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055" windowHeight="7935" activeTab="5"/>
  </bookViews>
  <sheets>
    <sheet name="Т1За" sheetId="1" r:id="rId1"/>
    <sheet name="Т1Зб" sheetId="7" r:id="rId2"/>
    <sheet name="Т2За" sheetId="6" r:id="rId3"/>
    <sheet name="Т2Зб" sheetId="5" r:id="rId4"/>
    <sheet name="FuzzyLookup_AddIn_Undo_Sheet" sheetId="4" state="hidden" r:id="rId5"/>
    <sheet name="Итоги" sheetId="2" r:id="rId6"/>
  </sheets>
  <calcPr calcId="125725"/>
</workbook>
</file>

<file path=xl/calcChain.xml><?xml version="1.0" encoding="utf-8"?>
<calcChain xmlns="http://schemas.openxmlformats.org/spreadsheetml/2006/main">
  <c r="M44" i="5"/>
  <c r="F44"/>
  <c r="M44" i="6"/>
  <c r="F44"/>
  <c r="M44" i="7"/>
  <c r="M44" i="1"/>
  <c r="C88" i="2" s="1"/>
  <c r="F44" i="1"/>
  <c r="C87" i="2" s="1"/>
  <c r="M76" i="5" l="1"/>
  <c r="M87"/>
  <c r="M86"/>
  <c r="M70" i="6"/>
  <c r="M58" i="7"/>
  <c r="M51"/>
  <c r="M69" i="1"/>
  <c r="M76"/>
  <c r="N65"/>
  <c r="M65"/>
  <c r="J5" i="2" l="1"/>
  <c r="K5"/>
  <c r="F6"/>
  <c r="G6"/>
  <c r="H6"/>
  <c r="I6"/>
  <c r="D7"/>
  <c r="E7"/>
  <c r="J7"/>
  <c r="K7"/>
  <c r="D8"/>
  <c r="E8"/>
  <c r="J8"/>
  <c r="K8"/>
  <c r="F9"/>
  <c r="G9"/>
  <c r="H9"/>
  <c r="I9"/>
  <c r="F10"/>
  <c r="G10"/>
  <c r="H10"/>
  <c r="I10"/>
  <c r="D11"/>
  <c r="E11"/>
  <c r="J11"/>
  <c r="K11"/>
  <c r="F12"/>
  <c r="G12"/>
  <c r="H12"/>
  <c r="I12"/>
  <c r="D13"/>
  <c r="E13"/>
  <c r="J13"/>
  <c r="K13"/>
  <c r="D14"/>
  <c r="E14"/>
  <c r="J14"/>
  <c r="K14"/>
  <c r="F15"/>
  <c r="G15"/>
  <c r="H15"/>
  <c r="I15"/>
  <c r="F16"/>
  <c r="G16"/>
  <c r="H16"/>
  <c r="I16"/>
  <c r="D17"/>
  <c r="E17"/>
  <c r="J17"/>
  <c r="K17"/>
  <c r="F18"/>
  <c r="G18"/>
  <c r="H18"/>
  <c r="I18"/>
  <c r="D19"/>
  <c r="E19"/>
  <c r="J19"/>
  <c r="K19"/>
  <c r="F20"/>
  <c r="G20"/>
  <c r="H20"/>
  <c r="I20"/>
  <c r="D21"/>
  <c r="E21"/>
  <c r="J21"/>
  <c r="K21"/>
  <c r="D22"/>
  <c r="E22"/>
  <c r="J22"/>
  <c r="K22"/>
  <c r="F23"/>
  <c r="G23"/>
  <c r="H23"/>
  <c r="I23"/>
  <c r="D24"/>
  <c r="E24"/>
  <c r="J24"/>
  <c r="K24"/>
  <c r="F25"/>
  <c r="G25"/>
  <c r="H25"/>
  <c r="I25"/>
  <c r="F26"/>
  <c r="G26"/>
  <c r="H26"/>
  <c r="I26"/>
  <c r="D27"/>
  <c r="E27"/>
  <c r="J27"/>
  <c r="K27"/>
  <c r="D28"/>
  <c r="E28"/>
  <c r="J28"/>
  <c r="K28"/>
  <c r="F29"/>
  <c r="G29"/>
  <c r="H29"/>
  <c r="I29"/>
  <c r="F30"/>
  <c r="G30"/>
  <c r="H30"/>
  <c r="I30"/>
  <c r="D31"/>
  <c r="E31"/>
  <c r="J31"/>
  <c r="K31"/>
  <c r="D32"/>
  <c r="E32"/>
  <c r="J32"/>
  <c r="K32"/>
  <c r="F33"/>
  <c r="G33"/>
  <c r="H33"/>
  <c r="I33"/>
  <c r="D34"/>
  <c r="E34"/>
  <c r="J34"/>
  <c r="K34"/>
  <c r="F35"/>
  <c r="G35"/>
  <c r="H35"/>
  <c r="I35"/>
  <c r="F36"/>
  <c r="G36"/>
  <c r="H36"/>
  <c r="I36"/>
  <c r="D37"/>
  <c r="E37"/>
  <c r="J37"/>
  <c r="K37"/>
  <c r="D38"/>
  <c r="E38"/>
  <c r="J38"/>
  <c r="K38"/>
  <c r="F39"/>
  <c r="G39"/>
  <c r="H39"/>
  <c r="I39"/>
  <c r="F40"/>
  <c r="G40"/>
  <c r="H40"/>
  <c r="I40"/>
  <c r="D41"/>
  <c r="E41"/>
  <c r="J41"/>
  <c r="K41"/>
  <c r="D42"/>
  <c r="E42"/>
  <c r="J42"/>
  <c r="K42"/>
  <c r="F43"/>
  <c r="G43"/>
  <c r="H43"/>
  <c r="I43"/>
  <c r="D44"/>
  <c r="E44"/>
  <c r="J44"/>
  <c r="K44"/>
  <c r="F45"/>
  <c r="G45"/>
  <c r="H45"/>
  <c r="I45"/>
  <c r="F46"/>
  <c r="G46"/>
  <c r="H46"/>
  <c r="I46"/>
  <c r="D47"/>
  <c r="E47"/>
  <c r="J47"/>
  <c r="K47"/>
  <c r="D48"/>
  <c r="E48"/>
  <c r="J48"/>
  <c r="K48"/>
  <c r="F49"/>
  <c r="G49"/>
  <c r="H49"/>
  <c r="I49"/>
  <c r="F50"/>
  <c r="G50"/>
  <c r="H50"/>
  <c r="I50"/>
  <c r="D51"/>
  <c r="E51"/>
  <c r="J51"/>
  <c r="K51"/>
  <c r="F52"/>
  <c r="G52"/>
  <c r="H52"/>
  <c r="I52"/>
  <c r="D53"/>
  <c r="E53"/>
  <c r="J53"/>
  <c r="K53"/>
  <c r="F54"/>
  <c r="G54"/>
  <c r="H54"/>
  <c r="I54"/>
  <c r="D55"/>
  <c r="E55"/>
  <c r="J55"/>
  <c r="K55"/>
  <c r="D56"/>
  <c r="E56"/>
  <c r="J56"/>
  <c r="K56"/>
  <c r="F57"/>
  <c r="G57"/>
  <c r="H57"/>
  <c r="I57"/>
  <c r="D58"/>
  <c r="E58"/>
  <c r="J58"/>
  <c r="K58"/>
  <c r="F59"/>
  <c r="G59"/>
  <c r="H59"/>
  <c r="I59"/>
  <c r="D60"/>
  <c r="E60"/>
  <c r="J60"/>
  <c r="K60"/>
  <c r="F61"/>
  <c r="G61"/>
  <c r="H61"/>
  <c r="I61"/>
  <c r="D62"/>
  <c r="E62"/>
  <c r="J62"/>
  <c r="K62"/>
  <c r="F63"/>
  <c r="G63"/>
  <c r="H63"/>
  <c r="I63"/>
  <c r="F64"/>
  <c r="G64"/>
  <c r="H64"/>
  <c r="I64"/>
  <c r="D65"/>
  <c r="E65"/>
  <c r="J65"/>
  <c r="K65"/>
  <c r="F66"/>
  <c r="G66"/>
  <c r="H66"/>
  <c r="I66"/>
  <c r="D67"/>
  <c r="E67"/>
  <c r="J67"/>
  <c r="K67"/>
  <c r="D68"/>
  <c r="E68"/>
  <c r="J68"/>
  <c r="K68"/>
  <c r="F69"/>
  <c r="G69"/>
  <c r="H69"/>
  <c r="I69"/>
  <c r="D70"/>
  <c r="E70"/>
  <c r="J70"/>
  <c r="K70"/>
  <c r="F71"/>
  <c r="G71"/>
  <c r="H71"/>
  <c r="I71"/>
  <c r="F72"/>
  <c r="G72"/>
  <c r="H72"/>
  <c r="I72"/>
  <c r="D73"/>
  <c r="E73"/>
  <c r="J73"/>
  <c r="K73"/>
  <c r="F74"/>
  <c r="G74"/>
  <c r="H74"/>
  <c r="I74"/>
  <c r="D75"/>
  <c r="E75"/>
  <c r="J75"/>
  <c r="K75"/>
  <c r="F76"/>
  <c r="G76"/>
  <c r="H76"/>
  <c r="I76"/>
  <c r="D77"/>
  <c r="E77"/>
  <c r="J77"/>
  <c r="K77"/>
  <c r="D78"/>
  <c r="E78"/>
  <c r="J78"/>
  <c r="K78"/>
  <c r="F79"/>
  <c r="G79"/>
  <c r="H79"/>
  <c r="I79"/>
  <c r="F80"/>
  <c r="G80"/>
  <c r="H80"/>
  <c r="I80"/>
  <c r="D81"/>
  <c r="E81"/>
  <c r="J81"/>
  <c r="K81"/>
  <c r="F82"/>
  <c r="G82"/>
  <c r="H82"/>
  <c r="I82"/>
  <c r="D83"/>
  <c r="E83"/>
  <c r="J83"/>
  <c r="K83"/>
  <c r="D84"/>
  <c r="E84"/>
  <c r="J84"/>
  <c r="K84"/>
  <c r="F85"/>
  <c r="G85"/>
  <c r="H85"/>
  <c r="I85"/>
  <c r="I4"/>
  <c r="G4"/>
  <c r="H4"/>
  <c r="F4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O87" i="7"/>
  <c r="N87"/>
  <c r="M87"/>
  <c r="L87"/>
  <c r="K87"/>
  <c r="J87"/>
  <c r="I87"/>
  <c r="H87"/>
  <c r="G87"/>
  <c r="O86"/>
  <c r="N86"/>
  <c r="M86"/>
  <c r="L86"/>
  <c r="K86"/>
  <c r="J86"/>
  <c r="I86"/>
  <c r="H86"/>
  <c r="G86"/>
  <c r="O85"/>
  <c r="N85"/>
  <c r="M85"/>
  <c r="L85"/>
  <c r="K85"/>
  <c r="J85"/>
  <c r="I85"/>
  <c r="H85"/>
  <c r="G85"/>
  <c r="O84"/>
  <c r="N84"/>
  <c r="M84"/>
  <c r="L84"/>
  <c r="K84"/>
  <c r="J84"/>
  <c r="I84"/>
  <c r="H84"/>
  <c r="G84"/>
  <c r="O83"/>
  <c r="N83"/>
  <c r="M83"/>
  <c r="L83"/>
  <c r="K83"/>
  <c r="J83"/>
  <c r="I83"/>
  <c r="H83"/>
  <c r="G83"/>
  <c r="O82"/>
  <c r="N82"/>
  <c r="M82"/>
  <c r="L82"/>
  <c r="K82"/>
  <c r="J82"/>
  <c r="I82"/>
  <c r="H82"/>
  <c r="G82"/>
  <c r="O81"/>
  <c r="N81"/>
  <c r="M81"/>
  <c r="L81"/>
  <c r="K81"/>
  <c r="J81"/>
  <c r="I81"/>
  <c r="H81"/>
  <c r="G81"/>
  <c r="O80"/>
  <c r="N80"/>
  <c r="M80"/>
  <c r="L80"/>
  <c r="K80"/>
  <c r="J80"/>
  <c r="I80"/>
  <c r="H80"/>
  <c r="G80"/>
  <c r="O79"/>
  <c r="N79"/>
  <c r="M79"/>
  <c r="L79"/>
  <c r="K79"/>
  <c r="J79"/>
  <c r="I79"/>
  <c r="H79"/>
  <c r="G79"/>
  <c r="O78"/>
  <c r="N78"/>
  <c r="M78"/>
  <c r="L78"/>
  <c r="K78"/>
  <c r="J78"/>
  <c r="I78"/>
  <c r="H78"/>
  <c r="G78"/>
  <c r="O77"/>
  <c r="N77"/>
  <c r="M77"/>
  <c r="L77"/>
  <c r="K77"/>
  <c r="J77"/>
  <c r="I77"/>
  <c r="H77"/>
  <c r="G77"/>
  <c r="O76"/>
  <c r="N76"/>
  <c r="M76"/>
  <c r="L76"/>
  <c r="K76"/>
  <c r="J76"/>
  <c r="I76"/>
  <c r="H76"/>
  <c r="G76"/>
  <c r="O75"/>
  <c r="N75"/>
  <c r="M75"/>
  <c r="L75"/>
  <c r="K75"/>
  <c r="J75"/>
  <c r="I75"/>
  <c r="H75"/>
  <c r="G75"/>
  <c r="O74"/>
  <c r="N74"/>
  <c r="M74"/>
  <c r="L74"/>
  <c r="K74"/>
  <c r="J74"/>
  <c r="I74"/>
  <c r="H74"/>
  <c r="G74"/>
  <c r="O73"/>
  <c r="N73"/>
  <c r="M73"/>
  <c r="L73"/>
  <c r="K73"/>
  <c r="J73"/>
  <c r="I73"/>
  <c r="H73"/>
  <c r="G73"/>
  <c r="O72"/>
  <c r="N72"/>
  <c r="M72"/>
  <c r="L72"/>
  <c r="K72"/>
  <c r="J72"/>
  <c r="I72"/>
  <c r="H72"/>
  <c r="G72"/>
  <c r="O71"/>
  <c r="N71"/>
  <c r="M71"/>
  <c r="L71"/>
  <c r="K71"/>
  <c r="J71"/>
  <c r="I71"/>
  <c r="H71"/>
  <c r="G71"/>
  <c r="O70"/>
  <c r="N70"/>
  <c r="M70"/>
  <c r="L70"/>
  <c r="K70"/>
  <c r="J70"/>
  <c r="I70"/>
  <c r="H70"/>
  <c r="G70"/>
  <c r="O69"/>
  <c r="N69"/>
  <c r="M69"/>
  <c r="L69"/>
  <c r="K69"/>
  <c r="J69"/>
  <c r="I69"/>
  <c r="H69"/>
  <c r="G69"/>
  <c r="O68"/>
  <c r="N68"/>
  <c r="M68"/>
  <c r="L68"/>
  <c r="K68"/>
  <c r="J68"/>
  <c r="I68"/>
  <c r="H68"/>
  <c r="G68"/>
  <c r="O67"/>
  <c r="N67"/>
  <c r="M67"/>
  <c r="L67"/>
  <c r="K67"/>
  <c r="J67"/>
  <c r="I67"/>
  <c r="H67"/>
  <c r="G67"/>
  <c r="O66"/>
  <c r="N66"/>
  <c r="M66"/>
  <c r="L66"/>
  <c r="K66"/>
  <c r="J66"/>
  <c r="I66"/>
  <c r="H66"/>
  <c r="G66"/>
  <c r="O65"/>
  <c r="N65"/>
  <c r="M65"/>
  <c r="L65"/>
  <c r="K65"/>
  <c r="J65"/>
  <c r="I65"/>
  <c r="H65"/>
  <c r="G65"/>
  <c r="O64"/>
  <c r="N64"/>
  <c r="M64"/>
  <c r="L64"/>
  <c r="K64"/>
  <c r="J64"/>
  <c r="I64"/>
  <c r="H64"/>
  <c r="G64"/>
  <c r="O63"/>
  <c r="N63"/>
  <c r="M63"/>
  <c r="L63"/>
  <c r="K63"/>
  <c r="J63"/>
  <c r="I63"/>
  <c r="H63"/>
  <c r="G63"/>
  <c r="O62"/>
  <c r="N62"/>
  <c r="M62"/>
  <c r="L62"/>
  <c r="K62"/>
  <c r="J62"/>
  <c r="I62"/>
  <c r="H62"/>
  <c r="G62"/>
  <c r="O61"/>
  <c r="N61"/>
  <c r="M61"/>
  <c r="L61"/>
  <c r="K61"/>
  <c r="J61"/>
  <c r="I61"/>
  <c r="H61"/>
  <c r="G61"/>
  <c r="O60"/>
  <c r="N60"/>
  <c r="M60"/>
  <c r="L60"/>
  <c r="K60"/>
  <c r="J60"/>
  <c r="I60"/>
  <c r="H60"/>
  <c r="G60"/>
  <c r="O59"/>
  <c r="N59"/>
  <c r="M59"/>
  <c r="L59"/>
  <c r="K59"/>
  <c r="J59"/>
  <c r="I59"/>
  <c r="H59"/>
  <c r="G59"/>
  <c r="O58"/>
  <c r="N58"/>
  <c r="L58"/>
  <c r="K58"/>
  <c r="J58"/>
  <c r="I58"/>
  <c r="H58"/>
  <c r="G58"/>
  <c r="O57"/>
  <c r="N57"/>
  <c r="M57"/>
  <c r="L57"/>
  <c r="K57"/>
  <c r="J57"/>
  <c r="I57"/>
  <c r="H57"/>
  <c r="G57"/>
  <c r="O56"/>
  <c r="N56"/>
  <c r="M56"/>
  <c r="L56"/>
  <c r="K56"/>
  <c r="J56"/>
  <c r="I56"/>
  <c r="H56"/>
  <c r="G56"/>
  <c r="O55"/>
  <c r="N55"/>
  <c r="M55"/>
  <c r="L55"/>
  <c r="K55"/>
  <c r="J55"/>
  <c r="I55"/>
  <c r="H55"/>
  <c r="G55"/>
  <c r="O54"/>
  <c r="N54"/>
  <c r="M54"/>
  <c r="L54"/>
  <c r="K54"/>
  <c r="J54"/>
  <c r="I54"/>
  <c r="H54"/>
  <c r="G54"/>
  <c r="O53"/>
  <c r="N53"/>
  <c r="M53"/>
  <c r="L53"/>
  <c r="K53"/>
  <c r="J53"/>
  <c r="I53"/>
  <c r="H53"/>
  <c r="G53"/>
  <c r="O52"/>
  <c r="N52"/>
  <c r="M52"/>
  <c r="L52"/>
  <c r="K52"/>
  <c r="J52"/>
  <c r="I52"/>
  <c r="H52"/>
  <c r="G52"/>
  <c r="O51"/>
  <c r="N51"/>
  <c r="L51"/>
  <c r="K51"/>
  <c r="J51"/>
  <c r="I51"/>
  <c r="H51"/>
  <c r="G51"/>
  <c r="O50"/>
  <c r="N50"/>
  <c r="M50"/>
  <c r="L50"/>
  <c r="K50"/>
  <c r="J50"/>
  <c r="I50"/>
  <c r="H50"/>
  <c r="G50"/>
  <c r="O49"/>
  <c r="N49"/>
  <c r="M49"/>
  <c r="L49"/>
  <c r="K49"/>
  <c r="J49"/>
  <c r="I49"/>
  <c r="H49"/>
  <c r="G49"/>
  <c r="O48"/>
  <c r="N48"/>
  <c r="M48"/>
  <c r="L48"/>
  <c r="K48"/>
  <c r="J48"/>
  <c r="I48"/>
  <c r="H48"/>
  <c r="G48"/>
  <c r="F48"/>
  <c r="A48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O47"/>
  <c r="N47"/>
  <c r="M47"/>
  <c r="L47"/>
  <c r="K47"/>
  <c r="J47"/>
  <c r="I47"/>
  <c r="H47"/>
  <c r="G47"/>
  <c r="F47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O87" i="6"/>
  <c r="N87"/>
  <c r="M87"/>
  <c r="L87"/>
  <c r="K87"/>
  <c r="J87"/>
  <c r="I87"/>
  <c r="H87"/>
  <c r="G87"/>
  <c r="O86"/>
  <c r="N86"/>
  <c r="M86"/>
  <c r="L86"/>
  <c r="K86"/>
  <c r="J86"/>
  <c r="I86"/>
  <c r="H86"/>
  <c r="G86"/>
  <c r="O85"/>
  <c r="N85"/>
  <c r="M85"/>
  <c r="L85"/>
  <c r="K85"/>
  <c r="J85"/>
  <c r="I85"/>
  <c r="H85"/>
  <c r="G85"/>
  <c r="O84"/>
  <c r="N84"/>
  <c r="M84"/>
  <c r="L84"/>
  <c r="K84"/>
  <c r="J84"/>
  <c r="I84"/>
  <c r="H84"/>
  <c r="G84"/>
  <c r="O83"/>
  <c r="N83"/>
  <c r="M83"/>
  <c r="L83"/>
  <c r="K83"/>
  <c r="J83"/>
  <c r="I83"/>
  <c r="H83"/>
  <c r="G83"/>
  <c r="O82"/>
  <c r="N82"/>
  <c r="M82"/>
  <c r="L82"/>
  <c r="K82"/>
  <c r="J82"/>
  <c r="I82"/>
  <c r="H82"/>
  <c r="G82"/>
  <c r="O81"/>
  <c r="N81"/>
  <c r="M81"/>
  <c r="L81"/>
  <c r="K81"/>
  <c r="J81"/>
  <c r="I81"/>
  <c r="H81"/>
  <c r="G81"/>
  <c r="O80"/>
  <c r="N80"/>
  <c r="M80"/>
  <c r="L80"/>
  <c r="K80"/>
  <c r="J80"/>
  <c r="I80"/>
  <c r="H80"/>
  <c r="G80"/>
  <c r="O79"/>
  <c r="N79"/>
  <c r="M79"/>
  <c r="L79"/>
  <c r="K79"/>
  <c r="J79"/>
  <c r="I79"/>
  <c r="H79"/>
  <c r="G79"/>
  <c r="O78"/>
  <c r="N78"/>
  <c r="M78"/>
  <c r="L78"/>
  <c r="K78"/>
  <c r="J78"/>
  <c r="I78"/>
  <c r="H78"/>
  <c r="G78"/>
  <c r="O77"/>
  <c r="N77"/>
  <c r="M77"/>
  <c r="L77"/>
  <c r="K77"/>
  <c r="J77"/>
  <c r="I77"/>
  <c r="H77"/>
  <c r="G77"/>
  <c r="O76"/>
  <c r="N76"/>
  <c r="M76"/>
  <c r="L76"/>
  <c r="K76"/>
  <c r="J76"/>
  <c r="I76"/>
  <c r="H76"/>
  <c r="G76"/>
  <c r="O75"/>
  <c r="N75"/>
  <c r="M75"/>
  <c r="L75"/>
  <c r="K75"/>
  <c r="J75"/>
  <c r="I75"/>
  <c r="H75"/>
  <c r="G75"/>
  <c r="O74"/>
  <c r="N74"/>
  <c r="M74"/>
  <c r="L74"/>
  <c r="K74"/>
  <c r="J74"/>
  <c r="I74"/>
  <c r="H74"/>
  <c r="G74"/>
  <c r="O73"/>
  <c r="N73"/>
  <c r="M73"/>
  <c r="L73"/>
  <c r="K73"/>
  <c r="J73"/>
  <c r="I73"/>
  <c r="H73"/>
  <c r="G73"/>
  <c r="O72"/>
  <c r="N72"/>
  <c r="M72"/>
  <c r="L72"/>
  <c r="K72"/>
  <c r="J72"/>
  <c r="I72"/>
  <c r="H72"/>
  <c r="G72"/>
  <c r="O71"/>
  <c r="N71"/>
  <c r="M71"/>
  <c r="L71"/>
  <c r="K71"/>
  <c r="J71"/>
  <c r="I71"/>
  <c r="H71"/>
  <c r="G71"/>
  <c r="O70"/>
  <c r="N70"/>
  <c r="L70"/>
  <c r="K70"/>
  <c r="J70"/>
  <c r="I70"/>
  <c r="H70"/>
  <c r="G70"/>
  <c r="O69"/>
  <c r="N69"/>
  <c r="M69"/>
  <c r="L69"/>
  <c r="K69"/>
  <c r="J69"/>
  <c r="I69"/>
  <c r="H69"/>
  <c r="G69"/>
  <c r="O68"/>
  <c r="N68"/>
  <c r="M68"/>
  <c r="L68"/>
  <c r="K68"/>
  <c r="J68"/>
  <c r="I68"/>
  <c r="H68"/>
  <c r="G68"/>
  <c r="O67"/>
  <c r="N67"/>
  <c r="M67"/>
  <c r="L67"/>
  <c r="K67"/>
  <c r="J67"/>
  <c r="I67"/>
  <c r="H67"/>
  <c r="G67"/>
  <c r="O66"/>
  <c r="N66"/>
  <c r="M66"/>
  <c r="L66"/>
  <c r="K66"/>
  <c r="J66"/>
  <c r="I66"/>
  <c r="H66"/>
  <c r="G66"/>
  <c r="O65"/>
  <c r="N65"/>
  <c r="M65"/>
  <c r="L65"/>
  <c r="K65"/>
  <c r="J65"/>
  <c r="I65"/>
  <c r="H65"/>
  <c r="G65"/>
  <c r="O64"/>
  <c r="N64"/>
  <c r="M64"/>
  <c r="L64"/>
  <c r="K64"/>
  <c r="J64"/>
  <c r="I64"/>
  <c r="H64"/>
  <c r="G64"/>
  <c r="O63"/>
  <c r="N63"/>
  <c r="M63"/>
  <c r="L63"/>
  <c r="K63"/>
  <c r="J63"/>
  <c r="I63"/>
  <c r="H63"/>
  <c r="G63"/>
  <c r="O62"/>
  <c r="N62"/>
  <c r="M62"/>
  <c r="L62"/>
  <c r="K62"/>
  <c r="J62"/>
  <c r="I62"/>
  <c r="H62"/>
  <c r="G62"/>
  <c r="O61"/>
  <c r="N61"/>
  <c r="M61"/>
  <c r="L61"/>
  <c r="K61"/>
  <c r="J61"/>
  <c r="I61"/>
  <c r="H61"/>
  <c r="G61"/>
  <c r="O60"/>
  <c r="N60"/>
  <c r="M60"/>
  <c r="L60"/>
  <c r="K60"/>
  <c r="J60"/>
  <c r="I60"/>
  <c r="H60"/>
  <c r="G60"/>
  <c r="O59"/>
  <c r="N59"/>
  <c r="M59"/>
  <c r="L59"/>
  <c r="K59"/>
  <c r="J59"/>
  <c r="I59"/>
  <c r="H59"/>
  <c r="G59"/>
  <c r="O58"/>
  <c r="N58"/>
  <c r="M58"/>
  <c r="L58"/>
  <c r="K58"/>
  <c r="J58"/>
  <c r="I58"/>
  <c r="H58"/>
  <c r="G58"/>
  <c r="O57"/>
  <c r="N57"/>
  <c r="M57"/>
  <c r="L57"/>
  <c r="K57"/>
  <c r="J57"/>
  <c r="I57"/>
  <c r="H57"/>
  <c r="G57"/>
  <c r="O56"/>
  <c r="N56"/>
  <c r="M56"/>
  <c r="L56"/>
  <c r="K56"/>
  <c r="J56"/>
  <c r="I56"/>
  <c r="H56"/>
  <c r="G56"/>
  <c r="O55"/>
  <c r="N55"/>
  <c r="M55"/>
  <c r="L55"/>
  <c r="K55"/>
  <c r="J55"/>
  <c r="I55"/>
  <c r="H55"/>
  <c r="G55"/>
  <c r="O54"/>
  <c r="N54"/>
  <c r="M54"/>
  <c r="L54"/>
  <c r="K54"/>
  <c r="J54"/>
  <c r="I54"/>
  <c r="H54"/>
  <c r="G54"/>
  <c r="O53"/>
  <c r="N53"/>
  <c r="M53"/>
  <c r="L53"/>
  <c r="K53"/>
  <c r="J53"/>
  <c r="I53"/>
  <c r="H53"/>
  <c r="G53"/>
  <c r="O52"/>
  <c r="N52"/>
  <c r="M52"/>
  <c r="L52"/>
  <c r="K52"/>
  <c r="J52"/>
  <c r="I52"/>
  <c r="H52"/>
  <c r="G52"/>
  <c r="O51"/>
  <c r="N51"/>
  <c r="M51"/>
  <c r="L51"/>
  <c r="K51"/>
  <c r="J51"/>
  <c r="I51"/>
  <c r="H51"/>
  <c r="G51"/>
  <c r="O50"/>
  <c r="N50"/>
  <c r="M50"/>
  <c r="L50"/>
  <c r="K50"/>
  <c r="J50"/>
  <c r="I50"/>
  <c r="H50"/>
  <c r="G50"/>
  <c r="O49"/>
  <c r="N49"/>
  <c r="M49"/>
  <c r="L49"/>
  <c r="K49"/>
  <c r="J49"/>
  <c r="I49"/>
  <c r="H49"/>
  <c r="G49"/>
  <c r="O48"/>
  <c r="N48"/>
  <c r="M48"/>
  <c r="L48"/>
  <c r="K48"/>
  <c r="J48"/>
  <c r="I48"/>
  <c r="H48"/>
  <c r="G48"/>
  <c r="F48"/>
  <c r="A48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O47"/>
  <c r="N47"/>
  <c r="M47"/>
  <c r="L47"/>
  <c r="K47"/>
  <c r="J47"/>
  <c r="I47"/>
  <c r="H47"/>
  <c r="G47"/>
  <c r="F47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O87" i="5"/>
  <c r="N87"/>
  <c r="L87"/>
  <c r="K87"/>
  <c r="J87"/>
  <c r="I87"/>
  <c r="H87"/>
  <c r="G87"/>
  <c r="O86"/>
  <c r="N86"/>
  <c r="L86"/>
  <c r="K86"/>
  <c r="J86"/>
  <c r="I86"/>
  <c r="H86"/>
  <c r="G86"/>
  <c r="O85"/>
  <c r="N85"/>
  <c r="M85"/>
  <c r="L85"/>
  <c r="K85"/>
  <c r="J85"/>
  <c r="I85"/>
  <c r="H85"/>
  <c r="G85"/>
  <c r="O84"/>
  <c r="N84"/>
  <c r="M84"/>
  <c r="L84"/>
  <c r="K84"/>
  <c r="J84"/>
  <c r="I84"/>
  <c r="H84"/>
  <c r="G84"/>
  <c r="O83"/>
  <c r="N83"/>
  <c r="M83"/>
  <c r="L83"/>
  <c r="K83"/>
  <c r="J83"/>
  <c r="I83"/>
  <c r="H83"/>
  <c r="G83"/>
  <c r="O82"/>
  <c r="N82"/>
  <c r="M82"/>
  <c r="L82"/>
  <c r="K82"/>
  <c r="J82"/>
  <c r="I82"/>
  <c r="H82"/>
  <c r="G82"/>
  <c r="O81"/>
  <c r="N81"/>
  <c r="M81"/>
  <c r="L81"/>
  <c r="K81"/>
  <c r="J81"/>
  <c r="I81"/>
  <c r="H81"/>
  <c r="G81"/>
  <c r="O80"/>
  <c r="N80"/>
  <c r="M80"/>
  <c r="L80"/>
  <c r="K80"/>
  <c r="J80"/>
  <c r="I80"/>
  <c r="H80"/>
  <c r="G80"/>
  <c r="O79"/>
  <c r="N79"/>
  <c r="M79"/>
  <c r="L79"/>
  <c r="K79"/>
  <c r="J79"/>
  <c r="I79"/>
  <c r="H79"/>
  <c r="G79"/>
  <c r="O78"/>
  <c r="N78"/>
  <c r="M78"/>
  <c r="L78"/>
  <c r="K78"/>
  <c r="J78"/>
  <c r="I78"/>
  <c r="H78"/>
  <c r="G78"/>
  <c r="O77"/>
  <c r="N77"/>
  <c r="M77"/>
  <c r="L77"/>
  <c r="K77"/>
  <c r="J77"/>
  <c r="I77"/>
  <c r="H77"/>
  <c r="G77"/>
  <c r="O76"/>
  <c r="N76"/>
  <c r="L76"/>
  <c r="K76"/>
  <c r="J76"/>
  <c r="I76"/>
  <c r="H76"/>
  <c r="G76"/>
  <c r="O75"/>
  <c r="N75"/>
  <c r="M75"/>
  <c r="L75"/>
  <c r="K75"/>
  <c r="J75"/>
  <c r="I75"/>
  <c r="H75"/>
  <c r="G75"/>
  <c r="O74"/>
  <c r="N74"/>
  <c r="M74"/>
  <c r="L74"/>
  <c r="K74"/>
  <c r="J74"/>
  <c r="I74"/>
  <c r="H74"/>
  <c r="G74"/>
  <c r="O73"/>
  <c r="N73"/>
  <c r="M73"/>
  <c r="L73"/>
  <c r="K73"/>
  <c r="J73"/>
  <c r="I73"/>
  <c r="H73"/>
  <c r="G73"/>
  <c r="O72"/>
  <c r="N72"/>
  <c r="M72"/>
  <c r="L72"/>
  <c r="K72"/>
  <c r="J72"/>
  <c r="I72"/>
  <c r="H72"/>
  <c r="G72"/>
  <c r="O71"/>
  <c r="N71"/>
  <c r="M71"/>
  <c r="L71"/>
  <c r="K71"/>
  <c r="J71"/>
  <c r="I71"/>
  <c r="H71"/>
  <c r="G71"/>
  <c r="O70"/>
  <c r="N70"/>
  <c r="M70"/>
  <c r="L70"/>
  <c r="K70"/>
  <c r="J70"/>
  <c r="I70"/>
  <c r="H70"/>
  <c r="G70"/>
  <c r="O69"/>
  <c r="N69"/>
  <c r="M69"/>
  <c r="L69"/>
  <c r="K69"/>
  <c r="J69"/>
  <c r="I69"/>
  <c r="H69"/>
  <c r="G69"/>
  <c r="O68"/>
  <c r="N68"/>
  <c r="M68"/>
  <c r="L68"/>
  <c r="K68"/>
  <c r="J68"/>
  <c r="I68"/>
  <c r="H68"/>
  <c r="G68"/>
  <c r="O67"/>
  <c r="N67"/>
  <c r="M67"/>
  <c r="L67"/>
  <c r="K67"/>
  <c r="J67"/>
  <c r="I67"/>
  <c r="H67"/>
  <c r="G67"/>
  <c r="O66"/>
  <c r="N66"/>
  <c r="M66"/>
  <c r="L66"/>
  <c r="K66"/>
  <c r="J66"/>
  <c r="I66"/>
  <c r="H66"/>
  <c r="G66"/>
  <c r="O65"/>
  <c r="N65"/>
  <c r="M65"/>
  <c r="L65"/>
  <c r="K65"/>
  <c r="J65"/>
  <c r="I65"/>
  <c r="H65"/>
  <c r="G65"/>
  <c r="O64"/>
  <c r="N64"/>
  <c r="M64"/>
  <c r="L64"/>
  <c r="K64"/>
  <c r="J64"/>
  <c r="I64"/>
  <c r="H64"/>
  <c r="G64"/>
  <c r="O63"/>
  <c r="N63"/>
  <c r="M63"/>
  <c r="L63"/>
  <c r="K63"/>
  <c r="J63"/>
  <c r="I63"/>
  <c r="H63"/>
  <c r="G63"/>
  <c r="O62"/>
  <c r="N62"/>
  <c r="M62"/>
  <c r="L62"/>
  <c r="K62"/>
  <c r="J62"/>
  <c r="I62"/>
  <c r="H62"/>
  <c r="G62"/>
  <c r="O61"/>
  <c r="N61"/>
  <c r="M61"/>
  <c r="L61"/>
  <c r="K61"/>
  <c r="J61"/>
  <c r="I61"/>
  <c r="H61"/>
  <c r="G61"/>
  <c r="O60"/>
  <c r="N60"/>
  <c r="M60"/>
  <c r="L60"/>
  <c r="K60"/>
  <c r="J60"/>
  <c r="I60"/>
  <c r="H60"/>
  <c r="G60"/>
  <c r="O59"/>
  <c r="N59"/>
  <c r="M59"/>
  <c r="L59"/>
  <c r="K59"/>
  <c r="J59"/>
  <c r="I59"/>
  <c r="H59"/>
  <c r="G59"/>
  <c r="O58"/>
  <c r="N58"/>
  <c r="M58"/>
  <c r="L58"/>
  <c r="K58"/>
  <c r="J58"/>
  <c r="I58"/>
  <c r="H58"/>
  <c r="G58"/>
  <c r="O57"/>
  <c r="N57"/>
  <c r="M57"/>
  <c r="L57"/>
  <c r="K57"/>
  <c r="J57"/>
  <c r="I57"/>
  <c r="H57"/>
  <c r="G57"/>
  <c r="O56"/>
  <c r="N56"/>
  <c r="M56"/>
  <c r="L56"/>
  <c r="K56"/>
  <c r="J56"/>
  <c r="I56"/>
  <c r="H56"/>
  <c r="G56"/>
  <c r="O55"/>
  <c r="N55"/>
  <c r="M55"/>
  <c r="L55"/>
  <c r="K55"/>
  <c r="J55"/>
  <c r="I55"/>
  <c r="H55"/>
  <c r="G55"/>
  <c r="O54"/>
  <c r="N54"/>
  <c r="M54"/>
  <c r="L54"/>
  <c r="K54"/>
  <c r="J54"/>
  <c r="I54"/>
  <c r="H54"/>
  <c r="G54"/>
  <c r="O53"/>
  <c r="N53"/>
  <c r="M53"/>
  <c r="L53"/>
  <c r="K53"/>
  <c r="J53"/>
  <c r="I53"/>
  <c r="H53"/>
  <c r="G53"/>
  <c r="O52"/>
  <c r="N52"/>
  <c r="M52"/>
  <c r="L52"/>
  <c r="K52"/>
  <c r="J52"/>
  <c r="I52"/>
  <c r="H52"/>
  <c r="G52"/>
  <c r="O51"/>
  <c r="N51"/>
  <c r="M51"/>
  <c r="L51"/>
  <c r="K51"/>
  <c r="J51"/>
  <c r="I51"/>
  <c r="H51"/>
  <c r="G51"/>
  <c r="O50"/>
  <c r="N50"/>
  <c r="M50"/>
  <c r="L50"/>
  <c r="K50"/>
  <c r="J50"/>
  <c r="I50"/>
  <c r="H50"/>
  <c r="G50"/>
  <c r="O49"/>
  <c r="N49"/>
  <c r="M49"/>
  <c r="L49"/>
  <c r="K49"/>
  <c r="J49"/>
  <c r="I49"/>
  <c r="H49"/>
  <c r="G49"/>
  <c r="O48"/>
  <c r="N48"/>
  <c r="M48"/>
  <c r="L48"/>
  <c r="K48"/>
  <c r="J48"/>
  <c r="I48"/>
  <c r="H48"/>
  <c r="G48"/>
  <c r="F48"/>
  <c r="A48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O47"/>
  <c r="N47"/>
  <c r="M47"/>
  <c r="L47"/>
  <c r="K47"/>
  <c r="J47"/>
  <c r="I47"/>
  <c r="H47"/>
  <c r="G47"/>
  <c r="F47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F48" i="1"/>
  <c r="G48"/>
  <c r="H48"/>
  <c r="I48"/>
  <c r="J48"/>
  <c r="K48"/>
  <c r="L48"/>
  <c r="M48"/>
  <c r="N48"/>
  <c r="O48"/>
  <c r="F49"/>
  <c r="G49"/>
  <c r="H49"/>
  <c r="I49"/>
  <c r="J49"/>
  <c r="K49"/>
  <c r="L49"/>
  <c r="M49"/>
  <c r="N49"/>
  <c r="O49"/>
  <c r="F50"/>
  <c r="G50"/>
  <c r="H50"/>
  <c r="I50"/>
  <c r="J50"/>
  <c r="K50"/>
  <c r="L50"/>
  <c r="M50"/>
  <c r="N50"/>
  <c r="O50"/>
  <c r="F51"/>
  <c r="G51"/>
  <c r="H51"/>
  <c r="I51"/>
  <c r="J51"/>
  <c r="K51"/>
  <c r="L51"/>
  <c r="M51"/>
  <c r="N51"/>
  <c r="O51"/>
  <c r="F52"/>
  <c r="G52"/>
  <c r="H52"/>
  <c r="I52"/>
  <c r="J52"/>
  <c r="K52"/>
  <c r="L52"/>
  <c r="M52"/>
  <c r="N52"/>
  <c r="O52"/>
  <c r="F53"/>
  <c r="G53"/>
  <c r="H53"/>
  <c r="I53"/>
  <c r="J53"/>
  <c r="K53"/>
  <c r="L53"/>
  <c r="M53"/>
  <c r="N53"/>
  <c r="O53"/>
  <c r="F54"/>
  <c r="G54"/>
  <c r="H54"/>
  <c r="I54"/>
  <c r="J54"/>
  <c r="K54"/>
  <c r="L54"/>
  <c r="M54"/>
  <c r="N54"/>
  <c r="O54"/>
  <c r="F55"/>
  <c r="G55"/>
  <c r="H55"/>
  <c r="I55"/>
  <c r="J55"/>
  <c r="K55"/>
  <c r="L55"/>
  <c r="M55"/>
  <c r="N55"/>
  <c r="O55"/>
  <c r="F56"/>
  <c r="G56"/>
  <c r="H56"/>
  <c r="I56"/>
  <c r="J56"/>
  <c r="K56"/>
  <c r="L56"/>
  <c r="M56"/>
  <c r="N56"/>
  <c r="O56"/>
  <c r="F57"/>
  <c r="G57"/>
  <c r="H57"/>
  <c r="I57"/>
  <c r="J57"/>
  <c r="K57"/>
  <c r="L57"/>
  <c r="M57"/>
  <c r="N57"/>
  <c r="O57"/>
  <c r="F58"/>
  <c r="G58"/>
  <c r="H58"/>
  <c r="I58"/>
  <c r="J58"/>
  <c r="K58"/>
  <c r="L58"/>
  <c r="M58"/>
  <c r="N58"/>
  <c r="O58"/>
  <c r="F59"/>
  <c r="G59"/>
  <c r="H59"/>
  <c r="I59"/>
  <c r="J59"/>
  <c r="K59"/>
  <c r="L59"/>
  <c r="M59"/>
  <c r="N59"/>
  <c r="O59"/>
  <c r="F60"/>
  <c r="G60"/>
  <c r="H60"/>
  <c r="I60"/>
  <c r="J60"/>
  <c r="K60"/>
  <c r="L60"/>
  <c r="M60"/>
  <c r="N60"/>
  <c r="O60"/>
  <c r="F61"/>
  <c r="G61"/>
  <c r="H61"/>
  <c r="I61"/>
  <c r="J61"/>
  <c r="K61"/>
  <c r="L61"/>
  <c r="M61"/>
  <c r="N61"/>
  <c r="O61"/>
  <c r="F62"/>
  <c r="G62"/>
  <c r="H62"/>
  <c r="I62"/>
  <c r="J62"/>
  <c r="K62"/>
  <c r="L62"/>
  <c r="M62"/>
  <c r="N62"/>
  <c r="O62"/>
  <c r="F63"/>
  <c r="G63"/>
  <c r="H63"/>
  <c r="I63"/>
  <c r="J63"/>
  <c r="K63"/>
  <c r="L63"/>
  <c r="M63"/>
  <c r="N63"/>
  <c r="O63"/>
  <c r="F64"/>
  <c r="G64"/>
  <c r="H64"/>
  <c r="I64"/>
  <c r="J64"/>
  <c r="K64"/>
  <c r="L64"/>
  <c r="M64"/>
  <c r="N64"/>
  <c r="O64"/>
  <c r="F65"/>
  <c r="G65"/>
  <c r="H65"/>
  <c r="I65"/>
  <c r="J65"/>
  <c r="K65"/>
  <c r="L65"/>
  <c r="O65"/>
  <c r="F66"/>
  <c r="G66"/>
  <c r="H66"/>
  <c r="I66"/>
  <c r="J66"/>
  <c r="K66"/>
  <c r="L66"/>
  <c r="M66"/>
  <c r="N66"/>
  <c r="O66"/>
  <c r="F67"/>
  <c r="G67"/>
  <c r="H67"/>
  <c r="I67"/>
  <c r="J67"/>
  <c r="K67"/>
  <c r="L67"/>
  <c r="M67"/>
  <c r="N67"/>
  <c r="O67"/>
  <c r="F68"/>
  <c r="G68"/>
  <c r="H68"/>
  <c r="I68"/>
  <c r="J68"/>
  <c r="K68"/>
  <c r="L68"/>
  <c r="M68"/>
  <c r="N68"/>
  <c r="O68"/>
  <c r="F69"/>
  <c r="G69"/>
  <c r="H69"/>
  <c r="I69"/>
  <c r="J69"/>
  <c r="K69"/>
  <c r="L69"/>
  <c r="N69"/>
  <c r="O69"/>
  <c r="F70"/>
  <c r="G70"/>
  <c r="H70"/>
  <c r="I70"/>
  <c r="J70"/>
  <c r="K70"/>
  <c r="L70"/>
  <c r="M70"/>
  <c r="N70"/>
  <c r="O70"/>
  <c r="F71"/>
  <c r="G71"/>
  <c r="H71"/>
  <c r="I71"/>
  <c r="J71"/>
  <c r="K71"/>
  <c r="L71"/>
  <c r="M71"/>
  <c r="N71"/>
  <c r="O71"/>
  <c r="F72"/>
  <c r="G72"/>
  <c r="H72"/>
  <c r="I72"/>
  <c r="J72"/>
  <c r="K72"/>
  <c r="L72"/>
  <c r="M72"/>
  <c r="N72"/>
  <c r="O72"/>
  <c r="F73"/>
  <c r="G73"/>
  <c r="H73"/>
  <c r="I73"/>
  <c r="J73"/>
  <c r="K73"/>
  <c r="L73"/>
  <c r="M73"/>
  <c r="N73"/>
  <c r="O73"/>
  <c r="F74"/>
  <c r="G74"/>
  <c r="H74"/>
  <c r="I74"/>
  <c r="J74"/>
  <c r="K74"/>
  <c r="L74"/>
  <c r="M74"/>
  <c r="N74"/>
  <c r="O74"/>
  <c r="F75"/>
  <c r="G75"/>
  <c r="H75"/>
  <c r="I75"/>
  <c r="J75"/>
  <c r="K75"/>
  <c r="L75"/>
  <c r="M75"/>
  <c r="N75"/>
  <c r="O75"/>
  <c r="F76"/>
  <c r="G76"/>
  <c r="H76"/>
  <c r="I76"/>
  <c r="J76"/>
  <c r="K76"/>
  <c r="L76"/>
  <c r="N76"/>
  <c r="O76"/>
  <c r="F77"/>
  <c r="G77"/>
  <c r="H77"/>
  <c r="I77"/>
  <c r="J77"/>
  <c r="K77"/>
  <c r="L77"/>
  <c r="M77"/>
  <c r="N77"/>
  <c r="O77"/>
  <c r="F78"/>
  <c r="G78"/>
  <c r="H78"/>
  <c r="I78"/>
  <c r="J78"/>
  <c r="K78"/>
  <c r="L78"/>
  <c r="M78"/>
  <c r="N78"/>
  <c r="O78"/>
  <c r="F79"/>
  <c r="G79"/>
  <c r="H79"/>
  <c r="I79"/>
  <c r="J79"/>
  <c r="K79"/>
  <c r="L79"/>
  <c r="M79"/>
  <c r="N79"/>
  <c r="O79"/>
  <c r="F80"/>
  <c r="G80"/>
  <c r="H80"/>
  <c r="I80"/>
  <c r="J80"/>
  <c r="K80"/>
  <c r="L80"/>
  <c r="M80"/>
  <c r="N80"/>
  <c r="O80"/>
  <c r="F81"/>
  <c r="G81"/>
  <c r="H81"/>
  <c r="I81"/>
  <c r="J81"/>
  <c r="K81"/>
  <c r="L81"/>
  <c r="M81"/>
  <c r="N81"/>
  <c r="O81"/>
  <c r="F82"/>
  <c r="G82"/>
  <c r="H82"/>
  <c r="I82"/>
  <c r="J82"/>
  <c r="K82"/>
  <c r="L82"/>
  <c r="M82"/>
  <c r="N82"/>
  <c r="O82"/>
  <c r="F83"/>
  <c r="G83"/>
  <c r="H83"/>
  <c r="I83"/>
  <c r="J83"/>
  <c r="K83"/>
  <c r="L83"/>
  <c r="M83"/>
  <c r="N83"/>
  <c r="O83"/>
  <c r="F84"/>
  <c r="G84"/>
  <c r="H84"/>
  <c r="I84"/>
  <c r="J84"/>
  <c r="K84"/>
  <c r="L84"/>
  <c r="M84"/>
  <c r="N84"/>
  <c r="O84"/>
  <c r="F85"/>
  <c r="G85"/>
  <c r="H85"/>
  <c r="I85"/>
  <c r="J85"/>
  <c r="K85"/>
  <c r="L85"/>
  <c r="M85"/>
  <c r="N85"/>
  <c r="O85"/>
  <c r="F86"/>
  <c r="G86"/>
  <c r="H86"/>
  <c r="I86"/>
  <c r="J86"/>
  <c r="K86"/>
  <c r="L86"/>
  <c r="M86"/>
  <c r="N86"/>
  <c r="O86"/>
  <c r="F87"/>
  <c r="G87"/>
  <c r="H87"/>
  <c r="I87"/>
  <c r="J87"/>
  <c r="K87"/>
  <c r="L87"/>
  <c r="M87"/>
  <c r="N87"/>
  <c r="O87"/>
  <c r="G47"/>
  <c r="H47"/>
  <c r="I47"/>
  <c r="J47"/>
  <c r="K47"/>
  <c r="L47"/>
  <c r="M47"/>
  <c r="N47"/>
  <c r="O47"/>
  <c r="F47"/>
  <c r="A48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M31" i="4"/>
  <c r="L31"/>
  <c r="P30"/>
  <c r="M30"/>
  <c r="L30"/>
  <c r="M29"/>
  <c r="L29"/>
  <c r="M28"/>
  <c r="L28"/>
  <c r="M27"/>
  <c r="P26" s="1"/>
  <c r="L27"/>
  <c r="M26"/>
  <c r="L26"/>
  <c r="M25"/>
  <c r="L25"/>
  <c r="O24" s="1"/>
  <c r="M24"/>
  <c r="L24"/>
  <c r="M23"/>
  <c r="P22" s="1"/>
  <c r="L23"/>
  <c r="M22"/>
  <c r="L22"/>
  <c r="O22" s="1"/>
  <c r="M21"/>
  <c r="L21"/>
  <c r="M20"/>
  <c r="L20"/>
  <c r="O20" s="1"/>
  <c r="M19"/>
  <c r="P18" s="1"/>
  <c r="L19"/>
  <c r="M18"/>
  <c r="L18"/>
  <c r="O18" s="1"/>
  <c r="M17"/>
  <c r="L17"/>
  <c r="M16"/>
  <c r="L16"/>
  <c r="M15"/>
  <c r="L15"/>
  <c r="M14"/>
  <c r="P14" s="1"/>
  <c r="L14"/>
  <c r="O14" s="1"/>
  <c r="M13"/>
  <c r="L13"/>
  <c r="M12"/>
  <c r="P12" s="1"/>
  <c r="L12"/>
  <c r="O12" s="1"/>
  <c r="M11"/>
  <c r="L11"/>
  <c r="M10"/>
  <c r="L10"/>
  <c r="O10" s="1"/>
  <c r="M9"/>
  <c r="L9"/>
  <c r="M8"/>
  <c r="P8" s="1"/>
  <c r="L8"/>
  <c r="M7"/>
  <c r="L7"/>
  <c r="P6"/>
  <c r="M6"/>
  <c r="L6"/>
  <c r="O6" s="1"/>
  <c r="M5"/>
  <c r="L5"/>
  <c r="M4"/>
  <c r="P4" s="1"/>
  <c r="L4"/>
  <c r="O4" l="1"/>
  <c r="P10"/>
  <c r="O16"/>
  <c r="P24"/>
  <c r="O8"/>
  <c r="P16"/>
  <c r="P20"/>
  <c r="O26"/>
  <c r="O28"/>
  <c r="O30"/>
  <c r="P28"/>
  <c r="D47" i="7"/>
  <c r="D3" s="1"/>
  <c r="D48"/>
  <c r="D4" s="1"/>
  <c r="A40" i="2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D48" i="5"/>
  <c r="D4" s="1"/>
  <c r="D47"/>
  <c r="D3" s="1"/>
  <c r="D47" i="6"/>
  <c r="D3" s="1"/>
  <c r="D48"/>
  <c r="D4" s="1"/>
  <c r="F50" i="7"/>
  <c r="D50" s="1"/>
  <c r="D6" s="1"/>
  <c r="F49"/>
  <c r="D49" s="1"/>
  <c r="D5" s="1"/>
  <c r="F50" i="6"/>
  <c r="D50" s="1"/>
  <c r="D6" s="1"/>
  <c r="F49"/>
  <c r="D49" s="1"/>
  <c r="D5" s="1"/>
  <c r="F50" i="5"/>
  <c r="D50" s="1"/>
  <c r="D6" s="1"/>
  <c r="F49"/>
  <c r="D49" s="1"/>
  <c r="D5" s="1"/>
  <c r="D70" i="1"/>
  <c r="D26" s="1"/>
  <c r="D83"/>
  <c r="D39" s="1"/>
  <c r="D57"/>
  <c r="D13" s="1"/>
  <c r="D72"/>
  <c r="D28" s="1"/>
  <c r="D85"/>
  <c r="D41" s="1"/>
  <c r="D58"/>
  <c r="D14" s="1"/>
  <c r="D59"/>
  <c r="D15" s="1"/>
  <c r="A80"/>
  <c r="A81" s="1"/>
  <c r="A82" s="1"/>
  <c r="A83" s="1"/>
  <c r="A84" s="1"/>
  <c r="A85" s="1"/>
  <c r="A86" s="1"/>
  <c r="A87" s="1"/>
  <c r="E49" i="5" l="1"/>
  <c r="J9" i="2"/>
  <c r="E50" i="5"/>
  <c r="J10" i="2"/>
  <c r="E50" i="6"/>
  <c r="H11" i="2"/>
  <c r="E49" i="6"/>
  <c r="H8" i="2"/>
  <c r="E48" i="6"/>
  <c r="H7" i="2"/>
  <c r="E47" i="6"/>
  <c r="H5" i="2"/>
  <c r="E47" i="7"/>
  <c r="E3" s="1"/>
  <c r="F5" i="2"/>
  <c r="E48" i="7"/>
  <c r="F7" i="2"/>
  <c r="E49" i="7"/>
  <c r="E5" s="1"/>
  <c r="F8" i="2"/>
  <c r="E50" i="7"/>
  <c r="E6" s="1"/>
  <c r="F11" i="2"/>
  <c r="E85" i="1"/>
  <c r="E41" s="1"/>
  <c r="D80" i="2"/>
  <c r="E70" i="1"/>
  <c r="D50" i="2"/>
  <c r="E58" i="1"/>
  <c r="D26" i="2"/>
  <c r="E83" i="1"/>
  <c r="D76" i="2"/>
  <c r="E59" i="1"/>
  <c r="D29" i="2"/>
  <c r="J6"/>
  <c r="J4"/>
  <c r="D54"/>
  <c r="D25"/>
  <c r="A54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F51" i="7"/>
  <c r="D51" s="1"/>
  <c r="D7" s="1"/>
  <c r="F51" i="6"/>
  <c r="D51" s="1"/>
  <c r="D7" s="1"/>
  <c r="F51" i="5"/>
  <c r="D51" s="1"/>
  <c r="D7" s="1"/>
  <c r="D60" i="1"/>
  <c r="D16" s="1"/>
  <c r="D47"/>
  <c r="D71"/>
  <c r="D27" s="1"/>
  <c r="D84"/>
  <c r="D40" s="1"/>
  <c r="D73"/>
  <c r="D29" s="1"/>
  <c r="D86"/>
  <c r="D42" s="1"/>
  <c r="G8" i="2" l="1"/>
  <c r="L7"/>
  <c r="K9"/>
  <c r="E5" i="5"/>
  <c r="K10" i="2"/>
  <c r="E6" i="5"/>
  <c r="I7" i="2"/>
  <c r="E4" i="6"/>
  <c r="I11" i="2"/>
  <c r="E6" i="6"/>
  <c r="I5" i="2"/>
  <c r="E3" i="6"/>
  <c r="I8" i="2"/>
  <c r="M8" s="1"/>
  <c r="E5" i="6"/>
  <c r="L8" i="2"/>
  <c r="G11"/>
  <c r="M11" s="1"/>
  <c r="G5"/>
  <c r="G7"/>
  <c r="E4" i="7"/>
  <c r="E29" i="2"/>
  <c r="E15" i="1"/>
  <c r="E26" i="2"/>
  <c r="E14" i="1"/>
  <c r="E76" i="2"/>
  <c r="E39" i="1"/>
  <c r="E50" i="2"/>
  <c r="E26" i="1"/>
  <c r="E47"/>
  <c r="E3" s="1"/>
  <c r="D3"/>
  <c r="E80" i="2"/>
  <c r="E51" i="5"/>
  <c r="J12" i="2"/>
  <c r="L11"/>
  <c r="E51" i="6"/>
  <c r="H13" i="2"/>
  <c r="E71" i="1"/>
  <c r="D52" i="2"/>
  <c r="E84" i="1"/>
  <c r="E40" s="1"/>
  <c r="D79" i="2"/>
  <c r="E73" i="1"/>
  <c r="E29" s="1"/>
  <c r="D57" i="2"/>
  <c r="E86" i="1"/>
  <c r="D82" i="2"/>
  <c r="F13"/>
  <c r="D30"/>
  <c r="A82"/>
  <c r="A83" s="1"/>
  <c r="A84" s="1"/>
  <c r="A85" s="1"/>
  <c r="D4"/>
  <c r="L4" s="1"/>
  <c r="F52" i="7"/>
  <c r="D52" s="1"/>
  <c r="D8" s="1"/>
  <c r="F52" i="6"/>
  <c r="D52" s="1"/>
  <c r="D8" s="1"/>
  <c r="F52" i="5"/>
  <c r="D52" s="1"/>
  <c r="D8" s="1"/>
  <c r="D48" i="1"/>
  <c r="D4" s="1"/>
  <c r="M7" i="2" l="1"/>
  <c r="K12"/>
  <c r="E7" i="5"/>
  <c r="I13" i="2"/>
  <c r="E7" i="6"/>
  <c r="E82" i="2"/>
  <c r="E42" i="1"/>
  <c r="E79" i="2"/>
  <c r="E52"/>
  <c r="E27" i="1"/>
  <c r="E57" i="2"/>
  <c r="E52" i="5"/>
  <c r="J15" i="2"/>
  <c r="L13"/>
  <c r="E52" i="6"/>
  <c r="H14" i="2"/>
  <c r="E52" i="7"/>
  <c r="F14" i="2"/>
  <c r="D6"/>
  <c r="L6" s="1"/>
  <c r="O6" s="1"/>
  <c r="D5"/>
  <c r="L5" s="1"/>
  <c r="O4" s="1"/>
  <c r="F53" i="7"/>
  <c r="D53" s="1"/>
  <c r="D9" s="1"/>
  <c r="F53" i="6"/>
  <c r="D53" s="1"/>
  <c r="D9" s="1"/>
  <c r="F53" i="5"/>
  <c r="D53" s="1"/>
  <c r="D9" s="1"/>
  <c r="D49" i="1"/>
  <c r="D5" s="1"/>
  <c r="D61"/>
  <c r="D17" s="1"/>
  <c r="K15" i="2" l="1"/>
  <c r="E8" i="5"/>
  <c r="I14" i="2"/>
  <c r="E8" i="6"/>
  <c r="G14" i="2"/>
  <c r="M14" s="1"/>
  <c r="E8" i="7"/>
  <c r="E53" i="5"/>
  <c r="J16" i="2"/>
  <c r="E53" i="6"/>
  <c r="H17" i="2"/>
  <c r="L14"/>
  <c r="E53" i="7"/>
  <c r="F17" i="2"/>
  <c r="E49" i="1"/>
  <c r="D9" i="2"/>
  <c r="L9" s="1"/>
  <c r="O8" s="1"/>
  <c r="E61" i="1"/>
  <c r="E17" s="1"/>
  <c r="D33" i="2"/>
  <c r="F54" i="7"/>
  <c r="D54" s="1"/>
  <c r="D10" s="1"/>
  <c r="F54" i="6"/>
  <c r="D54" s="1"/>
  <c r="D10" s="1"/>
  <c r="F54" i="5"/>
  <c r="D54" s="1"/>
  <c r="D10" s="1"/>
  <c r="D62" i="1"/>
  <c r="D18" s="1"/>
  <c r="D87"/>
  <c r="D43" s="1"/>
  <c r="D74"/>
  <c r="D30" s="1"/>
  <c r="D50"/>
  <c r="D6" s="1"/>
  <c r="E33" i="2" l="1"/>
  <c r="K16"/>
  <c r="E9" i="5"/>
  <c r="I17" i="2"/>
  <c r="E9" i="6"/>
  <c r="G17" i="2"/>
  <c r="E9" i="7"/>
  <c r="E9" i="2"/>
  <c r="M9" s="1"/>
  <c r="P8" s="1"/>
  <c r="E5" i="1"/>
  <c r="E54" i="5"/>
  <c r="J18" i="2"/>
  <c r="E54" i="6"/>
  <c r="H19" i="2"/>
  <c r="L17"/>
  <c r="E54" i="7"/>
  <c r="F19" i="2"/>
  <c r="E74" i="1"/>
  <c r="D59" i="2"/>
  <c r="D10"/>
  <c r="L10" s="1"/>
  <c r="O10" s="1"/>
  <c r="E87" i="1"/>
  <c r="D85" i="2"/>
  <c r="E62" i="1"/>
  <c r="D35" i="2"/>
  <c r="F55" i="7"/>
  <c r="D55" s="1"/>
  <c r="D11" s="1"/>
  <c r="F55" i="6"/>
  <c r="D55" s="1"/>
  <c r="D11" s="1"/>
  <c r="F55" i="5"/>
  <c r="D55" s="1"/>
  <c r="D11" s="1"/>
  <c r="D75" i="1"/>
  <c r="D31" s="1"/>
  <c r="D63"/>
  <c r="D19" s="1"/>
  <c r="D51"/>
  <c r="D7" s="1"/>
  <c r="K18" i="2" l="1"/>
  <c r="E10" i="5"/>
  <c r="M17" i="2"/>
  <c r="I19"/>
  <c r="E10" i="6"/>
  <c r="G19" i="2"/>
  <c r="E10" i="7"/>
  <c r="E85" i="2"/>
  <c r="E43" i="1"/>
  <c r="E59" i="2"/>
  <c r="E30" i="1"/>
  <c r="E35" i="2"/>
  <c r="E18" i="1"/>
  <c r="E55" i="5"/>
  <c r="J20" i="2"/>
  <c r="L19"/>
  <c r="E55" i="7"/>
  <c r="F21" i="2"/>
  <c r="E63" i="1"/>
  <c r="D36" i="2"/>
  <c r="E51" i="1"/>
  <c r="E7" s="1"/>
  <c r="D12" i="2"/>
  <c r="L12" s="1"/>
  <c r="O12" s="1"/>
  <c r="H21"/>
  <c r="D61"/>
  <c r="E12"/>
  <c r="M12" s="1"/>
  <c r="F56" i="7"/>
  <c r="D56" s="1"/>
  <c r="D12" s="1"/>
  <c r="F56" i="6"/>
  <c r="D56" s="1"/>
  <c r="D12" s="1"/>
  <c r="F56" i="5"/>
  <c r="D56" s="1"/>
  <c r="D12" s="1"/>
  <c r="D52" i="1"/>
  <c r="D8" s="1"/>
  <c r="D76"/>
  <c r="D32" s="1"/>
  <c r="D64"/>
  <c r="D20" s="1"/>
  <c r="K20" i="2" l="1"/>
  <c r="E11" i="5"/>
  <c r="M19" i="2"/>
  <c r="G21"/>
  <c r="E11" i="7"/>
  <c r="E36" i="2"/>
  <c r="E19" i="1"/>
  <c r="E56" i="5"/>
  <c r="J23" i="2"/>
  <c r="E56" i="6"/>
  <c r="H22" i="2"/>
  <c r="L21"/>
  <c r="G22"/>
  <c r="E56" i="7"/>
  <c r="E12" s="1"/>
  <c r="F22" i="2"/>
  <c r="E52" i="1"/>
  <c r="E8" s="1"/>
  <c r="D15" i="2"/>
  <c r="L15" s="1"/>
  <c r="O14" s="1"/>
  <c r="D39"/>
  <c r="D63"/>
  <c r="E15"/>
  <c r="M15" s="1"/>
  <c r="F57" i="7"/>
  <c r="D57" s="1"/>
  <c r="D13" s="1"/>
  <c r="F57" i="6"/>
  <c r="D57" s="1"/>
  <c r="D13" s="1"/>
  <c r="F57" i="5"/>
  <c r="D57" s="1"/>
  <c r="D13" s="1"/>
  <c r="D65" i="1"/>
  <c r="D21" s="1"/>
  <c r="D77"/>
  <c r="D33" s="1"/>
  <c r="D53"/>
  <c r="D9" s="1"/>
  <c r="K23" i="2" l="1"/>
  <c r="E12" i="5"/>
  <c r="I22" i="2"/>
  <c r="E12" i="6"/>
  <c r="E57" i="5"/>
  <c r="J25" i="2"/>
  <c r="L25" s="1"/>
  <c r="L22"/>
  <c r="E57" i="6"/>
  <c r="H24" i="2"/>
  <c r="E57" i="7"/>
  <c r="E13" s="1"/>
  <c r="F24" i="2"/>
  <c r="E77" i="1"/>
  <c r="D64" i="2"/>
  <c r="E53" i="1"/>
  <c r="E9" s="1"/>
  <c r="D16" i="2"/>
  <c r="L16" s="1"/>
  <c r="O16" s="1"/>
  <c r="P14"/>
  <c r="D40"/>
  <c r="E16"/>
  <c r="M16" s="1"/>
  <c r="F58" i="7"/>
  <c r="D58" s="1"/>
  <c r="D14" s="1"/>
  <c r="F58" i="6"/>
  <c r="D58" s="1"/>
  <c r="D14" s="1"/>
  <c r="F58" i="5"/>
  <c r="D58" s="1"/>
  <c r="D14" s="1"/>
  <c r="D54" i="1"/>
  <c r="D10" s="1"/>
  <c r="D78"/>
  <c r="D34" s="1"/>
  <c r="D66"/>
  <c r="D22" s="1"/>
  <c r="K25" i="2" l="1"/>
  <c r="E13" i="5"/>
  <c r="L24" i="2"/>
  <c r="I24"/>
  <c r="E13" i="6"/>
  <c r="G24" i="2"/>
  <c r="E64"/>
  <c r="E33" i="1"/>
  <c r="E58" i="5"/>
  <c r="J26" i="2"/>
  <c r="L26" s="1"/>
  <c r="O24"/>
  <c r="E58" i="6"/>
  <c r="H27" i="2"/>
  <c r="E66" i="1"/>
  <c r="D43" i="2"/>
  <c r="E54" i="1"/>
  <c r="E10" s="1"/>
  <c r="D18" i="2"/>
  <c r="L18" s="1"/>
  <c r="O18" s="1"/>
  <c r="E78" i="1"/>
  <c r="E34" s="1"/>
  <c r="D66" i="2"/>
  <c r="P16"/>
  <c r="F27"/>
  <c r="F59" i="7"/>
  <c r="D59" s="1"/>
  <c r="D15" s="1"/>
  <c r="F59" i="6"/>
  <c r="D59" s="1"/>
  <c r="D15" s="1"/>
  <c r="F59" i="5"/>
  <c r="D59" s="1"/>
  <c r="D15" s="1"/>
  <c r="D79" i="1"/>
  <c r="D35" s="1"/>
  <c r="D55"/>
  <c r="D11" s="1"/>
  <c r="D56"/>
  <c r="D12" s="1"/>
  <c r="D67"/>
  <c r="D23" s="1"/>
  <c r="E66" i="2" l="1"/>
  <c r="K26"/>
  <c r="E14" i="5"/>
  <c r="I27" i="2"/>
  <c r="E14" i="6"/>
  <c r="E18" i="2"/>
  <c r="M18" s="1"/>
  <c r="P18" s="1"/>
  <c r="E43"/>
  <c r="E22" i="1"/>
  <c r="E59" i="6"/>
  <c r="H28" i="2"/>
  <c r="L27"/>
  <c r="O26" s="1"/>
  <c r="E59" i="7"/>
  <c r="F28" i="2"/>
  <c r="E56" i="1"/>
  <c r="D23" i="2"/>
  <c r="L23" s="1"/>
  <c r="O22" s="1"/>
  <c r="E67" i="1"/>
  <c r="E23" s="1"/>
  <c r="D45" i="2"/>
  <c r="E79" i="1"/>
  <c r="D69" i="2"/>
  <c r="E55" i="1"/>
  <c r="E11" s="1"/>
  <c r="D20" i="2"/>
  <c r="L20" s="1"/>
  <c r="O20" s="1"/>
  <c r="J29"/>
  <c r="L29" s="1"/>
  <c r="F60" i="7"/>
  <c r="D60" s="1"/>
  <c r="D16" s="1"/>
  <c r="F60" i="6"/>
  <c r="D60" s="1"/>
  <c r="D16" s="1"/>
  <c r="F60" i="5"/>
  <c r="D60" s="1"/>
  <c r="D16" s="1"/>
  <c r="D80" i="1"/>
  <c r="D36" s="1"/>
  <c r="D68"/>
  <c r="D24" s="1"/>
  <c r="D82"/>
  <c r="D38" s="1"/>
  <c r="D69"/>
  <c r="D25" s="1"/>
  <c r="E45" i="2" l="1"/>
  <c r="I28"/>
  <c r="E15" i="6"/>
  <c r="L28" i="2"/>
  <c r="G28"/>
  <c r="E15" i="7"/>
  <c r="E23" i="2"/>
  <c r="E12" i="1"/>
  <c r="E69" i="2"/>
  <c r="E35" i="1"/>
  <c r="E20" i="2"/>
  <c r="M20" s="1"/>
  <c r="E60" i="6"/>
  <c r="H31" i="2"/>
  <c r="E60" i="7"/>
  <c r="F31" i="2"/>
  <c r="O28"/>
  <c r="E68" i="1"/>
  <c r="E24" s="1"/>
  <c r="D46" i="2"/>
  <c r="E80" i="1"/>
  <c r="D71" i="2"/>
  <c r="E82" i="1"/>
  <c r="E38" s="1"/>
  <c r="D74" i="2"/>
  <c r="J30"/>
  <c r="L30" s="1"/>
  <c r="D49"/>
  <c r="F61" i="7"/>
  <c r="D61" s="1"/>
  <c r="D17" s="1"/>
  <c r="F61" i="6"/>
  <c r="D61" s="1"/>
  <c r="D17" s="1"/>
  <c r="F61" i="5"/>
  <c r="D61" s="1"/>
  <c r="D17" s="1"/>
  <c r="D81" i="1"/>
  <c r="E57" s="1"/>
  <c r="E74" i="2" l="1"/>
  <c r="E72" i="1"/>
  <c r="E54" i="2" s="1"/>
  <c r="I31"/>
  <c r="M31" s="1"/>
  <c r="E16" i="6"/>
  <c r="G31" i="2"/>
  <c r="E16" i="7"/>
  <c r="E25" i="2"/>
  <c r="M25" s="1"/>
  <c r="E13" i="1"/>
  <c r="E75"/>
  <c r="E65"/>
  <c r="D37"/>
  <c r="E71" i="2"/>
  <c r="E36" i="1"/>
  <c r="E46" i="2"/>
  <c r="E61" i="5"/>
  <c r="J33" i="2"/>
  <c r="L33" s="1"/>
  <c r="E61" i="6"/>
  <c r="H32" i="2"/>
  <c r="L31"/>
  <c r="O30" s="1"/>
  <c r="E61" i="7"/>
  <c r="E17" s="1"/>
  <c r="F32" i="2"/>
  <c r="E48" i="1"/>
  <c r="E81"/>
  <c r="D72" i="2"/>
  <c r="E50" i="1"/>
  <c r="E60"/>
  <c r="E76"/>
  <c r="E64"/>
  <c r="E69"/>
  <c r="F62" i="7"/>
  <c r="D62" s="1"/>
  <c r="D18" s="1"/>
  <c r="F62" i="6"/>
  <c r="D62" s="1"/>
  <c r="D18" s="1"/>
  <c r="F62" i="5"/>
  <c r="D62" s="1"/>
  <c r="D18" s="1"/>
  <c r="M24" i="2"/>
  <c r="M26"/>
  <c r="M28"/>
  <c r="G32" l="1"/>
  <c r="E28" i="1"/>
  <c r="K33" i="2"/>
  <c r="M33" s="1"/>
  <c r="E17" i="5"/>
  <c r="I32" i="2"/>
  <c r="M32" s="1"/>
  <c r="E17" i="6"/>
  <c r="E49" i="2"/>
  <c r="E25" i="1"/>
  <c r="E10" i="2"/>
  <c r="M10" s="1"/>
  <c r="P10" s="1"/>
  <c r="E6" i="1"/>
  <c r="E40" i="2"/>
  <c r="E21" i="1"/>
  <c r="E30" i="2"/>
  <c r="E16" i="1"/>
  <c r="E6" i="2"/>
  <c r="E4" i="1"/>
  <c r="E39" i="2"/>
  <c r="E20" i="1"/>
  <c r="E61" i="2"/>
  <c r="E31" i="1"/>
  <c r="E63" i="2"/>
  <c r="E32" i="1"/>
  <c r="E72" i="2"/>
  <c r="E37" i="1"/>
  <c r="E62" i="5"/>
  <c r="J35" i="2"/>
  <c r="L35" s="1"/>
  <c r="E62" i="6"/>
  <c r="H34" i="2"/>
  <c r="L32"/>
  <c r="O32" s="1"/>
  <c r="E62" i="7"/>
  <c r="F34" i="2"/>
  <c r="M23"/>
  <c r="E5"/>
  <c r="M5" s="1"/>
  <c r="M22"/>
  <c r="E4"/>
  <c r="P24"/>
  <c r="F63" i="7"/>
  <c r="D63" s="1"/>
  <c r="D19" s="1"/>
  <c r="F63" i="6"/>
  <c r="D63" s="1"/>
  <c r="D19" s="1"/>
  <c r="F63" i="5"/>
  <c r="D63" s="1"/>
  <c r="D19" s="1"/>
  <c r="K35" i="2" l="1"/>
  <c r="M35" s="1"/>
  <c r="E18" i="5"/>
  <c r="P32" i="2"/>
  <c r="I34"/>
  <c r="E18" i="6"/>
  <c r="G34" i="2"/>
  <c r="E18" i="7"/>
  <c r="E63" i="5"/>
  <c r="J36" i="2"/>
  <c r="L36" s="1"/>
  <c r="E63" i="6"/>
  <c r="H37" i="2"/>
  <c r="L34"/>
  <c r="O34" s="1"/>
  <c r="E63" i="7"/>
  <c r="F37" i="2"/>
  <c r="P22"/>
  <c r="F64" i="7"/>
  <c r="D64" s="1"/>
  <c r="D20" s="1"/>
  <c r="F64" i="6"/>
  <c r="D64" s="1"/>
  <c r="D20" s="1"/>
  <c r="F64" i="5"/>
  <c r="D64" s="1"/>
  <c r="D20" s="1"/>
  <c r="K36" i="2" l="1"/>
  <c r="M36" s="1"/>
  <c r="E19" i="5"/>
  <c r="I37" i="2"/>
  <c r="E19" i="6"/>
  <c r="M34" i="2"/>
  <c r="P34" s="1"/>
  <c r="G37"/>
  <c r="E19" i="7"/>
  <c r="E64" i="5"/>
  <c r="J39" i="2"/>
  <c r="L39" s="1"/>
  <c r="E64" i="6"/>
  <c r="H38" i="2"/>
  <c r="L37"/>
  <c r="O36" s="1"/>
  <c r="E64" i="7"/>
  <c r="F38" i="2"/>
  <c r="F65" i="7"/>
  <c r="D65" s="1"/>
  <c r="D21" s="1"/>
  <c r="F65" i="6"/>
  <c r="D65" s="1"/>
  <c r="D21" s="1"/>
  <c r="F65" i="5"/>
  <c r="D65" s="1"/>
  <c r="D21" s="1"/>
  <c r="K39" i="2" l="1"/>
  <c r="M39" s="1"/>
  <c r="E20" i="5"/>
  <c r="I38" i="2"/>
  <c r="E20" i="6"/>
  <c r="M37" i="2"/>
  <c r="P36" s="1"/>
  <c r="G38"/>
  <c r="E20" i="7"/>
  <c r="E65" i="5"/>
  <c r="J40" i="2"/>
  <c r="L38"/>
  <c r="O38" s="1"/>
  <c r="E65" i="6"/>
  <c r="H41" i="2"/>
  <c r="E65" i="7"/>
  <c r="F41" i="2"/>
  <c r="F66" i="7"/>
  <c r="D66" s="1"/>
  <c r="D22" s="1"/>
  <c r="F66" i="6"/>
  <c r="D66" s="1"/>
  <c r="D22" s="1"/>
  <c r="F66" i="5"/>
  <c r="D66" s="1"/>
  <c r="D22" s="1"/>
  <c r="K40" i="2" l="1"/>
  <c r="M40" s="1"/>
  <c r="E21" i="5"/>
  <c r="I41" i="2"/>
  <c r="E21" i="6"/>
  <c r="M38" i="2"/>
  <c r="P38" s="1"/>
  <c r="G41"/>
  <c r="E21" i="7"/>
  <c r="E66" i="5"/>
  <c r="J43" i="2"/>
  <c r="E66" i="7"/>
  <c r="F42" i="2"/>
  <c r="H42"/>
  <c r="F67" i="7"/>
  <c r="D67" s="1"/>
  <c r="D23" s="1"/>
  <c r="F67" i="6"/>
  <c r="D67" s="1"/>
  <c r="D23" s="1"/>
  <c r="F67" i="5"/>
  <c r="D67" s="1"/>
  <c r="D23" s="1"/>
  <c r="K43" i="2" l="1"/>
  <c r="M43" s="1"/>
  <c r="E22" i="5"/>
  <c r="M41" i="2"/>
  <c r="P40" s="1"/>
  <c r="G42"/>
  <c r="E22" i="7"/>
  <c r="E67" i="5"/>
  <c r="J45" i="2"/>
  <c r="E67" i="6"/>
  <c r="H44" i="2"/>
  <c r="E67" i="7"/>
  <c r="F44" i="2"/>
  <c r="L40"/>
  <c r="F68" i="7"/>
  <c r="D68" s="1"/>
  <c r="D24" s="1"/>
  <c r="F68" i="6"/>
  <c r="D68" s="1"/>
  <c r="D24" s="1"/>
  <c r="F68" i="5"/>
  <c r="D68" s="1"/>
  <c r="D24" s="1"/>
  <c r="K45" i="2" l="1"/>
  <c r="M45" s="1"/>
  <c r="E23" i="5"/>
  <c r="I44" i="2"/>
  <c r="E23" i="6"/>
  <c r="G44" i="2"/>
  <c r="E23" i="7"/>
  <c r="E68" i="5"/>
  <c r="J46" i="2"/>
  <c r="E68" i="6"/>
  <c r="H47" i="2"/>
  <c r="E68" i="7"/>
  <c r="E24" s="1"/>
  <c r="F47" i="2"/>
  <c r="L41"/>
  <c r="O40" s="1"/>
  <c r="F69" i="7"/>
  <c r="D69" s="1"/>
  <c r="D25" s="1"/>
  <c r="F69" i="6"/>
  <c r="D69" s="1"/>
  <c r="D25" s="1"/>
  <c r="F69" i="5"/>
  <c r="D69" s="1"/>
  <c r="D25" s="1"/>
  <c r="K46" i="2" l="1"/>
  <c r="M46" s="1"/>
  <c r="E24" i="5"/>
  <c r="I47" i="2"/>
  <c r="E24" i="6"/>
  <c r="M44" i="2"/>
  <c r="P44" s="1"/>
  <c r="G47"/>
  <c r="E69" i="5"/>
  <c r="J49" i="2"/>
  <c r="E69" i="6"/>
  <c r="H48" i="2"/>
  <c r="E69" i="7"/>
  <c r="F48" i="2"/>
  <c r="L42"/>
  <c r="F70" i="7"/>
  <c r="D70" s="1"/>
  <c r="D26" s="1"/>
  <c r="F70" i="6"/>
  <c r="D70" s="1"/>
  <c r="D26" s="1"/>
  <c r="F70" i="5"/>
  <c r="D70" s="1"/>
  <c r="D26" s="1"/>
  <c r="K49" i="2" l="1"/>
  <c r="M49" s="1"/>
  <c r="E25" i="5"/>
  <c r="I48" i="2"/>
  <c r="E25" i="6"/>
  <c r="M47" i="2"/>
  <c r="P46" s="1"/>
  <c r="G48"/>
  <c r="E25" i="7"/>
  <c r="E70" i="5"/>
  <c r="J50" i="2"/>
  <c r="E70" i="7"/>
  <c r="F51" i="2"/>
  <c r="H51"/>
  <c r="L43"/>
  <c r="O42" s="1"/>
  <c r="F71" i="7"/>
  <c r="D71" s="1"/>
  <c r="D27" s="1"/>
  <c r="F71" i="6"/>
  <c r="D71" s="1"/>
  <c r="D27" s="1"/>
  <c r="F71" i="5"/>
  <c r="D71" s="1"/>
  <c r="D27" s="1"/>
  <c r="K50" i="2" l="1"/>
  <c r="M50" s="1"/>
  <c r="E26" i="5"/>
  <c r="M48" i="2"/>
  <c r="P48" s="1"/>
  <c r="G51"/>
  <c r="E26" i="7"/>
  <c r="E71" i="5"/>
  <c r="J52" i="2"/>
  <c r="E71" i="6"/>
  <c r="H53" i="2"/>
  <c r="G53"/>
  <c r="E71" i="7"/>
  <c r="E27" s="1"/>
  <c r="F53" i="2"/>
  <c r="L44"/>
  <c r="F72" i="7"/>
  <c r="D72" s="1"/>
  <c r="D28" s="1"/>
  <c r="F72" i="6"/>
  <c r="D72" s="1"/>
  <c r="D28" s="1"/>
  <c r="F72" i="5"/>
  <c r="D72" s="1"/>
  <c r="D28" s="1"/>
  <c r="K52" i="2" l="1"/>
  <c r="M52" s="1"/>
  <c r="E27" i="5"/>
  <c r="I53" i="2"/>
  <c r="M53" s="1"/>
  <c r="E27" i="6"/>
  <c r="E72" i="5"/>
  <c r="J54" i="2"/>
  <c r="E72" i="6"/>
  <c r="H55" i="2"/>
  <c r="G55"/>
  <c r="E72" i="7"/>
  <c r="E28" s="1"/>
  <c r="F55" i="2"/>
  <c r="L45"/>
  <c r="O44" s="1"/>
  <c r="F73" i="7"/>
  <c r="D73" s="1"/>
  <c r="D29" s="1"/>
  <c r="F73" i="6"/>
  <c r="D73" s="1"/>
  <c r="D29" s="1"/>
  <c r="F73" i="5"/>
  <c r="D73" s="1"/>
  <c r="D29" s="1"/>
  <c r="K54" i="2" l="1"/>
  <c r="M54" s="1"/>
  <c r="E28" i="5"/>
  <c r="P52" i="2"/>
  <c r="I55"/>
  <c r="M55" s="1"/>
  <c r="E28" i="6"/>
  <c r="E73" i="5"/>
  <c r="J57" i="2"/>
  <c r="E73" i="6"/>
  <c r="H56" i="2"/>
  <c r="E73" i="7"/>
  <c r="F56" i="2"/>
  <c r="L46"/>
  <c r="F74" i="7"/>
  <c r="D74" s="1"/>
  <c r="D30" s="1"/>
  <c r="F74" i="6"/>
  <c r="D74" s="1"/>
  <c r="D30" s="1"/>
  <c r="F74" i="5"/>
  <c r="D74" s="1"/>
  <c r="D30" s="1"/>
  <c r="K57" i="2" l="1"/>
  <c r="M57" s="1"/>
  <c r="E29" i="5"/>
  <c r="P54" i="2"/>
  <c r="I56"/>
  <c r="M56" s="1"/>
  <c r="E29" i="6"/>
  <c r="G56" i="2"/>
  <c r="E29" i="7"/>
  <c r="E74" i="6"/>
  <c r="H58" i="2"/>
  <c r="G58"/>
  <c r="E74" i="7"/>
  <c r="E30" s="1"/>
  <c r="F58" i="2"/>
  <c r="J59"/>
  <c r="L47"/>
  <c r="O46" s="1"/>
  <c r="F75" i="7"/>
  <c r="D75" s="1"/>
  <c r="D31" s="1"/>
  <c r="F75" i="6"/>
  <c r="D75" s="1"/>
  <c r="D31" s="1"/>
  <c r="F75" i="5"/>
  <c r="D75" s="1"/>
  <c r="D31" s="1"/>
  <c r="P56" i="2" l="1"/>
  <c r="I58"/>
  <c r="M58" s="1"/>
  <c r="E30" i="6"/>
  <c r="E75" i="5"/>
  <c r="J61" i="2"/>
  <c r="E75" i="6"/>
  <c r="H60" i="2"/>
  <c r="E75" i="7"/>
  <c r="F60" i="2"/>
  <c r="L48"/>
  <c r="F76" i="7"/>
  <c r="D76" s="1"/>
  <c r="D32" s="1"/>
  <c r="F76" i="6"/>
  <c r="D76" s="1"/>
  <c r="D32" s="1"/>
  <c r="F76" i="5"/>
  <c r="D76" s="1"/>
  <c r="D32" s="1"/>
  <c r="K61" i="2" l="1"/>
  <c r="M61" s="1"/>
  <c r="E31" i="5"/>
  <c r="I60" i="2"/>
  <c r="E31" i="6"/>
  <c r="G60" i="2"/>
  <c r="E31" i="7"/>
  <c r="E76" i="6"/>
  <c r="H62" i="2"/>
  <c r="E76" i="7"/>
  <c r="F62" i="2"/>
  <c r="J63"/>
  <c r="L49"/>
  <c r="O48" s="1"/>
  <c r="F77" i="7"/>
  <c r="D77" s="1"/>
  <c r="D33" s="1"/>
  <c r="F77" i="6"/>
  <c r="D77" s="1"/>
  <c r="D33" s="1"/>
  <c r="F77" i="5"/>
  <c r="D77" s="1"/>
  <c r="D33" s="1"/>
  <c r="M60" i="2" l="1"/>
  <c r="P60" s="1"/>
  <c r="I62"/>
  <c r="E32" i="6"/>
  <c r="G62" i="2"/>
  <c r="E32" i="7"/>
  <c r="E77" i="5"/>
  <c r="J64" i="2"/>
  <c r="E77" i="6"/>
  <c r="H65" i="2"/>
  <c r="E77" i="7"/>
  <c r="E33" s="1"/>
  <c r="F65" i="2"/>
  <c r="L50"/>
  <c r="F78" i="7"/>
  <c r="D78" s="1"/>
  <c r="D34" s="1"/>
  <c r="F78" i="6"/>
  <c r="D78" s="1"/>
  <c r="D34" s="1"/>
  <c r="F78" i="5"/>
  <c r="D78" s="1"/>
  <c r="D34" s="1"/>
  <c r="K64" i="2" l="1"/>
  <c r="M64" s="1"/>
  <c r="E33" i="5"/>
  <c r="I65" i="2"/>
  <c r="E33" i="6"/>
  <c r="M62" i="2"/>
  <c r="G65"/>
  <c r="E78" i="5"/>
  <c r="J66" i="2"/>
  <c r="L66" s="1"/>
  <c r="E78" i="6"/>
  <c r="H67" i="2"/>
  <c r="G67"/>
  <c r="E78" i="7"/>
  <c r="E34" s="1"/>
  <c r="F67" i="2"/>
  <c r="L51"/>
  <c r="O50" s="1"/>
  <c r="F79" i="7"/>
  <c r="D79" s="1"/>
  <c r="D35" s="1"/>
  <c r="F79" i="6"/>
  <c r="D79" s="1"/>
  <c r="D35" s="1"/>
  <c r="F79" i="5"/>
  <c r="D79" s="1"/>
  <c r="D35" s="1"/>
  <c r="K66" i="2" l="1"/>
  <c r="M66" s="1"/>
  <c r="E34" i="5"/>
  <c r="I67" i="2"/>
  <c r="M67" s="1"/>
  <c r="E34" i="6"/>
  <c r="L67" i="2"/>
  <c r="O66" s="1"/>
  <c r="M65"/>
  <c r="P64" s="1"/>
  <c r="E79" i="5"/>
  <c r="J69" i="2"/>
  <c r="L69" s="1"/>
  <c r="E79" i="6"/>
  <c r="H68" i="2"/>
  <c r="E79" i="7"/>
  <c r="F68" i="2"/>
  <c r="L52"/>
  <c r="F80" i="7"/>
  <c r="D80" s="1"/>
  <c r="D36" s="1"/>
  <c r="F80" i="6"/>
  <c r="D80" s="1"/>
  <c r="D36" s="1"/>
  <c r="F80" i="5"/>
  <c r="D80" s="1"/>
  <c r="D36" s="1"/>
  <c r="K69" i="2" l="1"/>
  <c r="M69" s="1"/>
  <c r="E35" i="5"/>
  <c r="P66" i="2"/>
  <c r="I68"/>
  <c r="E35" i="6"/>
  <c r="L68" i="2"/>
  <c r="O68" s="1"/>
  <c r="G68"/>
  <c r="E35" i="7"/>
  <c r="E80" i="5"/>
  <c r="J71" i="2"/>
  <c r="L71" s="1"/>
  <c r="E80" i="6"/>
  <c r="H70" i="2"/>
  <c r="E80" i="7"/>
  <c r="E36" s="1"/>
  <c r="F70" i="2"/>
  <c r="L53"/>
  <c r="O52" s="1"/>
  <c r="F81" i="7"/>
  <c r="D81" s="1"/>
  <c r="D37" s="1"/>
  <c r="F81" i="6"/>
  <c r="D81" s="1"/>
  <c r="D37" s="1"/>
  <c r="F81" i="5"/>
  <c r="D81" s="1"/>
  <c r="D37" s="1"/>
  <c r="G70" i="2" l="1"/>
  <c r="M70" s="1"/>
  <c r="K71"/>
  <c r="M71" s="1"/>
  <c r="E36" i="5"/>
  <c r="I70" i="2"/>
  <c r="E36" i="6"/>
  <c r="M68" i="2"/>
  <c r="P68" s="1"/>
  <c r="E81" i="5"/>
  <c r="J72" i="2"/>
  <c r="L72" s="1"/>
  <c r="E81" i="6"/>
  <c r="H73" i="2"/>
  <c r="L70"/>
  <c r="O70" s="1"/>
  <c r="E81" i="7"/>
  <c r="F73" i="2"/>
  <c r="F82" i="7"/>
  <c r="D82" s="1"/>
  <c r="D38" s="1"/>
  <c r="F82" i="6"/>
  <c r="D82" s="1"/>
  <c r="D38" s="1"/>
  <c r="F82" i="5"/>
  <c r="D82" s="1"/>
  <c r="D38" s="1"/>
  <c r="K72" i="2" l="1"/>
  <c r="M72" s="1"/>
  <c r="E37" i="5"/>
  <c r="P70" i="2"/>
  <c r="I73"/>
  <c r="E37" i="6"/>
  <c r="G73" i="2"/>
  <c r="E37" i="7"/>
  <c r="E82" i="5"/>
  <c r="J74" i="2"/>
  <c r="L74" s="1"/>
  <c r="L73"/>
  <c r="O72" s="1"/>
  <c r="E82" i="6"/>
  <c r="H75" i="2"/>
  <c r="G75"/>
  <c r="E82" i="7"/>
  <c r="E38" s="1"/>
  <c r="F75" i="2"/>
  <c r="F83" i="7"/>
  <c r="D83" s="1"/>
  <c r="D39" s="1"/>
  <c r="F83" i="6"/>
  <c r="D83" s="1"/>
  <c r="D39" s="1"/>
  <c r="F83" i="5"/>
  <c r="D83" s="1"/>
  <c r="D39" s="1"/>
  <c r="K74" i="2" l="1"/>
  <c r="M74" s="1"/>
  <c r="E38" i="5"/>
  <c r="I75" i="2"/>
  <c r="M75" s="1"/>
  <c r="E38" i="6"/>
  <c r="M73" i="2"/>
  <c r="P72" s="1"/>
  <c r="E83" i="5"/>
  <c r="J76" i="2"/>
  <c r="L76" s="1"/>
  <c r="L75"/>
  <c r="O74" s="1"/>
  <c r="E83" i="6"/>
  <c r="H77" i="2"/>
  <c r="E83" i="7"/>
  <c r="E39" s="1"/>
  <c r="F77" i="2"/>
  <c r="L54"/>
  <c r="F84" i="7"/>
  <c r="D84" s="1"/>
  <c r="D40" s="1"/>
  <c r="F84" i="6"/>
  <c r="D84" s="1"/>
  <c r="D40" s="1"/>
  <c r="F84" i="5"/>
  <c r="D84" s="1"/>
  <c r="D40" s="1"/>
  <c r="G77" i="2" l="1"/>
  <c r="K76"/>
  <c r="M76" s="1"/>
  <c r="E39" i="5"/>
  <c r="P74" i="2"/>
  <c r="I77"/>
  <c r="M77" s="1"/>
  <c r="E39" i="6"/>
  <c r="E84"/>
  <c r="H78" i="2"/>
  <c r="L77"/>
  <c r="O76" s="1"/>
  <c r="E84" i="7"/>
  <c r="F78" i="2"/>
  <c r="J79"/>
  <c r="L79" s="1"/>
  <c r="L55"/>
  <c r="O54" s="1"/>
  <c r="F85" i="7"/>
  <c r="D85" s="1"/>
  <c r="D41" s="1"/>
  <c r="F85" i="6"/>
  <c r="D85" s="1"/>
  <c r="D41" s="1"/>
  <c r="F85" i="5"/>
  <c r="D85" s="1"/>
  <c r="D41" s="1"/>
  <c r="P76" i="2" l="1"/>
  <c r="I78"/>
  <c r="E40" i="6"/>
  <c r="G78" i="2"/>
  <c r="E40" i="7"/>
  <c r="E85" i="6"/>
  <c r="H81" i="2"/>
  <c r="L78"/>
  <c r="O78" s="1"/>
  <c r="E85" i="7"/>
  <c r="F81" i="2"/>
  <c r="L81" s="1"/>
  <c r="E85" i="5"/>
  <c r="J80" i="2"/>
  <c r="L80" s="1"/>
  <c r="L56"/>
  <c r="F86" i="7"/>
  <c r="D86" s="1"/>
  <c r="D42" s="1"/>
  <c r="F86" i="6"/>
  <c r="D86" s="1"/>
  <c r="D42" s="1"/>
  <c r="F86" i="5"/>
  <c r="D86" s="1"/>
  <c r="D42" s="1"/>
  <c r="K80" i="2" l="1"/>
  <c r="M80" s="1"/>
  <c r="E41" i="5"/>
  <c r="I81" i="2"/>
  <c r="E41" i="6"/>
  <c r="M78" i="2"/>
  <c r="G81"/>
  <c r="E41" i="7"/>
  <c r="E86" i="6"/>
  <c r="H83" i="2"/>
  <c r="O80"/>
  <c r="E86" i="7"/>
  <c r="E42" s="1"/>
  <c r="F83" i="2"/>
  <c r="J82"/>
  <c r="L82" s="1"/>
  <c r="L57"/>
  <c r="O56" s="1"/>
  <c r="F87" i="7"/>
  <c r="D87" s="1"/>
  <c r="D43" s="1"/>
  <c r="F87" i="6"/>
  <c r="D87" s="1"/>
  <c r="D43" s="1"/>
  <c r="F87" i="5"/>
  <c r="D87" s="1"/>
  <c r="D43" s="1"/>
  <c r="I83" i="2" l="1"/>
  <c r="E42" i="6"/>
  <c r="M81" i="2"/>
  <c r="P80" s="1"/>
  <c r="G83"/>
  <c r="E48" i="5"/>
  <c r="E59"/>
  <c r="E84"/>
  <c r="E87" i="6"/>
  <c r="H84" i="2"/>
  <c r="E66" i="6"/>
  <c r="E55"/>
  <c r="E70"/>
  <c r="L83" i="2"/>
  <c r="O82" s="1"/>
  <c r="E87" i="7"/>
  <c r="F84" i="2"/>
  <c r="E51" i="7"/>
  <c r="E58"/>
  <c r="E87" i="5"/>
  <c r="J85" i="2"/>
  <c r="L85" s="1"/>
  <c r="E74" i="5"/>
  <c r="E47"/>
  <c r="E76"/>
  <c r="E60"/>
  <c r="E86"/>
  <c r="L58" i="2"/>
  <c r="K79" l="1"/>
  <c r="M79" s="1"/>
  <c r="P78" s="1"/>
  <c r="E40" i="5"/>
  <c r="K4" i="2"/>
  <c r="M4" s="1"/>
  <c r="E3" i="5"/>
  <c r="K6" i="2"/>
  <c r="M6" s="1"/>
  <c r="P6" s="1"/>
  <c r="E4" i="5"/>
  <c r="K63" i="2"/>
  <c r="M63" s="1"/>
  <c r="P62" s="1"/>
  <c r="E32" i="5"/>
  <c r="K85" i="2"/>
  <c r="M85" s="1"/>
  <c r="E43" i="5"/>
  <c r="K29" i="2"/>
  <c r="M29" s="1"/>
  <c r="P28" s="1"/>
  <c r="E15" i="5"/>
  <c r="K30" i="2"/>
  <c r="M30" s="1"/>
  <c r="P30" s="1"/>
  <c r="E16" i="5"/>
  <c r="K82" i="2"/>
  <c r="M82" s="1"/>
  <c r="E42" i="5"/>
  <c r="K59" i="2"/>
  <c r="M59" s="1"/>
  <c r="P58" s="1"/>
  <c r="E30" i="5"/>
  <c r="I21" i="2"/>
  <c r="M21" s="1"/>
  <c r="P20" s="1"/>
  <c r="E11" i="6"/>
  <c r="I42" i="2"/>
  <c r="M42" s="1"/>
  <c r="P42" s="1"/>
  <c r="E22" i="6"/>
  <c r="I51" i="2"/>
  <c r="M51" s="1"/>
  <c r="P50" s="1"/>
  <c r="E26" i="6"/>
  <c r="I84" i="2"/>
  <c r="E43" i="6"/>
  <c r="M83" i="2"/>
  <c r="G13"/>
  <c r="M13" s="1"/>
  <c r="P12" s="1"/>
  <c r="E7" i="7"/>
  <c r="G27" i="2"/>
  <c r="M27" s="1"/>
  <c r="P26" s="1"/>
  <c r="E14" i="7"/>
  <c r="G84" i="2"/>
  <c r="E43" i="7"/>
  <c r="L84" i="2"/>
  <c r="O84" s="1"/>
  <c r="P4"/>
  <c r="L59"/>
  <c r="O58" s="1"/>
  <c r="P82" l="1"/>
  <c r="M84"/>
  <c r="L60"/>
  <c r="N85" l="1"/>
  <c r="N42"/>
  <c r="N10"/>
  <c r="N59"/>
  <c r="N61"/>
  <c r="N49"/>
  <c r="N6"/>
  <c r="P84"/>
  <c r="Q84" s="1"/>
  <c r="N30"/>
  <c r="N29"/>
  <c r="N4"/>
  <c r="N25"/>
  <c r="N79"/>
  <c r="N63"/>
  <c r="L61"/>
  <c r="O60" s="1"/>
  <c r="Q30" l="1"/>
  <c r="Q62"/>
  <c r="Q60"/>
  <c r="Q48"/>
  <c r="Q78"/>
  <c r="Q58"/>
  <c r="Q42"/>
  <c r="Q4"/>
  <c r="Q6"/>
  <c r="Q10"/>
  <c r="Q28"/>
  <c r="Q24"/>
  <c r="L62"/>
  <c r="L63" l="1"/>
  <c r="O62" s="1"/>
  <c r="L65" l="1"/>
  <c r="L64"/>
  <c r="O64" l="1"/>
</calcChain>
</file>

<file path=xl/sharedStrings.xml><?xml version="1.0" encoding="utf-8"?>
<sst xmlns="http://schemas.openxmlformats.org/spreadsheetml/2006/main" count="974" uniqueCount="161">
  <si>
    <t>участник</t>
  </si>
  <si>
    <t>команда</t>
  </si>
  <si>
    <t>баллы</t>
  </si>
  <si>
    <t>место</t>
  </si>
  <si>
    <t>Непомнящий Виктор</t>
  </si>
  <si>
    <t>West Fishing</t>
  </si>
  <si>
    <t>Лунякин Олег</t>
  </si>
  <si>
    <t>Per4</t>
  </si>
  <si>
    <t>Бойко Сергей</t>
  </si>
  <si>
    <t>Legion</t>
  </si>
  <si>
    <t>Ананич Геннадий</t>
  </si>
  <si>
    <t>Против Течения</t>
  </si>
  <si>
    <t>Сенчуров Иван</t>
  </si>
  <si>
    <t>Peacock Bass</t>
  </si>
  <si>
    <t>Казанцев Евгений</t>
  </si>
  <si>
    <t>ЕК</t>
  </si>
  <si>
    <t>Зубко Сергей</t>
  </si>
  <si>
    <t>Adventurers</t>
  </si>
  <si>
    <t>Шевко Виталий</t>
  </si>
  <si>
    <t>nanobass</t>
  </si>
  <si>
    <t>Бобриков Алексей</t>
  </si>
  <si>
    <t>Янкович Сергей</t>
  </si>
  <si>
    <t>MicroKiller</t>
  </si>
  <si>
    <t>окунь</t>
  </si>
  <si>
    <t>щука</t>
  </si>
  <si>
    <t>размер, см</t>
  </si>
  <si>
    <t>№</t>
  </si>
  <si>
    <t>Команды</t>
  </si>
  <si>
    <t>Участники</t>
  </si>
  <si>
    <t>Тур 1</t>
  </si>
  <si>
    <t>Тур 2</t>
  </si>
  <si>
    <t>Личный зачет</t>
  </si>
  <si>
    <t>Командный зачет</t>
  </si>
  <si>
    <t>Зона А</t>
  </si>
  <si>
    <t>Зона Б</t>
  </si>
  <si>
    <t>сумма мест</t>
  </si>
  <si>
    <t>Cast-Fishing</t>
  </si>
  <si>
    <t>Лихачев Максим</t>
  </si>
  <si>
    <t>Ковальчук Дмитрий</t>
  </si>
  <si>
    <t>Дроздов Виталий</t>
  </si>
  <si>
    <t>Бахур Александр</t>
  </si>
  <si>
    <t>Купрейчик Сергей</t>
  </si>
  <si>
    <t>Каменец Алексей</t>
  </si>
  <si>
    <t>Poseidon</t>
  </si>
  <si>
    <t>Чижонок Сергей</t>
  </si>
  <si>
    <t>Строк Павел</t>
  </si>
  <si>
    <t>Золотарь Андрей</t>
  </si>
  <si>
    <t>Бычик Роман</t>
  </si>
  <si>
    <t>Трудовые резервы</t>
  </si>
  <si>
    <t>Пожарский Константин</t>
  </si>
  <si>
    <t>Lunker Tail</t>
  </si>
  <si>
    <t>Козел Вячеслав</t>
  </si>
  <si>
    <t>Кириевский Андрей</t>
  </si>
  <si>
    <t>Кириенко Кирилл</t>
  </si>
  <si>
    <t>Ковалев Евгений</t>
  </si>
  <si>
    <t>Микулов Владимир</t>
  </si>
  <si>
    <t>Степ Гарант</t>
  </si>
  <si>
    <t>Мельников Ю. В.</t>
  </si>
  <si>
    <t>Кравченко И. П.</t>
  </si>
  <si>
    <t>меcто</t>
  </si>
  <si>
    <t>ASpinnteam</t>
  </si>
  <si>
    <t>Нугуманов Артём</t>
  </si>
  <si>
    <t>Вашкевич Александр</t>
  </si>
  <si>
    <t>Баранок Артём</t>
  </si>
  <si>
    <t>Perch Legends</t>
  </si>
  <si>
    <t>Лабанок Александр</t>
  </si>
  <si>
    <t>ROCKFISH</t>
  </si>
  <si>
    <t>Лазарчик Евгений</t>
  </si>
  <si>
    <t>UL Hooligans</t>
  </si>
  <si>
    <t>Дешкевич Виталий</t>
  </si>
  <si>
    <t xml:space="preserve"> Уютов Кирилл</t>
  </si>
  <si>
    <t>Ковалёв Евгений</t>
  </si>
  <si>
    <t>WFT Minsk</t>
  </si>
  <si>
    <t>Каморников Евгений</t>
  </si>
  <si>
    <t>Тулупов Александр</t>
  </si>
  <si>
    <t>XULi-ULi</t>
  </si>
  <si>
    <t>Воробьёв Андрей</t>
  </si>
  <si>
    <t>Лавренчук Станислав</t>
  </si>
  <si>
    <t>Bait Breath Team</t>
  </si>
  <si>
    <t>Perch Power</t>
  </si>
  <si>
    <t>Иокша Дмитрий</t>
  </si>
  <si>
    <t>Кохно Антон</t>
  </si>
  <si>
    <t>BASS HUNTER</t>
  </si>
  <si>
    <t>Amateurs</t>
  </si>
  <si>
    <t>Куликовский Виталий</t>
  </si>
  <si>
    <t>Соколов Кирилл</t>
  </si>
  <si>
    <t>TEAM WFT BELARUS</t>
  </si>
  <si>
    <t>Зеновко Дмитрий</t>
  </si>
  <si>
    <t>Черный Сергей</t>
  </si>
  <si>
    <t>LEGION</t>
  </si>
  <si>
    <t>Дмитрий Благуш</t>
  </si>
  <si>
    <t>КОРЧ</t>
  </si>
  <si>
    <t>Лашков Юрий</t>
  </si>
  <si>
    <t>Титенков Алексей</t>
  </si>
  <si>
    <t>Регион 5</t>
  </si>
  <si>
    <t>Сохончук Андрей</t>
  </si>
  <si>
    <t>Аверин Дмитрий</t>
  </si>
  <si>
    <t>Фарватер</t>
  </si>
  <si>
    <t>Цыганок Михаил</t>
  </si>
  <si>
    <t xml:space="preserve">Попельский Максим </t>
  </si>
  <si>
    <t>K&amp;M</t>
  </si>
  <si>
    <t>Мельников Юрий</t>
  </si>
  <si>
    <t>Казаченко Владимир</t>
  </si>
  <si>
    <t>ПВ</t>
  </si>
  <si>
    <t>Пластун Вячеслав</t>
  </si>
  <si>
    <t>Воробьев Павел</t>
  </si>
  <si>
    <t>Undercurrent</t>
  </si>
  <si>
    <t>Хоухлянцев Дмитрий</t>
  </si>
  <si>
    <t>Ешман Сергей</t>
  </si>
  <si>
    <t>Мартынчук Михаил</t>
  </si>
  <si>
    <t>Крутой берег</t>
  </si>
  <si>
    <t>Желтов Игорь</t>
  </si>
  <si>
    <t>MicroKilleR</t>
  </si>
  <si>
    <t>FishUp Team</t>
  </si>
  <si>
    <t>Волосевич Виталий</t>
  </si>
  <si>
    <t>Крук Денис</t>
  </si>
  <si>
    <t>Dream Team</t>
  </si>
  <si>
    <t>Золотухин Александр</t>
  </si>
  <si>
    <t>Тысевич Сергей</t>
  </si>
  <si>
    <t>S&amp;D TEAM</t>
  </si>
  <si>
    <t>Рулинский Александр</t>
  </si>
  <si>
    <t>Шевчук Дмитрий</t>
  </si>
  <si>
    <t>Happy Pike</t>
  </si>
  <si>
    <t>Пунинский Антон</t>
  </si>
  <si>
    <t>Ашарчук Сегрей</t>
  </si>
  <si>
    <t>Lexass PRO</t>
  </si>
  <si>
    <t>Булойчик Илья</t>
  </si>
  <si>
    <t>Санюк Алексей</t>
  </si>
  <si>
    <t>Жабинка</t>
  </si>
  <si>
    <t>Глебик Денис</t>
  </si>
  <si>
    <t>Воробей Евгений</t>
  </si>
  <si>
    <t>Pike death TEAM</t>
  </si>
  <si>
    <t>Круглянин Сергей</t>
  </si>
  <si>
    <t>Чайковский Александр</t>
  </si>
  <si>
    <t>Black River Team</t>
  </si>
  <si>
    <t>Ворон Павел</t>
  </si>
  <si>
    <t>Рабушко Василий</t>
  </si>
  <si>
    <t>ФишТоп</t>
  </si>
  <si>
    <t>Радчук Юрий</t>
  </si>
  <si>
    <t>Гуркин Максим</t>
  </si>
  <si>
    <t>Jerkbait.by</t>
  </si>
  <si>
    <t>Антонович Антон</t>
  </si>
  <si>
    <t>Березин Сергей</t>
  </si>
  <si>
    <t>Пятнистый кукан</t>
  </si>
  <si>
    <t xml:space="preserve"> Хилько Артем</t>
  </si>
  <si>
    <t>Анпилов Андрей</t>
  </si>
  <si>
    <t>РГОО "БООР</t>
  </si>
  <si>
    <t>Козловский Владимир</t>
  </si>
  <si>
    <t>Сыроквашка Дмитрий</t>
  </si>
  <si>
    <t>Плевский Алексей</t>
  </si>
  <si>
    <t>Масюк Павел</t>
  </si>
  <si>
    <t>Савич Сергей</t>
  </si>
  <si>
    <t>Силивончик Павел</t>
  </si>
  <si>
    <t>Желтов Евгений</t>
  </si>
  <si>
    <t>U2</t>
  </si>
  <si>
    <t>Герасимович Сергей</t>
  </si>
  <si>
    <t>U1</t>
  </si>
  <si>
    <t>сумма баллов</t>
  </si>
  <si>
    <t>средняя длина рыб по виду:</t>
  </si>
  <si>
    <t>Средний размер окуня, см:</t>
  </si>
  <si>
    <t>Средний размер щуки, см: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</si>
</sst>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3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1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/>
    <xf numFmtId="0" fontId="4" fillId="0" borderId="5" xfId="0" applyFont="1" applyFill="1" applyBorder="1" applyAlignment="1">
      <alignment horizontal="center" vertical="center"/>
    </xf>
    <xf numFmtId="0" fontId="7" fillId="0" borderId="5" xfId="0" applyFont="1" applyFill="1" applyBorder="1"/>
    <xf numFmtId="0" fontId="4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/>
    <xf numFmtId="0" fontId="3" fillId="0" borderId="11" xfId="0" applyFont="1" applyFill="1" applyBorder="1"/>
    <xf numFmtId="0" fontId="4" fillId="0" borderId="11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3" fillId="0" borderId="10" xfId="0" applyFont="1" applyFill="1" applyBorder="1"/>
    <xf numFmtId="0" fontId="0" fillId="0" borderId="21" xfId="0" applyBorder="1"/>
    <xf numFmtId="0" fontId="0" fillId="0" borderId="4" xfId="0" applyBorder="1"/>
    <xf numFmtId="0" fontId="1" fillId="0" borderId="0" xfId="1"/>
    <xf numFmtId="0" fontId="3" fillId="0" borderId="11" xfId="0" applyFont="1" applyFill="1" applyBorder="1" applyAlignment="1">
      <alignment vertical="center"/>
    </xf>
    <xf numFmtId="0" fontId="0" fillId="0" borderId="11" xfId="0" applyBorder="1"/>
    <xf numFmtId="0" fontId="0" fillId="0" borderId="5" xfId="0" applyBorder="1"/>
    <xf numFmtId="164" fontId="3" fillId="0" borderId="5" xfId="0" applyNumberFormat="1" applyFont="1" applyFill="1" applyBorder="1" applyAlignment="1">
      <alignment horizontal="left" vertical="center"/>
    </xf>
    <xf numFmtId="164" fontId="3" fillId="0" borderId="11" xfId="0" applyNumberFormat="1" applyFont="1" applyFill="1" applyBorder="1" applyAlignment="1">
      <alignment horizontal="left" vertical="center"/>
    </xf>
    <xf numFmtId="164" fontId="3" fillId="0" borderId="5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2" fillId="0" borderId="12" xfId="1" applyFont="1" applyFill="1" applyBorder="1"/>
    <xf numFmtId="0" fontId="2" fillId="0" borderId="13" xfId="1" applyFont="1" applyFill="1" applyBorder="1"/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/>
    <xf numFmtId="164" fontId="3" fillId="0" borderId="24" xfId="0" applyNumberFormat="1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vertical="center"/>
    </xf>
    <xf numFmtId="164" fontId="3" fillId="0" borderId="11" xfId="0" applyNumberFormat="1" applyFont="1" applyFill="1" applyBorder="1" applyAlignment="1">
      <alignment vertical="center"/>
    </xf>
    <xf numFmtId="164" fontId="0" fillId="0" borderId="0" xfId="0" applyNumberFormat="1"/>
    <xf numFmtId="164" fontId="3" fillId="0" borderId="0" xfId="0" applyNumberFormat="1" applyFont="1" applyFill="1" applyAlignment="1">
      <alignment horizontal="left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28" xfId="0" applyFont="1" applyBorder="1" applyAlignment="1">
      <alignment horizontal="right"/>
    </xf>
    <xf numFmtId="0" fontId="4" fillId="0" borderId="29" xfId="0" applyFont="1" applyBorder="1" applyAlignment="1">
      <alignment horizontal="right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Fill="1" applyBorder="1"/>
    <xf numFmtId="0" fontId="4" fillId="0" borderId="5" xfId="0" applyFont="1" applyFill="1" applyBorder="1" applyAlignment="1">
      <alignment horizontal="center" vertical="center"/>
    </xf>
    <xf numFmtId="0" fontId="6" fillId="0" borderId="5" xfId="0" applyFont="1" applyFill="1" applyBorder="1"/>
    <xf numFmtId="0" fontId="3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0" fillId="0" borderId="11" xfId="0" applyBorder="1"/>
    <xf numFmtId="0" fontId="4" fillId="2" borderId="11" xfId="0" applyFont="1" applyFill="1" applyBorder="1" applyAlignment="1">
      <alignment horizontal="center" vertical="center"/>
    </xf>
    <xf numFmtId="0" fontId="0" fillId="2" borderId="5" xfId="0" applyFill="1" applyBorder="1"/>
  </cellXfs>
  <cellStyles count="2">
    <cellStyle name="Heading 4" xfId="1"/>
    <cellStyle name="Обычный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3" name="Таблица314" displayName="Таблица314" ref="C1:C31" totalsRowShown="0" headerRowDxfId="3" dataDxfId="2" tableBorderDxfId="1">
  <autoFilter ref="C1:C31"/>
  <tableColumns count="1">
    <tableColumn id="1" name="Участники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8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6" sqref="F6"/>
    </sheetView>
  </sheetViews>
  <sheetFormatPr defaultRowHeight="15" outlineLevelRow="1"/>
  <cols>
    <col min="1" max="1" width="3.140625" customWidth="1"/>
    <col min="2" max="3" width="24.85546875" customWidth="1"/>
    <col min="4" max="4" width="8.7109375" customWidth="1"/>
    <col min="5" max="5" width="8.5703125" customWidth="1"/>
    <col min="6" max="15" width="8.7109375" customWidth="1"/>
  </cols>
  <sheetData>
    <row r="1" spans="1:16" s="3" customFormat="1" ht="16.5" thickBot="1">
      <c r="A1" s="60" t="s">
        <v>26</v>
      </c>
      <c r="B1" s="55" t="s">
        <v>1</v>
      </c>
      <c r="C1" s="49" t="s">
        <v>0</v>
      </c>
      <c r="D1" s="45" t="s">
        <v>157</v>
      </c>
      <c r="E1" s="47" t="s">
        <v>3</v>
      </c>
      <c r="F1" s="57" t="s">
        <v>23</v>
      </c>
      <c r="G1" s="58"/>
      <c r="H1" s="58"/>
      <c r="I1" s="58"/>
      <c r="J1" s="58"/>
      <c r="K1" s="58"/>
      <c r="L1" s="58"/>
      <c r="M1" s="57" t="s">
        <v>24</v>
      </c>
      <c r="N1" s="58"/>
      <c r="O1" s="59"/>
    </row>
    <row r="2" spans="1:16" ht="16.5" thickBot="1">
      <c r="A2" s="61"/>
      <c r="B2" s="56"/>
      <c r="C2" s="50"/>
      <c r="D2" s="46"/>
      <c r="E2" s="48"/>
      <c r="F2" s="53" t="s">
        <v>25</v>
      </c>
      <c r="G2" s="54"/>
      <c r="H2" s="54"/>
      <c r="I2" s="54"/>
      <c r="J2" s="54"/>
      <c r="K2" s="54"/>
      <c r="L2" s="54"/>
      <c r="M2" s="54"/>
      <c r="N2" s="54"/>
      <c r="O2" s="54"/>
    </row>
    <row r="3" spans="1:16" ht="15.75">
      <c r="A3" s="23">
        <v>1</v>
      </c>
      <c r="B3" s="4" t="s">
        <v>11</v>
      </c>
      <c r="C3" s="22" t="s">
        <v>10</v>
      </c>
      <c r="D3" s="38">
        <f>D47</f>
        <v>0</v>
      </c>
      <c r="E3" s="22">
        <f>E47</f>
        <v>42</v>
      </c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6" ht="15.75">
      <c r="A4" s="24">
        <f>A3+1</f>
        <v>2</v>
      </c>
      <c r="B4" s="1" t="s">
        <v>60</v>
      </c>
      <c r="C4" s="31" t="s">
        <v>61</v>
      </c>
      <c r="D4" s="38">
        <f t="shared" ref="D4:E19" si="0">D48</f>
        <v>590.49</v>
      </c>
      <c r="E4" s="22">
        <f t="shared" si="0"/>
        <v>3</v>
      </c>
      <c r="F4" s="25">
        <v>24.3</v>
      </c>
      <c r="G4" s="25"/>
      <c r="H4" s="25"/>
      <c r="I4" s="25"/>
      <c r="J4" s="25"/>
      <c r="K4" s="25"/>
      <c r="L4" s="25"/>
      <c r="M4" s="25"/>
      <c r="N4" s="25"/>
      <c r="O4" s="25"/>
      <c r="P4" s="39"/>
    </row>
    <row r="5" spans="1:16" ht="15.75">
      <c r="A5" s="24">
        <f t="shared" ref="A5:A11" si="1">A4+1</f>
        <v>3</v>
      </c>
      <c r="B5" s="1" t="s">
        <v>48</v>
      </c>
      <c r="C5" s="31" t="s">
        <v>49</v>
      </c>
      <c r="D5" s="38">
        <f t="shared" si="0"/>
        <v>0</v>
      </c>
      <c r="E5" s="22">
        <f t="shared" si="0"/>
        <v>42</v>
      </c>
      <c r="F5" s="25"/>
      <c r="G5" s="25"/>
      <c r="H5" s="25"/>
      <c r="I5" s="25"/>
      <c r="J5" s="25"/>
      <c r="K5" s="25"/>
      <c r="L5" s="25"/>
      <c r="M5" s="25"/>
      <c r="N5" s="25"/>
      <c r="O5" s="25"/>
    </row>
    <row r="6" spans="1:16" ht="15.75">
      <c r="A6" s="24">
        <f t="shared" si="1"/>
        <v>4</v>
      </c>
      <c r="B6" s="1" t="s">
        <v>64</v>
      </c>
      <c r="C6" s="31" t="s">
        <v>65</v>
      </c>
      <c r="D6" s="38">
        <f t="shared" si="0"/>
        <v>2134.44</v>
      </c>
      <c r="E6" s="22">
        <f t="shared" si="0"/>
        <v>1</v>
      </c>
      <c r="F6" s="25"/>
      <c r="G6" s="25"/>
      <c r="H6" s="27"/>
      <c r="I6" s="25"/>
      <c r="J6" s="25"/>
      <c r="K6" s="25"/>
      <c r="L6" s="25"/>
      <c r="M6" s="25">
        <v>46.2</v>
      </c>
      <c r="N6" s="25"/>
      <c r="O6" s="25"/>
    </row>
    <row r="7" spans="1:16" ht="15.75">
      <c r="A7" s="24">
        <f t="shared" si="1"/>
        <v>5</v>
      </c>
      <c r="B7" s="1" t="s">
        <v>66</v>
      </c>
      <c r="C7" s="31" t="s">
        <v>67</v>
      </c>
      <c r="D7" s="38">
        <f t="shared" si="0"/>
        <v>0</v>
      </c>
      <c r="E7" s="22">
        <f t="shared" si="0"/>
        <v>42</v>
      </c>
      <c r="F7" s="25"/>
      <c r="G7" s="25"/>
      <c r="H7" s="25"/>
      <c r="I7" s="25"/>
      <c r="J7" s="25"/>
      <c r="K7" s="25"/>
      <c r="L7" s="25"/>
      <c r="M7" s="25"/>
      <c r="N7" s="25"/>
      <c r="O7" s="25"/>
    </row>
    <row r="8" spans="1:16" ht="15.75">
      <c r="A8" s="24">
        <f t="shared" si="1"/>
        <v>6</v>
      </c>
      <c r="B8" s="1" t="s">
        <v>68</v>
      </c>
      <c r="C8" s="31" t="s">
        <v>70</v>
      </c>
      <c r="D8" s="38">
        <f t="shared" si="0"/>
        <v>0</v>
      </c>
      <c r="E8" s="22">
        <f t="shared" si="0"/>
        <v>42</v>
      </c>
      <c r="F8" s="25"/>
      <c r="G8" s="25"/>
      <c r="H8" s="25"/>
      <c r="I8" s="25"/>
      <c r="J8" s="25"/>
      <c r="K8" s="25"/>
      <c r="L8" s="25"/>
      <c r="M8" s="25"/>
      <c r="N8" s="25"/>
      <c r="O8" s="25"/>
    </row>
    <row r="9" spans="1:16" ht="15.75">
      <c r="A9" s="24">
        <f t="shared" si="1"/>
        <v>7</v>
      </c>
      <c r="B9" s="1" t="s">
        <v>15</v>
      </c>
      <c r="C9" s="31" t="s">
        <v>14</v>
      </c>
      <c r="D9" s="38">
        <f t="shared" si="0"/>
        <v>0</v>
      </c>
      <c r="E9" s="22">
        <f t="shared" si="0"/>
        <v>42</v>
      </c>
      <c r="F9" s="25"/>
      <c r="G9" s="25"/>
      <c r="H9" s="25"/>
      <c r="I9" s="25"/>
      <c r="J9" s="25"/>
      <c r="K9" s="25"/>
      <c r="L9" s="25"/>
      <c r="M9" s="25"/>
      <c r="N9" s="25"/>
      <c r="O9" s="25"/>
    </row>
    <row r="10" spans="1:16" ht="15.75">
      <c r="A10" s="24">
        <f t="shared" si="1"/>
        <v>8</v>
      </c>
      <c r="B10" s="1" t="s">
        <v>72</v>
      </c>
      <c r="C10" s="31" t="s">
        <v>73</v>
      </c>
      <c r="D10" s="38">
        <f t="shared" si="0"/>
        <v>0</v>
      </c>
      <c r="E10" s="22">
        <f t="shared" si="0"/>
        <v>42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</row>
    <row r="11" spans="1:16" ht="15.75">
      <c r="A11" s="24">
        <f t="shared" si="1"/>
        <v>9</v>
      </c>
      <c r="B11" s="1" t="s">
        <v>75</v>
      </c>
      <c r="C11" s="31" t="s">
        <v>76</v>
      </c>
      <c r="D11" s="38">
        <f t="shared" si="0"/>
        <v>0</v>
      </c>
      <c r="E11" s="22">
        <f t="shared" si="0"/>
        <v>42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</row>
    <row r="12" spans="1:16" ht="15.75">
      <c r="A12" s="24">
        <f>A11+1</f>
        <v>10</v>
      </c>
      <c r="B12" s="1" t="s">
        <v>13</v>
      </c>
      <c r="C12" s="31" t="s">
        <v>39</v>
      </c>
      <c r="D12" s="38">
        <f t="shared" si="0"/>
        <v>0</v>
      </c>
      <c r="E12" s="22">
        <f t="shared" si="0"/>
        <v>42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</row>
    <row r="13" spans="1:16" ht="15.75">
      <c r="A13" s="24">
        <f t="shared" ref="A13:A43" si="2">A12+1</f>
        <v>11</v>
      </c>
      <c r="B13" s="1" t="s">
        <v>78</v>
      </c>
      <c r="C13" s="31" t="s">
        <v>16</v>
      </c>
      <c r="D13" s="38">
        <f t="shared" si="0"/>
        <v>262.44</v>
      </c>
      <c r="E13" s="22">
        <f t="shared" si="0"/>
        <v>10</v>
      </c>
      <c r="F13" s="25">
        <v>16.2</v>
      </c>
      <c r="G13" s="25"/>
      <c r="H13" s="25"/>
      <c r="I13" s="25"/>
      <c r="J13" s="25"/>
      <c r="K13" s="25"/>
      <c r="L13" s="25"/>
      <c r="M13" s="25"/>
      <c r="N13" s="25"/>
      <c r="O13" s="25"/>
    </row>
    <row r="14" spans="1:16" ht="15.75">
      <c r="A14" s="24">
        <f t="shared" si="2"/>
        <v>12</v>
      </c>
      <c r="B14" s="1" t="s">
        <v>79</v>
      </c>
      <c r="C14" s="31" t="s">
        <v>80</v>
      </c>
      <c r="D14" s="38">
        <f t="shared" si="0"/>
        <v>0</v>
      </c>
      <c r="E14" s="22">
        <f t="shared" si="0"/>
        <v>42</v>
      </c>
      <c r="F14" s="25"/>
      <c r="G14" s="25"/>
      <c r="H14" s="25"/>
      <c r="I14" s="25"/>
      <c r="J14" s="25"/>
      <c r="K14" s="25"/>
      <c r="L14" s="25"/>
      <c r="M14" s="25"/>
      <c r="N14" s="25"/>
      <c r="O14" s="25"/>
    </row>
    <row r="15" spans="1:16" ht="15.75">
      <c r="A15" s="24">
        <f t="shared" si="2"/>
        <v>13</v>
      </c>
      <c r="B15" s="1" t="s">
        <v>82</v>
      </c>
      <c r="C15" s="37" t="s">
        <v>52</v>
      </c>
      <c r="D15" s="38">
        <f t="shared" si="0"/>
        <v>0</v>
      </c>
      <c r="E15" s="22">
        <f t="shared" si="0"/>
        <v>42</v>
      </c>
      <c r="F15" s="25"/>
      <c r="G15" s="25"/>
      <c r="H15" s="25"/>
      <c r="I15" s="25"/>
      <c r="J15" s="25"/>
      <c r="K15" s="25"/>
      <c r="L15" s="25"/>
      <c r="M15" s="25"/>
      <c r="N15" s="25"/>
      <c r="O15" s="25"/>
    </row>
    <row r="16" spans="1:16" ht="15.75">
      <c r="A16" s="24">
        <f t="shared" si="2"/>
        <v>14</v>
      </c>
      <c r="B16" s="1" t="s">
        <v>5</v>
      </c>
      <c r="C16" s="37" t="s">
        <v>4</v>
      </c>
      <c r="D16" s="38">
        <f t="shared" si="0"/>
        <v>585.64</v>
      </c>
      <c r="E16" s="22">
        <f t="shared" si="0"/>
        <v>4</v>
      </c>
      <c r="F16" s="25">
        <v>24.2</v>
      </c>
      <c r="G16" s="25"/>
      <c r="H16" s="25"/>
      <c r="I16" s="25"/>
      <c r="J16" s="25"/>
      <c r="K16" s="25"/>
      <c r="L16" s="25"/>
      <c r="M16" s="25"/>
      <c r="N16" s="25"/>
      <c r="O16" s="25"/>
    </row>
    <row r="17" spans="1:15" ht="15.75">
      <c r="A17" s="24">
        <f t="shared" si="2"/>
        <v>15</v>
      </c>
      <c r="B17" s="1" t="s">
        <v>83</v>
      </c>
      <c r="C17" s="31" t="s">
        <v>85</v>
      </c>
      <c r="D17" s="38">
        <f t="shared" si="0"/>
        <v>0</v>
      </c>
      <c r="E17" s="22">
        <f t="shared" si="0"/>
        <v>42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5.75">
      <c r="A18" s="24">
        <f t="shared" si="2"/>
        <v>16</v>
      </c>
      <c r="B18" s="1" t="s">
        <v>86</v>
      </c>
      <c r="C18" s="31" t="s">
        <v>88</v>
      </c>
      <c r="D18" s="38">
        <f t="shared" si="0"/>
        <v>0</v>
      </c>
      <c r="E18" s="22">
        <f t="shared" si="0"/>
        <v>42</v>
      </c>
      <c r="F18" s="25"/>
      <c r="G18" s="25"/>
      <c r="H18" s="25"/>
      <c r="I18" s="25"/>
      <c r="J18" s="25"/>
      <c r="K18" s="25"/>
      <c r="L18" s="25"/>
      <c r="M18" s="25"/>
      <c r="N18" s="25"/>
      <c r="O18" s="25"/>
    </row>
    <row r="19" spans="1:15" ht="15.75">
      <c r="A19" s="24">
        <f t="shared" si="2"/>
        <v>17</v>
      </c>
      <c r="B19" s="1" t="s">
        <v>89</v>
      </c>
      <c r="C19" s="31" t="s">
        <v>8</v>
      </c>
      <c r="D19" s="38">
        <f t="shared" si="0"/>
        <v>0</v>
      </c>
      <c r="E19" s="22">
        <f t="shared" si="0"/>
        <v>42</v>
      </c>
      <c r="F19" s="25"/>
      <c r="G19" s="25"/>
      <c r="H19" s="25"/>
      <c r="I19" s="25"/>
      <c r="J19" s="25"/>
      <c r="K19" s="25"/>
      <c r="L19" s="25"/>
      <c r="M19" s="25"/>
      <c r="N19" s="25"/>
      <c r="O19" s="25"/>
    </row>
    <row r="20" spans="1:15" ht="15.75">
      <c r="A20" s="24">
        <f t="shared" si="2"/>
        <v>18</v>
      </c>
      <c r="B20" s="1" t="s">
        <v>91</v>
      </c>
      <c r="C20" s="31" t="s">
        <v>93</v>
      </c>
      <c r="D20" s="38">
        <f t="shared" ref="D20:E35" si="3">D64</f>
        <v>449.44</v>
      </c>
      <c r="E20" s="22">
        <f t="shared" si="3"/>
        <v>5</v>
      </c>
      <c r="F20" s="25">
        <v>21.2</v>
      </c>
      <c r="G20" s="25"/>
      <c r="H20" s="25"/>
      <c r="I20" s="25"/>
      <c r="J20" s="25"/>
      <c r="K20" s="25"/>
      <c r="L20" s="25"/>
      <c r="M20" s="25"/>
      <c r="N20" s="25"/>
      <c r="O20" s="25"/>
    </row>
    <row r="21" spans="1:15" ht="15.75">
      <c r="A21" s="24">
        <f t="shared" si="2"/>
        <v>19</v>
      </c>
      <c r="B21" s="1" t="s">
        <v>94</v>
      </c>
      <c r="C21" s="31" t="s">
        <v>95</v>
      </c>
      <c r="D21" s="38">
        <f t="shared" si="3"/>
        <v>723.90250000000003</v>
      </c>
      <c r="E21" s="22">
        <f t="shared" si="3"/>
        <v>2</v>
      </c>
      <c r="F21" s="25"/>
      <c r="G21" s="25"/>
      <c r="H21" s="25"/>
      <c r="I21" s="25"/>
      <c r="J21" s="25"/>
      <c r="K21" s="25"/>
      <c r="L21" s="25"/>
      <c r="M21" s="25">
        <v>38.1</v>
      </c>
      <c r="N21" s="25">
        <v>38</v>
      </c>
      <c r="O21" s="25"/>
    </row>
    <row r="22" spans="1:15" ht="15.75">
      <c r="A22" s="24">
        <f t="shared" si="2"/>
        <v>20</v>
      </c>
      <c r="B22" s="1" t="s">
        <v>97</v>
      </c>
      <c r="C22" s="31" t="s">
        <v>99</v>
      </c>
      <c r="D22" s="38">
        <f t="shared" si="3"/>
        <v>0</v>
      </c>
      <c r="E22" s="22">
        <f t="shared" si="3"/>
        <v>42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15.75">
      <c r="A23" s="24">
        <f t="shared" si="2"/>
        <v>21</v>
      </c>
      <c r="B23" s="1" t="s">
        <v>100</v>
      </c>
      <c r="C23" s="31" t="s">
        <v>102</v>
      </c>
      <c r="D23" s="38">
        <f t="shared" si="3"/>
        <v>0</v>
      </c>
      <c r="E23" s="22">
        <f t="shared" si="3"/>
        <v>42</v>
      </c>
      <c r="F23" s="25"/>
      <c r="G23" s="25"/>
      <c r="H23" s="25"/>
      <c r="I23" s="25"/>
      <c r="J23" s="25"/>
      <c r="K23" s="25"/>
      <c r="L23" s="25"/>
      <c r="M23" s="25"/>
      <c r="N23" s="25"/>
      <c r="O23" s="25"/>
    </row>
    <row r="24" spans="1:15" ht="15.75">
      <c r="A24" s="24">
        <f t="shared" si="2"/>
        <v>22</v>
      </c>
      <c r="B24" s="1" t="s">
        <v>103</v>
      </c>
      <c r="C24" s="31" t="s">
        <v>104</v>
      </c>
      <c r="D24" s="38">
        <f t="shared" si="3"/>
        <v>0</v>
      </c>
      <c r="E24" s="22">
        <f t="shared" si="3"/>
        <v>42</v>
      </c>
      <c r="F24" s="25"/>
      <c r="G24" s="25"/>
      <c r="H24" s="25"/>
      <c r="I24" s="25"/>
      <c r="J24" s="25"/>
      <c r="K24" s="25"/>
      <c r="L24" s="25"/>
      <c r="M24" s="25"/>
      <c r="N24" s="25"/>
      <c r="O24" s="25"/>
    </row>
    <row r="25" spans="1:15" ht="15.75">
      <c r="A25" s="24">
        <f t="shared" si="2"/>
        <v>23</v>
      </c>
      <c r="B25" s="1" t="s">
        <v>106</v>
      </c>
      <c r="C25" s="31" t="s">
        <v>108</v>
      </c>
      <c r="D25" s="38">
        <f t="shared" si="3"/>
        <v>370.5625</v>
      </c>
      <c r="E25" s="22">
        <f t="shared" si="3"/>
        <v>7</v>
      </c>
      <c r="F25" s="25"/>
      <c r="G25" s="25"/>
      <c r="H25" s="25"/>
      <c r="I25" s="25"/>
      <c r="J25" s="25"/>
      <c r="K25" s="25"/>
      <c r="L25" s="25"/>
      <c r="M25" s="25">
        <v>38.5</v>
      </c>
      <c r="N25" s="25"/>
      <c r="O25" s="25"/>
    </row>
    <row r="26" spans="1:15" ht="15.75">
      <c r="A26" s="24">
        <f t="shared" si="2"/>
        <v>24</v>
      </c>
      <c r="B26" s="1" t="s">
        <v>19</v>
      </c>
      <c r="C26" s="31" t="s">
        <v>47</v>
      </c>
      <c r="D26" s="38">
        <f t="shared" si="3"/>
        <v>0</v>
      </c>
      <c r="E26" s="22">
        <f t="shared" si="3"/>
        <v>42</v>
      </c>
      <c r="F26" s="25"/>
      <c r="G26" s="25"/>
      <c r="H26" s="25"/>
      <c r="I26" s="25"/>
      <c r="J26" s="25"/>
      <c r="K26" s="25"/>
      <c r="L26" s="25"/>
      <c r="M26" s="25"/>
      <c r="N26" s="25"/>
      <c r="O26" s="25"/>
    </row>
    <row r="27" spans="1:15" ht="15.75">
      <c r="A27" s="24">
        <f t="shared" si="2"/>
        <v>25</v>
      </c>
      <c r="B27" s="1" t="s">
        <v>43</v>
      </c>
      <c r="C27" s="31" t="s">
        <v>44</v>
      </c>
      <c r="D27" s="38">
        <f t="shared" si="3"/>
        <v>0</v>
      </c>
      <c r="E27" s="22">
        <f t="shared" si="3"/>
        <v>42</v>
      </c>
      <c r="F27" s="25"/>
      <c r="G27" s="25"/>
      <c r="H27" s="25"/>
      <c r="I27" s="25"/>
      <c r="J27" s="25"/>
      <c r="K27" s="25"/>
      <c r="L27" s="25"/>
      <c r="M27" s="25"/>
      <c r="N27" s="25"/>
      <c r="O27" s="25"/>
    </row>
    <row r="28" spans="1:15" ht="15.75">
      <c r="A28" s="24">
        <f t="shared" si="2"/>
        <v>26</v>
      </c>
      <c r="B28" s="1" t="s">
        <v>110</v>
      </c>
      <c r="C28" s="31" t="s">
        <v>111</v>
      </c>
      <c r="D28" s="38">
        <f t="shared" si="3"/>
        <v>412.09000000000003</v>
      </c>
      <c r="E28" s="22">
        <f t="shared" si="3"/>
        <v>6</v>
      </c>
      <c r="F28" s="25">
        <v>20.3</v>
      </c>
      <c r="G28" s="25"/>
      <c r="H28" s="25"/>
      <c r="I28" s="25"/>
      <c r="J28" s="25"/>
      <c r="K28" s="25"/>
      <c r="L28" s="25"/>
      <c r="M28" s="25"/>
      <c r="N28" s="25"/>
      <c r="O28" s="25"/>
    </row>
    <row r="29" spans="1:15" ht="15.75">
      <c r="A29" s="24">
        <f t="shared" si="2"/>
        <v>27</v>
      </c>
      <c r="B29" s="1" t="s">
        <v>112</v>
      </c>
      <c r="C29" s="31" t="s">
        <v>20</v>
      </c>
      <c r="D29" s="38">
        <f t="shared" si="3"/>
        <v>0</v>
      </c>
      <c r="E29" s="22">
        <f t="shared" si="3"/>
        <v>42</v>
      </c>
      <c r="F29" s="25"/>
      <c r="G29" s="25"/>
      <c r="H29" s="25"/>
      <c r="I29" s="25"/>
      <c r="J29" s="25"/>
      <c r="K29" s="25"/>
      <c r="L29" s="25"/>
      <c r="M29" s="25"/>
      <c r="N29" s="25"/>
      <c r="O29" s="25"/>
    </row>
    <row r="30" spans="1:15" ht="15.75">
      <c r="A30" s="24">
        <f t="shared" si="2"/>
        <v>28</v>
      </c>
      <c r="B30" s="1" t="s">
        <v>113</v>
      </c>
      <c r="C30" s="31" t="s">
        <v>115</v>
      </c>
      <c r="D30" s="38">
        <f t="shared" si="3"/>
        <v>0</v>
      </c>
      <c r="E30" s="22">
        <f t="shared" si="3"/>
        <v>42</v>
      </c>
      <c r="F30" s="25"/>
      <c r="G30" s="25"/>
      <c r="H30" s="25"/>
      <c r="I30" s="25"/>
      <c r="J30" s="25"/>
      <c r="K30" s="25"/>
      <c r="L30" s="25"/>
      <c r="M30" s="25"/>
      <c r="N30" s="25"/>
      <c r="O30" s="25"/>
    </row>
    <row r="31" spans="1:15" ht="15.75">
      <c r="A31" s="24">
        <f t="shared" si="2"/>
        <v>29</v>
      </c>
      <c r="B31" s="1" t="s">
        <v>116</v>
      </c>
      <c r="C31" s="31" t="s">
        <v>118</v>
      </c>
      <c r="D31" s="38">
        <f t="shared" si="3"/>
        <v>338.55999999999995</v>
      </c>
      <c r="E31" s="22">
        <f t="shared" si="3"/>
        <v>8</v>
      </c>
      <c r="F31" s="25">
        <v>18.399999999999999</v>
      </c>
      <c r="G31" s="25"/>
      <c r="H31" s="25"/>
      <c r="I31" s="25"/>
      <c r="J31" s="25"/>
      <c r="K31" s="25"/>
      <c r="L31" s="25"/>
      <c r="M31" s="25"/>
      <c r="N31" s="25"/>
      <c r="O31" s="25"/>
    </row>
    <row r="32" spans="1:15" ht="15.75">
      <c r="A32" s="24">
        <f t="shared" si="2"/>
        <v>30</v>
      </c>
      <c r="B32" s="1" t="s">
        <v>119</v>
      </c>
      <c r="C32" s="31" t="s">
        <v>121</v>
      </c>
      <c r="D32" s="38">
        <f t="shared" si="3"/>
        <v>311.52249999999992</v>
      </c>
      <c r="E32" s="22">
        <f t="shared" si="3"/>
        <v>9</v>
      </c>
      <c r="F32" s="25"/>
      <c r="G32" s="25"/>
      <c r="H32" s="25"/>
      <c r="I32" s="25"/>
      <c r="J32" s="25"/>
      <c r="K32" s="25"/>
      <c r="L32" s="25"/>
      <c r="M32" s="25">
        <v>35.299999999999997</v>
      </c>
      <c r="N32" s="25"/>
      <c r="O32" s="25"/>
    </row>
    <row r="33" spans="1:15" ht="15.75">
      <c r="A33" s="24">
        <f t="shared" si="2"/>
        <v>31</v>
      </c>
      <c r="B33" s="1" t="s">
        <v>122</v>
      </c>
      <c r="C33" s="31" t="s">
        <v>123</v>
      </c>
      <c r="D33" s="38">
        <f t="shared" si="3"/>
        <v>0</v>
      </c>
      <c r="E33" s="22">
        <f t="shared" si="3"/>
        <v>42</v>
      </c>
      <c r="F33" s="25"/>
      <c r="G33" s="25"/>
      <c r="H33" s="25"/>
      <c r="I33" s="25"/>
      <c r="J33" s="25"/>
      <c r="K33" s="25"/>
      <c r="L33" s="25"/>
      <c r="M33" s="25"/>
      <c r="N33" s="25"/>
      <c r="O33" s="25"/>
    </row>
    <row r="34" spans="1:15" ht="15.75">
      <c r="A34" s="24">
        <f t="shared" si="2"/>
        <v>32</v>
      </c>
      <c r="B34" s="1" t="s">
        <v>125</v>
      </c>
      <c r="C34" s="31" t="s">
        <v>126</v>
      </c>
      <c r="D34" s="38">
        <f t="shared" si="3"/>
        <v>0</v>
      </c>
      <c r="E34" s="22">
        <f t="shared" si="3"/>
        <v>42</v>
      </c>
      <c r="F34" s="25"/>
      <c r="G34" s="25"/>
      <c r="H34" s="25"/>
      <c r="I34" s="25"/>
      <c r="J34" s="25"/>
      <c r="K34" s="25"/>
      <c r="L34" s="25"/>
      <c r="M34" s="25"/>
      <c r="N34" s="25"/>
      <c r="O34" s="25"/>
    </row>
    <row r="35" spans="1:15" ht="15.75">
      <c r="A35" s="24">
        <f t="shared" si="2"/>
        <v>33</v>
      </c>
      <c r="B35" s="1" t="s">
        <v>128</v>
      </c>
      <c r="C35" s="31" t="s">
        <v>130</v>
      </c>
      <c r="D35" s="38">
        <f t="shared" si="3"/>
        <v>0</v>
      </c>
      <c r="E35" s="22">
        <f t="shared" si="3"/>
        <v>42</v>
      </c>
      <c r="F35" s="25"/>
      <c r="G35" s="25"/>
      <c r="H35" s="25"/>
      <c r="I35" s="25"/>
      <c r="J35" s="25"/>
      <c r="K35" s="25"/>
      <c r="L35" s="25"/>
      <c r="M35" s="25"/>
      <c r="N35" s="25"/>
      <c r="O35" s="25"/>
    </row>
    <row r="36" spans="1:15" ht="15.75">
      <c r="A36" s="24">
        <f t="shared" si="2"/>
        <v>34</v>
      </c>
      <c r="B36" s="1" t="s">
        <v>131</v>
      </c>
      <c r="C36" s="31" t="s">
        <v>133</v>
      </c>
      <c r="D36" s="38">
        <f t="shared" ref="D36:E43" si="4">D80</f>
        <v>0</v>
      </c>
      <c r="E36" s="22">
        <f t="shared" si="4"/>
        <v>42</v>
      </c>
      <c r="F36" s="25"/>
      <c r="G36" s="25"/>
      <c r="H36" s="25"/>
      <c r="I36" s="25"/>
      <c r="J36" s="25"/>
      <c r="K36" s="25"/>
      <c r="L36" s="25"/>
      <c r="M36" s="25"/>
      <c r="N36" s="25"/>
      <c r="O36" s="25"/>
    </row>
    <row r="37" spans="1:15" ht="15.75">
      <c r="A37" s="24">
        <f t="shared" si="2"/>
        <v>35</v>
      </c>
      <c r="B37" s="1" t="s">
        <v>134</v>
      </c>
      <c r="C37" s="31" t="s">
        <v>135</v>
      </c>
      <c r="D37" s="38">
        <f t="shared" si="4"/>
        <v>0</v>
      </c>
      <c r="E37" s="22">
        <f t="shared" si="4"/>
        <v>42</v>
      </c>
      <c r="F37" s="25"/>
      <c r="G37" s="25"/>
      <c r="H37" s="25"/>
      <c r="I37" s="25"/>
      <c r="J37" s="25"/>
      <c r="K37" s="25"/>
      <c r="L37" s="25"/>
      <c r="M37" s="25"/>
      <c r="N37" s="25"/>
      <c r="O37" s="25"/>
    </row>
    <row r="38" spans="1:15" ht="15.75">
      <c r="A38" s="24">
        <f t="shared" si="2"/>
        <v>36</v>
      </c>
      <c r="B38" s="1" t="s">
        <v>137</v>
      </c>
      <c r="C38" s="31" t="s">
        <v>138</v>
      </c>
      <c r="D38" s="38">
        <f t="shared" si="4"/>
        <v>0</v>
      </c>
      <c r="E38" s="22">
        <f t="shared" si="4"/>
        <v>42</v>
      </c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5" ht="15.75">
      <c r="A39" s="24">
        <f t="shared" si="2"/>
        <v>37</v>
      </c>
      <c r="B39" s="1" t="s">
        <v>140</v>
      </c>
      <c r="C39" s="31" t="s">
        <v>141</v>
      </c>
      <c r="D39" s="38">
        <f t="shared" si="4"/>
        <v>0</v>
      </c>
      <c r="E39" s="22">
        <f t="shared" si="4"/>
        <v>42</v>
      </c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5" ht="15.75">
      <c r="A40" s="24">
        <f t="shared" si="2"/>
        <v>38</v>
      </c>
      <c r="B40" s="1" t="s">
        <v>143</v>
      </c>
      <c r="C40" s="31" t="s">
        <v>145</v>
      </c>
      <c r="D40" s="38">
        <f t="shared" si="4"/>
        <v>0</v>
      </c>
      <c r="E40" s="22">
        <f t="shared" si="4"/>
        <v>42</v>
      </c>
      <c r="F40" s="25"/>
      <c r="G40" s="25"/>
      <c r="H40" s="25"/>
      <c r="I40" s="25"/>
      <c r="J40" s="25"/>
      <c r="K40" s="25"/>
      <c r="L40" s="25"/>
      <c r="M40" s="25"/>
      <c r="N40" s="25"/>
      <c r="O40" s="25"/>
    </row>
    <row r="41" spans="1:15" ht="15.75">
      <c r="A41" s="24">
        <f t="shared" si="2"/>
        <v>39</v>
      </c>
      <c r="B41" s="1" t="s">
        <v>146</v>
      </c>
      <c r="C41" s="31" t="s">
        <v>147</v>
      </c>
      <c r="D41" s="38">
        <f t="shared" si="4"/>
        <v>0</v>
      </c>
      <c r="E41" s="22">
        <f t="shared" si="4"/>
        <v>42</v>
      </c>
      <c r="F41" s="25"/>
      <c r="G41" s="25"/>
      <c r="H41" s="25"/>
      <c r="I41" s="25"/>
      <c r="J41" s="25"/>
      <c r="K41" s="25"/>
      <c r="L41" s="25"/>
      <c r="M41" s="25"/>
      <c r="N41" s="25"/>
      <c r="O41" s="25"/>
    </row>
    <row r="42" spans="1:15" ht="15.75">
      <c r="A42" s="24">
        <f t="shared" si="2"/>
        <v>40</v>
      </c>
      <c r="B42" s="1" t="s">
        <v>154</v>
      </c>
      <c r="C42" s="31" t="s">
        <v>149</v>
      </c>
      <c r="D42" s="38">
        <f t="shared" si="4"/>
        <v>0</v>
      </c>
      <c r="E42" s="22">
        <f t="shared" si="4"/>
        <v>42</v>
      </c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1:15" ht="15.75">
      <c r="A43" s="24">
        <f t="shared" si="2"/>
        <v>41</v>
      </c>
      <c r="B43" s="1" t="s">
        <v>156</v>
      </c>
      <c r="C43" s="31" t="s">
        <v>151</v>
      </c>
      <c r="D43" s="38">
        <f t="shared" si="4"/>
        <v>0</v>
      </c>
      <c r="E43" s="22">
        <f t="shared" si="4"/>
        <v>42</v>
      </c>
      <c r="F43" s="25"/>
      <c r="G43" s="25"/>
      <c r="H43" s="25"/>
      <c r="I43" s="25"/>
      <c r="J43" s="25"/>
      <c r="K43" s="25"/>
      <c r="L43" s="25"/>
      <c r="M43" s="25"/>
      <c r="N43" s="25"/>
      <c r="O43" s="25"/>
    </row>
    <row r="44" spans="1:15" ht="16.5" thickBot="1">
      <c r="C44" s="51" t="s">
        <v>158</v>
      </c>
      <c r="D44" s="51"/>
      <c r="E44" s="52"/>
      <c r="F44" s="33">
        <f>AVERAGE(F3:L43)</f>
        <v>20.766666666666666</v>
      </c>
      <c r="M44" s="33">
        <f>AVERAGE(M3:O43)</f>
        <v>39.220000000000006</v>
      </c>
    </row>
    <row r="45" spans="1:15" ht="16.5" hidden="1" customHeight="1" outlineLevel="1">
      <c r="A45" s="60" t="s">
        <v>26</v>
      </c>
      <c r="B45" s="49" t="s">
        <v>1</v>
      </c>
      <c r="C45" s="49" t="s">
        <v>0</v>
      </c>
      <c r="D45" s="45" t="s">
        <v>157</v>
      </c>
      <c r="E45" s="47" t="s">
        <v>3</v>
      </c>
      <c r="F45" s="41" t="s">
        <v>2</v>
      </c>
      <c r="G45" s="42"/>
      <c r="H45" s="42"/>
      <c r="I45" s="42"/>
      <c r="J45" s="42"/>
      <c r="K45" s="42"/>
      <c r="L45" s="42"/>
      <c r="M45" s="42"/>
      <c r="N45" s="42"/>
      <c r="O45" s="42"/>
    </row>
    <row r="46" spans="1:15" ht="15.75" hidden="1" outlineLevel="1" thickBot="1">
      <c r="A46" s="61"/>
      <c r="B46" s="50"/>
      <c r="C46" s="50"/>
      <c r="D46" s="46"/>
      <c r="E46" s="48"/>
      <c r="F46" s="43"/>
      <c r="G46" s="44"/>
      <c r="H46" s="44"/>
      <c r="I46" s="44"/>
      <c r="J46" s="44"/>
      <c r="K46" s="44"/>
      <c r="L46" s="44"/>
      <c r="M46" s="44"/>
      <c r="N46" s="44"/>
      <c r="O46" s="44"/>
    </row>
    <row r="47" spans="1:15" ht="15.75" hidden="1" outlineLevel="1">
      <c r="A47" s="23">
        <v>1</v>
      </c>
      <c r="B47" s="4" t="s">
        <v>11</v>
      </c>
      <c r="C47" s="4" t="s">
        <v>10</v>
      </c>
      <c r="D47" s="26">
        <f t="shared" ref="D47:D87" si="5">SUM(F47:O47)</f>
        <v>0</v>
      </c>
      <c r="E47" s="5">
        <f>IF(D47&gt;0,RANK(D47,$D$47:$D$87),42)</f>
        <v>42</v>
      </c>
      <c r="F47" s="26">
        <f t="shared" ref="F47:O47" si="6">POWER(F3,2)</f>
        <v>0</v>
      </c>
      <c r="G47" s="26">
        <f t="shared" si="6"/>
        <v>0</v>
      </c>
      <c r="H47" s="26">
        <f t="shared" si="6"/>
        <v>0</v>
      </c>
      <c r="I47" s="26">
        <f t="shared" si="6"/>
        <v>0</v>
      </c>
      <c r="J47" s="26">
        <f t="shared" si="6"/>
        <v>0</v>
      </c>
      <c r="K47" s="26">
        <f t="shared" si="6"/>
        <v>0</v>
      </c>
      <c r="L47" s="26">
        <f t="shared" si="6"/>
        <v>0</v>
      </c>
      <c r="M47" s="26">
        <f t="shared" si="6"/>
        <v>0</v>
      </c>
      <c r="N47" s="26">
        <f t="shared" si="6"/>
        <v>0</v>
      </c>
      <c r="O47" s="26">
        <f t="shared" si="6"/>
        <v>0</v>
      </c>
    </row>
    <row r="48" spans="1:15" ht="15.75" hidden="1" outlineLevel="1">
      <c r="A48" s="24">
        <f>A47+1</f>
        <v>2</v>
      </c>
      <c r="B48" s="1" t="s">
        <v>60</v>
      </c>
      <c r="C48" s="10" t="s">
        <v>61</v>
      </c>
      <c r="D48" s="25">
        <f t="shared" si="5"/>
        <v>590.49</v>
      </c>
      <c r="E48" s="5">
        <f t="shared" ref="E48:E87" si="7">IF(D48&gt;0,RANK(D48,$D$47:$D$87),42)</f>
        <v>3</v>
      </c>
      <c r="F48" s="25">
        <f t="shared" ref="F48:O48" si="8">POWER(F4,2)</f>
        <v>590.49</v>
      </c>
      <c r="G48" s="25">
        <f t="shared" si="8"/>
        <v>0</v>
      </c>
      <c r="H48" s="25">
        <f t="shared" si="8"/>
        <v>0</v>
      </c>
      <c r="I48" s="25">
        <f t="shared" si="8"/>
        <v>0</v>
      </c>
      <c r="J48" s="25">
        <f t="shared" si="8"/>
        <v>0</v>
      </c>
      <c r="K48" s="25">
        <f t="shared" si="8"/>
        <v>0</v>
      </c>
      <c r="L48" s="25">
        <f t="shared" si="8"/>
        <v>0</v>
      </c>
      <c r="M48" s="25">
        <f t="shared" si="8"/>
        <v>0</v>
      </c>
      <c r="N48" s="25">
        <f t="shared" si="8"/>
        <v>0</v>
      </c>
      <c r="O48" s="25">
        <f t="shared" si="8"/>
        <v>0</v>
      </c>
    </row>
    <row r="49" spans="1:15" ht="15.75" hidden="1" outlineLevel="1">
      <c r="A49" s="24">
        <f t="shared" ref="A49:A79" si="9">A48+1</f>
        <v>3</v>
      </c>
      <c r="B49" s="1" t="s">
        <v>48</v>
      </c>
      <c r="C49" s="1" t="s">
        <v>49</v>
      </c>
      <c r="D49" s="25">
        <f t="shared" si="5"/>
        <v>0</v>
      </c>
      <c r="E49" s="5">
        <f t="shared" si="7"/>
        <v>42</v>
      </c>
      <c r="F49" s="25">
        <f t="shared" ref="F49:O49" si="10">POWER(F5,2)</f>
        <v>0</v>
      </c>
      <c r="G49" s="25">
        <f t="shared" si="10"/>
        <v>0</v>
      </c>
      <c r="H49" s="25">
        <f t="shared" si="10"/>
        <v>0</v>
      </c>
      <c r="I49" s="25">
        <f t="shared" si="10"/>
        <v>0</v>
      </c>
      <c r="J49" s="25">
        <f t="shared" si="10"/>
        <v>0</v>
      </c>
      <c r="K49" s="25">
        <f t="shared" si="10"/>
        <v>0</v>
      </c>
      <c r="L49" s="25">
        <f t="shared" si="10"/>
        <v>0</v>
      </c>
      <c r="M49" s="25">
        <f t="shared" si="10"/>
        <v>0</v>
      </c>
      <c r="N49" s="25">
        <f t="shared" si="10"/>
        <v>0</v>
      </c>
      <c r="O49" s="25">
        <f t="shared" si="10"/>
        <v>0</v>
      </c>
    </row>
    <row r="50" spans="1:15" ht="15.75" hidden="1" outlineLevel="1">
      <c r="A50" s="24">
        <f t="shared" si="9"/>
        <v>4</v>
      </c>
      <c r="B50" s="1" t="s">
        <v>64</v>
      </c>
      <c r="C50" s="1" t="s">
        <v>65</v>
      </c>
      <c r="D50" s="25">
        <f t="shared" si="5"/>
        <v>2134.44</v>
      </c>
      <c r="E50" s="5">
        <f t="shared" si="7"/>
        <v>1</v>
      </c>
      <c r="F50" s="25">
        <f>POWER(F6,2)</f>
        <v>0</v>
      </c>
      <c r="G50" s="25">
        <f t="shared" ref="G50:O50" si="11">POWER(G6,2)</f>
        <v>0</v>
      </c>
      <c r="H50" s="25">
        <f t="shared" si="11"/>
        <v>0</v>
      </c>
      <c r="I50" s="25">
        <f t="shared" si="11"/>
        <v>0</v>
      </c>
      <c r="J50" s="25">
        <f t="shared" si="11"/>
        <v>0</v>
      </c>
      <c r="K50" s="25">
        <f t="shared" si="11"/>
        <v>0</v>
      </c>
      <c r="L50" s="25">
        <f t="shared" si="11"/>
        <v>0</v>
      </c>
      <c r="M50" s="25">
        <f>POWER(M6,2)</f>
        <v>2134.44</v>
      </c>
      <c r="N50" s="25">
        <f t="shared" si="11"/>
        <v>0</v>
      </c>
      <c r="O50" s="25">
        <f t="shared" si="11"/>
        <v>0</v>
      </c>
    </row>
    <row r="51" spans="1:15" ht="15.75" hidden="1" outlineLevel="1">
      <c r="A51" s="24">
        <f t="shared" si="9"/>
        <v>5</v>
      </c>
      <c r="B51" s="1" t="s">
        <v>66</v>
      </c>
      <c r="C51" s="1" t="s">
        <v>67</v>
      </c>
      <c r="D51" s="25">
        <f t="shared" si="5"/>
        <v>0</v>
      </c>
      <c r="E51" s="5">
        <f t="shared" si="7"/>
        <v>42</v>
      </c>
      <c r="F51" s="25">
        <f t="shared" ref="F51:O51" si="12">POWER(F7,2)</f>
        <v>0</v>
      </c>
      <c r="G51" s="25">
        <f t="shared" si="12"/>
        <v>0</v>
      </c>
      <c r="H51" s="25">
        <f t="shared" si="12"/>
        <v>0</v>
      </c>
      <c r="I51" s="25">
        <f t="shared" si="12"/>
        <v>0</v>
      </c>
      <c r="J51" s="25">
        <f t="shared" si="12"/>
        <v>0</v>
      </c>
      <c r="K51" s="25">
        <f t="shared" si="12"/>
        <v>0</v>
      </c>
      <c r="L51" s="25">
        <f t="shared" si="12"/>
        <v>0</v>
      </c>
      <c r="M51" s="25">
        <f t="shared" si="12"/>
        <v>0</v>
      </c>
      <c r="N51" s="25">
        <f t="shared" si="12"/>
        <v>0</v>
      </c>
      <c r="O51" s="25">
        <f t="shared" si="12"/>
        <v>0</v>
      </c>
    </row>
    <row r="52" spans="1:15" ht="15.75" hidden="1" outlineLevel="1">
      <c r="A52" s="24">
        <f t="shared" si="9"/>
        <v>6</v>
      </c>
      <c r="B52" s="1" t="s">
        <v>68</v>
      </c>
      <c r="C52" s="1" t="s">
        <v>70</v>
      </c>
      <c r="D52" s="25">
        <f t="shared" si="5"/>
        <v>0</v>
      </c>
      <c r="E52" s="5">
        <f t="shared" si="7"/>
        <v>42</v>
      </c>
      <c r="F52" s="25">
        <f t="shared" ref="F52:O52" si="13">POWER(F8,2)</f>
        <v>0</v>
      </c>
      <c r="G52" s="25">
        <f t="shared" si="13"/>
        <v>0</v>
      </c>
      <c r="H52" s="25">
        <f t="shared" si="13"/>
        <v>0</v>
      </c>
      <c r="I52" s="25">
        <f t="shared" si="13"/>
        <v>0</v>
      </c>
      <c r="J52" s="25">
        <f t="shared" si="13"/>
        <v>0</v>
      </c>
      <c r="K52" s="25">
        <f t="shared" si="13"/>
        <v>0</v>
      </c>
      <c r="L52" s="25">
        <f t="shared" si="13"/>
        <v>0</v>
      </c>
      <c r="M52" s="25">
        <f t="shared" si="13"/>
        <v>0</v>
      </c>
      <c r="N52" s="25">
        <f t="shared" si="13"/>
        <v>0</v>
      </c>
      <c r="O52" s="25">
        <f t="shared" si="13"/>
        <v>0</v>
      </c>
    </row>
    <row r="53" spans="1:15" ht="15.75" hidden="1" outlineLevel="1">
      <c r="A53" s="24">
        <f t="shared" si="9"/>
        <v>7</v>
      </c>
      <c r="B53" s="1" t="s">
        <v>15</v>
      </c>
      <c r="C53" s="1" t="s">
        <v>14</v>
      </c>
      <c r="D53" s="25">
        <f t="shared" si="5"/>
        <v>0</v>
      </c>
      <c r="E53" s="5">
        <f t="shared" si="7"/>
        <v>42</v>
      </c>
      <c r="F53" s="25">
        <f t="shared" ref="F53:O53" si="14">POWER(F9,2)</f>
        <v>0</v>
      </c>
      <c r="G53" s="25">
        <f t="shared" si="14"/>
        <v>0</v>
      </c>
      <c r="H53" s="25">
        <f t="shared" si="14"/>
        <v>0</v>
      </c>
      <c r="I53" s="25">
        <f t="shared" si="14"/>
        <v>0</v>
      </c>
      <c r="J53" s="25">
        <f t="shared" si="14"/>
        <v>0</v>
      </c>
      <c r="K53" s="25">
        <f t="shared" si="14"/>
        <v>0</v>
      </c>
      <c r="L53" s="25">
        <f t="shared" si="14"/>
        <v>0</v>
      </c>
      <c r="M53" s="25">
        <f t="shared" si="14"/>
        <v>0</v>
      </c>
      <c r="N53" s="25">
        <f t="shared" si="14"/>
        <v>0</v>
      </c>
      <c r="O53" s="25">
        <f t="shared" si="14"/>
        <v>0</v>
      </c>
    </row>
    <row r="54" spans="1:15" ht="15.75" hidden="1" outlineLevel="1">
      <c r="A54" s="24">
        <f t="shared" si="9"/>
        <v>8</v>
      </c>
      <c r="B54" s="1" t="s">
        <v>72</v>
      </c>
      <c r="C54" s="1" t="s">
        <v>73</v>
      </c>
      <c r="D54" s="25">
        <f t="shared" si="5"/>
        <v>0</v>
      </c>
      <c r="E54" s="5">
        <f t="shared" si="7"/>
        <v>42</v>
      </c>
      <c r="F54" s="25">
        <f t="shared" ref="F54:O54" si="15">POWER(F10,2)</f>
        <v>0</v>
      </c>
      <c r="G54" s="25">
        <f t="shared" si="15"/>
        <v>0</v>
      </c>
      <c r="H54" s="25">
        <f t="shared" si="15"/>
        <v>0</v>
      </c>
      <c r="I54" s="25">
        <f t="shared" si="15"/>
        <v>0</v>
      </c>
      <c r="J54" s="25">
        <f t="shared" si="15"/>
        <v>0</v>
      </c>
      <c r="K54" s="25">
        <f t="shared" si="15"/>
        <v>0</v>
      </c>
      <c r="L54" s="25">
        <f t="shared" si="15"/>
        <v>0</v>
      </c>
      <c r="M54" s="25">
        <f t="shared" si="15"/>
        <v>0</v>
      </c>
      <c r="N54" s="25">
        <f t="shared" si="15"/>
        <v>0</v>
      </c>
      <c r="O54" s="25">
        <f t="shared" si="15"/>
        <v>0</v>
      </c>
    </row>
    <row r="55" spans="1:15" ht="15.75" hidden="1" outlineLevel="1">
      <c r="A55" s="24">
        <f t="shared" si="9"/>
        <v>9</v>
      </c>
      <c r="B55" s="1" t="s">
        <v>75</v>
      </c>
      <c r="C55" s="1" t="s">
        <v>76</v>
      </c>
      <c r="D55" s="25">
        <f t="shared" si="5"/>
        <v>0</v>
      </c>
      <c r="E55" s="5">
        <f t="shared" si="7"/>
        <v>42</v>
      </c>
      <c r="F55" s="25">
        <f t="shared" ref="F55:O55" si="16">POWER(F11,2)</f>
        <v>0</v>
      </c>
      <c r="G55" s="25">
        <f t="shared" si="16"/>
        <v>0</v>
      </c>
      <c r="H55" s="25">
        <f t="shared" si="16"/>
        <v>0</v>
      </c>
      <c r="I55" s="25">
        <f t="shared" si="16"/>
        <v>0</v>
      </c>
      <c r="J55" s="25">
        <f t="shared" si="16"/>
        <v>0</v>
      </c>
      <c r="K55" s="25">
        <f t="shared" si="16"/>
        <v>0</v>
      </c>
      <c r="L55" s="25">
        <f t="shared" si="16"/>
        <v>0</v>
      </c>
      <c r="M55" s="25">
        <f t="shared" si="16"/>
        <v>0</v>
      </c>
      <c r="N55" s="25">
        <f t="shared" si="16"/>
        <v>0</v>
      </c>
      <c r="O55" s="25">
        <f t="shared" si="16"/>
        <v>0</v>
      </c>
    </row>
    <row r="56" spans="1:15" ht="15.75" hidden="1" outlineLevel="1">
      <c r="A56" s="24">
        <f t="shared" si="9"/>
        <v>10</v>
      </c>
      <c r="B56" s="1" t="s">
        <v>13</v>
      </c>
      <c r="C56" s="1" t="s">
        <v>39</v>
      </c>
      <c r="D56" s="25">
        <f t="shared" si="5"/>
        <v>0</v>
      </c>
      <c r="E56" s="5">
        <f t="shared" si="7"/>
        <v>42</v>
      </c>
      <c r="F56" s="25">
        <f t="shared" ref="F56:O56" si="17">POWER(F12,2)</f>
        <v>0</v>
      </c>
      <c r="G56" s="25">
        <f t="shared" si="17"/>
        <v>0</v>
      </c>
      <c r="H56" s="25">
        <f t="shared" si="17"/>
        <v>0</v>
      </c>
      <c r="I56" s="25">
        <f t="shared" si="17"/>
        <v>0</v>
      </c>
      <c r="J56" s="25">
        <f t="shared" si="17"/>
        <v>0</v>
      </c>
      <c r="K56" s="25">
        <f t="shared" si="17"/>
        <v>0</v>
      </c>
      <c r="L56" s="25">
        <f t="shared" si="17"/>
        <v>0</v>
      </c>
      <c r="M56" s="25">
        <f t="shared" si="17"/>
        <v>0</v>
      </c>
      <c r="N56" s="25">
        <f t="shared" si="17"/>
        <v>0</v>
      </c>
      <c r="O56" s="25">
        <f t="shared" si="17"/>
        <v>0</v>
      </c>
    </row>
    <row r="57" spans="1:15" ht="15.75" hidden="1" outlineLevel="1">
      <c r="A57" s="24">
        <f t="shared" si="9"/>
        <v>11</v>
      </c>
      <c r="B57" s="1" t="s">
        <v>78</v>
      </c>
      <c r="C57" s="1" t="s">
        <v>16</v>
      </c>
      <c r="D57" s="25">
        <f t="shared" si="5"/>
        <v>262.44</v>
      </c>
      <c r="E57" s="5">
        <f t="shared" si="7"/>
        <v>10</v>
      </c>
      <c r="F57" s="25">
        <f t="shared" ref="F57:O57" si="18">POWER(F13,2)</f>
        <v>262.44</v>
      </c>
      <c r="G57" s="25">
        <f t="shared" si="18"/>
        <v>0</v>
      </c>
      <c r="H57" s="25">
        <f t="shared" si="18"/>
        <v>0</v>
      </c>
      <c r="I57" s="25">
        <f t="shared" si="18"/>
        <v>0</v>
      </c>
      <c r="J57" s="25">
        <f t="shared" si="18"/>
        <v>0</v>
      </c>
      <c r="K57" s="25">
        <f t="shared" si="18"/>
        <v>0</v>
      </c>
      <c r="L57" s="25">
        <f t="shared" si="18"/>
        <v>0</v>
      </c>
      <c r="M57" s="25">
        <f t="shared" si="18"/>
        <v>0</v>
      </c>
      <c r="N57" s="25">
        <f t="shared" si="18"/>
        <v>0</v>
      </c>
      <c r="O57" s="25">
        <f t="shared" si="18"/>
        <v>0</v>
      </c>
    </row>
    <row r="58" spans="1:15" ht="15.75" hidden="1" outlineLevel="1">
      <c r="A58" s="24">
        <f t="shared" si="9"/>
        <v>12</v>
      </c>
      <c r="B58" s="1" t="s">
        <v>79</v>
      </c>
      <c r="C58" s="1" t="s">
        <v>80</v>
      </c>
      <c r="D58" s="25">
        <f t="shared" si="5"/>
        <v>0</v>
      </c>
      <c r="E58" s="5">
        <f t="shared" si="7"/>
        <v>42</v>
      </c>
      <c r="F58" s="25">
        <f t="shared" ref="F58:O58" si="19">POWER(F14,2)</f>
        <v>0</v>
      </c>
      <c r="G58" s="25">
        <f t="shared" si="19"/>
        <v>0</v>
      </c>
      <c r="H58" s="25">
        <f t="shared" si="19"/>
        <v>0</v>
      </c>
      <c r="I58" s="25">
        <f t="shared" si="19"/>
        <v>0</v>
      </c>
      <c r="J58" s="25">
        <f t="shared" si="19"/>
        <v>0</v>
      </c>
      <c r="K58" s="25">
        <f t="shared" si="19"/>
        <v>0</v>
      </c>
      <c r="L58" s="25">
        <f t="shared" si="19"/>
        <v>0</v>
      </c>
      <c r="M58" s="25">
        <f t="shared" si="19"/>
        <v>0</v>
      </c>
      <c r="N58" s="25">
        <f t="shared" si="19"/>
        <v>0</v>
      </c>
      <c r="O58" s="25">
        <f t="shared" si="19"/>
        <v>0</v>
      </c>
    </row>
    <row r="59" spans="1:15" ht="15.75" hidden="1" outlineLevel="1">
      <c r="A59" s="24">
        <f t="shared" si="9"/>
        <v>13</v>
      </c>
      <c r="B59" s="1" t="s">
        <v>82</v>
      </c>
      <c r="C59" s="1" t="s">
        <v>52</v>
      </c>
      <c r="D59" s="25">
        <f t="shared" si="5"/>
        <v>0</v>
      </c>
      <c r="E59" s="5">
        <f t="shared" si="7"/>
        <v>42</v>
      </c>
      <c r="F59" s="25">
        <f t="shared" ref="F59:O59" si="20">POWER(F15,2)</f>
        <v>0</v>
      </c>
      <c r="G59" s="25">
        <f t="shared" si="20"/>
        <v>0</v>
      </c>
      <c r="H59" s="25">
        <f t="shared" si="20"/>
        <v>0</v>
      </c>
      <c r="I59" s="25">
        <f t="shared" si="20"/>
        <v>0</v>
      </c>
      <c r="J59" s="25">
        <f t="shared" si="20"/>
        <v>0</v>
      </c>
      <c r="K59" s="25">
        <f t="shared" si="20"/>
        <v>0</v>
      </c>
      <c r="L59" s="25">
        <f t="shared" si="20"/>
        <v>0</v>
      </c>
      <c r="M59" s="25">
        <f t="shared" si="20"/>
        <v>0</v>
      </c>
      <c r="N59" s="25">
        <f t="shared" si="20"/>
        <v>0</v>
      </c>
      <c r="O59" s="25">
        <f t="shared" si="20"/>
        <v>0</v>
      </c>
    </row>
    <row r="60" spans="1:15" ht="15.75" hidden="1" outlineLevel="1">
      <c r="A60" s="24">
        <f t="shared" si="9"/>
        <v>14</v>
      </c>
      <c r="B60" s="1" t="s">
        <v>5</v>
      </c>
      <c r="C60" s="1" t="s">
        <v>4</v>
      </c>
      <c r="D60" s="25">
        <f t="shared" si="5"/>
        <v>585.64</v>
      </c>
      <c r="E60" s="5">
        <f t="shared" si="7"/>
        <v>4</v>
      </c>
      <c r="F60" s="25">
        <f t="shared" ref="F60:O60" si="21">POWER(F16,2)</f>
        <v>585.64</v>
      </c>
      <c r="G60" s="25">
        <f t="shared" si="21"/>
        <v>0</v>
      </c>
      <c r="H60" s="25">
        <f t="shared" si="21"/>
        <v>0</v>
      </c>
      <c r="I60" s="25">
        <f t="shared" si="21"/>
        <v>0</v>
      </c>
      <c r="J60" s="25">
        <f t="shared" si="21"/>
        <v>0</v>
      </c>
      <c r="K60" s="25">
        <f t="shared" si="21"/>
        <v>0</v>
      </c>
      <c r="L60" s="25">
        <f t="shared" si="21"/>
        <v>0</v>
      </c>
      <c r="M60" s="25">
        <f t="shared" si="21"/>
        <v>0</v>
      </c>
      <c r="N60" s="25">
        <f t="shared" si="21"/>
        <v>0</v>
      </c>
      <c r="O60" s="25">
        <f t="shared" si="21"/>
        <v>0</v>
      </c>
    </row>
    <row r="61" spans="1:15" ht="15.75" hidden="1" outlineLevel="1">
      <c r="A61" s="24">
        <f t="shared" si="9"/>
        <v>15</v>
      </c>
      <c r="B61" s="1" t="s">
        <v>83</v>
      </c>
      <c r="C61" s="1" t="s">
        <v>85</v>
      </c>
      <c r="D61" s="25">
        <f t="shared" si="5"/>
        <v>0</v>
      </c>
      <c r="E61" s="5">
        <f t="shared" si="7"/>
        <v>42</v>
      </c>
      <c r="F61" s="25">
        <f t="shared" ref="F61:O61" si="22">POWER(F17,2)</f>
        <v>0</v>
      </c>
      <c r="G61" s="25">
        <f t="shared" si="22"/>
        <v>0</v>
      </c>
      <c r="H61" s="25">
        <f t="shared" si="22"/>
        <v>0</v>
      </c>
      <c r="I61" s="25">
        <f t="shared" si="22"/>
        <v>0</v>
      </c>
      <c r="J61" s="25">
        <f t="shared" si="22"/>
        <v>0</v>
      </c>
      <c r="K61" s="25">
        <f t="shared" si="22"/>
        <v>0</v>
      </c>
      <c r="L61" s="25">
        <f t="shared" si="22"/>
        <v>0</v>
      </c>
      <c r="M61" s="25">
        <f t="shared" si="22"/>
        <v>0</v>
      </c>
      <c r="N61" s="25">
        <f t="shared" si="22"/>
        <v>0</v>
      </c>
      <c r="O61" s="25">
        <f t="shared" si="22"/>
        <v>0</v>
      </c>
    </row>
    <row r="62" spans="1:15" ht="15.75" hidden="1" outlineLevel="1">
      <c r="A62" s="24">
        <f t="shared" si="9"/>
        <v>16</v>
      </c>
      <c r="B62" s="1" t="s">
        <v>86</v>
      </c>
      <c r="C62" s="1" t="s">
        <v>88</v>
      </c>
      <c r="D62" s="25">
        <f t="shared" si="5"/>
        <v>0</v>
      </c>
      <c r="E62" s="5">
        <f t="shared" si="7"/>
        <v>42</v>
      </c>
      <c r="F62" s="25">
        <f t="shared" ref="F62:O62" si="23">POWER(F18,2)</f>
        <v>0</v>
      </c>
      <c r="G62" s="25">
        <f t="shared" si="23"/>
        <v>0</v>
      </c>
      <c r="H62" s="25">
        <f t="shared" si="23"/>
        <v>0</v>
      </c>
      <c r="I62" s="25">
        <f t="shared" si="23"/>
        <v>0</v>
      </c>
      <c r="J62" s="25">
        <f t="shared" si="23"/>
        <v>0</v>
      </c>
      <c r="K62" s="25">
        <f t="shared" si="23"/>
        <v>0</v>
      </c>
      <c r="L62" s="25">
        <f t="shared" si="23"/>
        <v>0</v>
      </c>
      <c r="M62" s="25">
        <f t="shared" si="23"/>
        <v>0</v>
      </c>
      <c r="N62" s="25">
        <f t="shared" si="23"/>
        <v>0</v>
      </c>
      <c r="O62" s="25">
        <f t="shared" si="23"/>
        <v>0</v>
      </c>
    </row>
    <row r="63" spans="1:15" ht="15.75" hidden="1" outlineLevel="1">
      <c r="A63" s="24">
        <f t="shared" si="9"/>
        <v>17</v>
      </c>
      <c r="B63" s="1" t="s">
        <v>89</v>
      </c>
      <c r="C63" s="1" t="s">
        <v>8</v>
      </c>
      <c r="D63" s="25">
        <f t="shared" si="5"/>
        <v>0</v>
      </c>
      <c r="E63" s="5">
        <f t="shared" si="7"/>
        <v>42</v>
      </c>
      <c r="F63" s="25">
        <f t="shared" ref="F63:O63" si="24">POWER(F19,2)</f>
        <v>0</v>
      </c>
      <c r="G63" s="25">
        <f t="shared" si="24"/>
        <v>0</v>
      </c>
      <c r="H63" s="25">
        <f t="shared" si="24"/>
        <v>0</v>
      </c>
      <c r="I63" s="25">
        <f t="shared" si="24"/>
        <v>0</v>
      </c>
      <c r="J63" s="25">
        <f t="shared" si="24"/>
        <v>0</v>
      </c>
      <c r="K63" s="25">
        <f t="shared" si="24"/>
        <v>0</v>
      </c>
      <c r="L63" s="25">
        <f t="shared" si="24"/>
        <v>0</v>
      </c>
      <c r="M63" s="25">
        <f t="shared" si="24"/>
        <v>0</v>
      </c>
      <c r="N63" s="25">
        <f t="shared" si="24"/>
        <v>0</v>
      </c>
      <c r="O63" s="25">
        <f t="shared" si="24"/>
        <v>0</v>
      </c>
    </row>
    <row r="64" spans="1:15" ht="15.75" hidden="1" outlineLevel="1">
      <c r="A64" s="24">
        <f t="shared" si="9"/>
        <v>18</v>
      </c>
      <c r="B64" s="1" t="s">
        <v>91</v>
      </c>
      <c r="C64" s="1" t="s">
        <v>93</v>
      </c>
      <c r="D64" s="25">
        <f t="shared" si="5"/>
        <v>449.44</v>
      </c>
      <c r="E64" s="5">
        <f t="shared" si="7"/>
        <v>5</v>
      </c>
      <c r="F64" s="25">
        <f t="shared" ref="F64:O64" si="25">POWER(F20,2)</f>
        <v>449.44</v>
      </c>
      <c r="G64" s="25">
        <f t="shared" si="25"/>
        <v>0</v>
      </c>
      <c r="H64" s="25">
        <f t="shared" si="25"/>
        <v>0</v>
      </c>
      <c r="I64" s="25">
        <f t="shared" si="25"/>
        <v>0</v>
      </c>
      <c r="J64" s="25">
        <f t="shared" si="25"/>
        <v>0</v>
      </c>
      <c r="K64" s="25">
        <f t="shared" si="25"/>
        <v>0</v>
      </c>
      <c r="L64" s="25">
        <f t="shared" si="25"/>
        <v>0</v>
      </c>
      <c r="M64" s="25">
        <f t="shared" si="25"/>
        <v>0</v>
      </c>
      <c r="N64" s="25">
        <f t="shared" si="25"/>
        <v>0</v>
      </c>
      <c r="O64" s="25">
        <f t="shared" si="25"/>
        <v>0</v>
      </c>
    </row>
    <row r="65" spans="1:15" ht="15.75" hidden="1" outlineLevel="1">
      <c r="A65" s="24">
        <f t="shared" si="9"/>
        <v>19</v>
      </c>
      <c r="B65" s="1" t="s">
        <v>94</v>
      </c>
      <c r="C65" s="1" t="s">
        <v>95</v>
      </c>
      <c r="D65" s="25">
        <f t="shared" si="5"/>
        <v>723.90250000000003</v>
      </c>
      <c r="E65" s="5">
        <f t="shared" si="7"/>
        <v>2</v>
      </c>
      <c r="F65" s="25">
        <f t="shared" ref="F65:L65" si="26">POWER(F21,2)</f>
        <v>0</v>
      </c>
      <c r="G65" s="25">
        <f t="shared" si="26"/>
        <v>0</v>
      </c>
      <c r="H65" s="25">
        <f t="shared" si="26"/>
        <v>0</v>
      </c>
      <c r="I65" s="25">
        <f t="shared" si="26"/>
        <v>0</v>
      </c>
      <c r="J65" s="25">
        <f t="shared" si="26"/>
        <v>0</v>
      </c>
      <c r="K65" s="25">
        <f t="shared" si="26"/>
        <v>0</v>
      </c>
      <c r="L65" s="25">
        <f t="shared" si="26"/>
        <v>0</v>
      </c>
      <c r="M65" s="25">
        <f>POWER(M21/2,2)</f>
        <v>362.90250000000003</v>
      </c>
      <c r="N65" s="25">
        <f>POWER(N21/2,2)</f>
        <v>361</v>
      </c>
      <c r="O65" s="25">
        <f t="shared" ref="O65" si="27">POWER(O21,2)</f>
        <v>0</v>
      </c>
    </row>
    <row r="66" spans="1:15" ht="15.75" hidden="1" outlineLevel="1">
      <c r="A66" s="24">
        <f t="shared" si="9"/>
        <v>20</v>
      </c>
      <c r="B66" s="1" t="s">
        <v>97</v>
      </c>
      <c r="C66" s="1" t="s">
        <v>99</v>
      </c>
      <c r="D66" s="25">
        <f t="shared" si="5"/>
        <v>0</v>
      </c>
      <c r="E66" s="5">
        <f t="shared" si="7"/>
        <v>42</v>
      </c>
      <c r="F66" s="25">
        <f t="shared" ref="F66:L66" si="28">POWER(F22,2)</f>
        <v>0</v>
      </c>
      <c r="G66" s="25">
        <f t="shared" si="28"/>
        <v>0</v>
      </c>
      <c r="H66" s="25">
        <f t="shared" si="28"/>
        <v>0</v>
      </c>
      <c r="I66" s="25">
        <f t="shared" si="28"/>
        <v>0</v>
      </c>
      <c r="J66" s="25">
        <f t="shared" si="28"/>
        <v>0</v>
      </c>
      <c r="K66" s="25">
        <f t="shared" si="28"/>
        <v>0</v>
      </c>
      <c r="L66" s="25">
        <f t="shared" si="28"/>
        <v>0</v>
      </c>
      <c r="M66" s="25">
        <f t="shared" ref="M66:N68" si="29">POWER(M22,2)</f>
        <v>0</v>
      </c>
      <c r="N66" s="25">
        <f t="shared" si="29"/>
        <v>0</v>
      </c>
      <c r="O66" s="25">
        <f t="shared" ref="O66" si="30">POWER(O22,2)</f>
        <v>0</v>
      </c>
    </row>
    <row r="67" spans="1:15" ht="15.75" hidden="1" outlineLevel="1">
      <c r="A67" s="24">
        <f t="shared" si="9"/>
        <v>21</v>
      </c>
      <c r="B67" s="1" t="s">
        <v>100</v>
      </c>
      <c r="C67" s="1" t="s">
        <v>102</v>
      </c>
      <c r="D67" s="25">
        <f t="shared" si="5"/>
        <v>0</v>
      </c>
      <c r="E67" s="5">
        <f t="shared" si="7"/>
        <v>42</v>
      </c>
      <c r="F67" s="25">
        <f t="shared" ref="F67:L67" si="31">POWER(F23,2)</f>
        <v>0</v>
      </c>
      <c r="G67" s="25">
        <f t="shared" si="31"/>
        <v>0</v>
      </c>
      <c r="H67" s="25">
        <f t="shared" si="31"/>
        <v>0</v>
      </c>
      <c r="I67" s="25">
        <f t="shared" si="31"/>
        <v>0</v>
      </c>
      <c r="J67" s="25">
        <f t="shared" si="31"/>
        <v>0</v>
      </c>
      <c r="K67" s="25">
        <f t="shared" si="31"/>
        <v>0</v>
      </c>
      <c r="L67" s="25">
        <f t="shared" si="31"/>
        <v>0</v>
      </c>
      <c r="M67" s="25">
        <f t="shared" si="29"/>
        <v>0</v>
      </c>
      <c r="N67" s="25">
        <f t="shared" si="29"/>
        <v>0</v>
      </c>
      <c r="O67" s="25">
        <f t="shared" ref="O67" si="32">POWER(O23,2)</f>
        <v>0</v>
      </c>
    </row>
    <row r="68" spans="1:15" ht="15.75" hidden="1" outlineLevel="1">
      <c r="A68" s="24">
        <f t="shared" si="9"/>
        <v>22</v>
      </c>
      <c r="B68" s="1" t="s">
        <v>103</v>
      </c>
      <c r="C68" s="1" t="s">
        <v>104</v>
      </c>
      <c r="D68" s="25">
        <f t="shared" si="5"/>
        <v>0</v>
      </c>
      <c r="E68" s="5">
        <f t="shared" si="7"/>
        <v>42</v>
      </c>
      <c r="F68" s="25">
        <f t="shared" ref="F68:L68" si="33">POWER(F24,2)</f>
        <v>0</v>
      </c>
      <c r="G68" s="25">
        <f t="shared" si="33"/>
        <v>0</v>
      </c>
      <c r="H68" s="25">
        <f t="shared" si="33"/>
        <v>0</v>
      </c>
      <c r="I68" s="25">
        <f t="shared" si="33"/>
        <v>0</v>
      </c>
      <c r="J68" s="25">
        <f t="shared" si="33"/>
        <v>0</v>
      </c>
      <c r="K68" s="25">
        <f t="shared" si="33"/>
        <v>0</v>
      </c>
      <c r="L68" s="25">
        <f t="shared" si="33"/>
        <v>0</v>
      </c>
      <c r="M68" s="25">
        <f t="shared" si="29"/>
        <v>0</v>
      </c>
      <c r="N68" s="25">
        <f t="shared" si="29"/>
        <v>0</v>
      </c>
      <c r="O68" s="25">
        <f t="shared" ref="O68" si="34">POWER(O24,2)</f>
        <v>0</v>
      </c>
    </row>
    <row r="69" spans="1:15" ht="15.75" hidden="1" outlineLevel="1">
      <c r="A69" s="24">
        <f t="shared" si="9"/>
        <v>23</v>
      </c>
      <c r="B69" s="1" t="s">
        <v>106</v>
      </c>
      <c r="C69" s="1" t="s">
        <v>108</v>
      </c>
      <c r="D69" s="25">
        <f t="shared" si="5"/>
        <v>370.5625</v>
      </c>
      <c r="E69" s="5">
        <f t="shared" si="7"/>
        <v>7</v>
      </c>
      <c r="F69" s="25">
        <f t="shared" ref="F69:L69" si="35">POWER(F25,2)</f>
        <v>0</v>
      </c>
      <c r="G69" s="25">
        <f t="shared" si="35"/>
        <v>0</v>
      </c>
      <c r="H69" s="25">
        <f t="shared" si="35"/>
        <v>0</v>
      </c>
      <c r="I69" s="25">
        <f t="shared" si="35"/>
        <v>0</v>
      </c>
      <c r="J69" s="25">
        <f t="shared" si="35"/>
        <v>0</v>
      </c>
      <c r="K69" s="25">
        <f t="shared" si="35"/>
        <v>0</v>
      </c>
      <c r="L69" s="25">
        <f t="shared" si="35"/>
        <v>0</v>
      </c>
      <c r="M69" s="25">
        <f>POWER(M25/2,2)</f>
        <v>370.5625</v>
      </c>
      <c r="N69" s="25">
        <f t="shared" ref="N69:N87" si="36">POWER(N25,2)</f>
        <v>0</v>
      </c>
      <c r="O69" s="25">
        <f t="shared" ref="O69" si="37">POWER(O25,2)</f>
        <v>0</v>
      </c>
    </row>
    <row r="70" spans="1:15" ht="15.75" hidden="1" outlineLevel="1">
      <c r="A70" s="24">
        <f t="shared" si="9"/>
        <v>24</v>
      </c>
      <c r="B70" s="1" t="s">
        <v>19</v>
      </c>
      <c r="C70" s="1" t="s">
        <v>47</v>
      </c>
      <c r="D70" s="25">
        <f t="shared" si="5"/>
        <v>0</v>
      </c>
      <c r="E70" s="5">
        <f t="shared" si="7"/>
        <v>42</v>
      </c>
      <c r="F70" s="25">
        <f t="shared" ref="F70:L70" si="38">POWER(F26,2)</f>
        <v>0</v>
      </c>
      <c r="G70" s="25">
        <f t="shared" si="38"/>
        <v>0</v>
      </c>
      <c r="H70" s="25">
        <f t="shared" si="38"/>
        <v>0</v>
      </c>
      <c r="I70" s="25">
        <f t="shared" si="38"/>
        <v>0</v>
      </c>
      <c r="J70" s="25">
        <f t="shared" si="38"/>
        <v>0</v>
      </c>
      <c r="K70" s="25">
        <f t="shared" si="38"/>
        <v>0</v>
      </c>
      <c r="L70" s="25">
        <f t="shared" si="38"/>
        <v>0</v>
      </c>
      <c r="M70" s="25">
        <f t="shared" ref="M70:M75" si="39">POWER(M26,2)</f>
        <v>0</v>
      </c>
      <c r="N70" s="25">
        <f t="shared" si="36"/>
        <v>0</v>
      </c>
      <c r="O70" s="25">
        <f t="shared" ref="O70" si="40">POWER(O26,2)</f>
        <v>0</v>
      </c>
    </row>
    <row r="71" spans="1:15" ht="15.75" hidden="1" outlineLevel="1">
      <c r="A71" s="24">
        <f t="shared" si="9"/>
        <v>25</v>
      </c>
      <c r="B71" s="1" t="s">
        <v>43</v>
      </c>
      <c r="C71" s="1" t="s">
        <v>44</v>
      </c>
      <c r="D71" s="25">
        <f t="shared" si="5"/>
        <v>0</v>
      </c>
      <c r="E71" s="5">
        <f t="shared" si="7"/>
        <v>42</v>
      </c>
      <c r="F71" s="25">
        <f t="shared" ref="F71:L71" si="41">POWER(F27,2)</f>
        <v>0</v>
      </c>
      <c r="G71" s="25">
        <f t="shared" si="41"/>
        <v>0</v>
      </c>
      <c r="H71" s="25">
        <f t="shared" si="41"/>
        <v>0</v>
      </c>
      <c r="I71" s="25">
        <f t="shared" si="41"/>
        <v>0</v>
      </c>
      <c r="J71" s="25">
        <f t="shared" si="41"/>
        <v>0</v>
      </c>
      <c r="K71" s="25">
        <f t="shared" si="41"/>
        <v>0</v>
      </c>
      <c r="L71" s="25">
        <f t="shared" si="41"/>
        <v>0</v>
      </c>
      <c r="M71" s="25">
        <f t="shared" si="39"/>
        <v>0</v>
      </c>
      <c r="N71" s="25">
        <f t="shared" si="36"/>
        <v>0</v>
      </c>
      <c r="O71" s="25">
        <f t="shared" ref="O71" si="42">POWER(O27,2)</f>
        <v>0</v>
      </c>
    </row>
    <row r="72" spans="1:15" ht="15.75" hidden="1" outlineLevel="1">
      <c r="A72" s="24">
        <f t="shared" si="9"/>
        <v>26</v>
      </c>
      <c r="B72" s="1" t="s">
        <v>110</v>
      </c>
      <c r="C72" s="1" t="s">
        <v>111</v>
      </c>
      <c r="D72" s="25">
        <f t="shared" si="5"/>
        <v>412.09000000000003</v>
      </c>
      <c r="E72" s="5">
        <f t="shared" si="7"/>
        <v>6</v>
      </c>
      <c r="F72" s="25">
        <f t="shared" ref="F72:L72" si="43">POWER(F28,2)</f>
        <v>412.09000000000003</v>
      </c>
      <c r="G72" s="25">
        <f t="shared" si="43"/>
        <v>0</v>
      </c>
      <c r="H72" s="25">
        <f t="shared" si="43"/>
        <v>0</v>
      </c>
      <c r="I72" s="25">
        <f t="shared" si="43"/>
        <v>0</v>
      </c>
      <c r="J72" s="25">
        <f t="shared" si="43"/>
        <v>0</v>
      </c>
      <c r="K72" s="25">
        <f t="shared" si="43"/>
        <v>0</v>
      </c>
      <c r="L72" s="25">
        <f t="shared" si="43"/>
        <v>0</v>
      </c>
      <c r="M72" s="25">
        <f t="shared" si="39"/>
        <v>0</v>
      </c>
      <c r="N72" s="25">
        <f t="shared" si="36"/>
        <v>0</v>
      </c>
      <c r="O72" s="25">
        <f t="shared" ref="O72" si="44">POWER(O28,2)</f>
        <v>0</v>
      </c>
    </row>
    <row r="73" spans="1:15" ht="15.75" hidden="1" outlineLevel="1">
      <c r="A73" s="24">
        <f t="shared" si="9"/>
        <v>27</v>
      </c>
      <c r="B73" s="1" t="s">
        <v>112</v>
      </c>
      <c r="C73" s="1" t="s">
        <v>20</v>
      </c>
      <c r="D73" s="25">
        <f t="shared" si="5"/>
        <v>0</v>
      </c>
      <c r="E73" s="5">
        <f t="shared" si="7"/>
        <v>42</v>
      </c>
      <c r="F73" s="25">
        <f t="shared" ref="F73:L73" si="45">POWER(F29,2)</f>
        <v>0</v>
      </c>
      <c r="G73" s="25">
        <f t="shared" si="45"/>
        <v>0</v>
      </c>
      <c r="H73" s="25">
        <f t="shared" si="45"/>
        <v>0</v>
      </c>
      <c r="I73" s="25">
        <f t="shared" si="45"/>
        <v>0</v>
      </c>
      <c r="J73" s="25">
        <f t="shared" si="45"/>
        <v>0</v>
      </c>
      <c r="K73" s="25">
        <f t="shared" si="45"/>
        <v>0</v>
      </c>
      <c r="L73" s="25">
        <f t="shared" si="45"/>
        <v>0</v>
      </c>
      <c r="M73" s="25">
        <f t="shared" si="39"/>
        <v>0</v>
      </c>
      <c r="N73" s="25">
        <f t="shared" si="36"/>
        <v>0</v>
      </c>
      <c r="O73" s="25">
        <f t="shared" ref="O73" si="46">POWER(O29,2)</f>
        <v>0</v>
      </c>
    </row>
    <row r="74" spans="1:15" ht="15.75" hidden="1" outlineLevel="1">
      <c r="A74" s="24">
        <f t="shared" si="9"/>
        <v>28</v>
      </c>
      <c r="B74" s="1" t="s">
        <v>113</v>
      </c>
      <c r="C74" s="1" t="s">
        <v>115</v>
      </c>
      <c r="D74" s="25">
        <f t="shared" si="5"/>
        <v>0</v>
      </c>
      <c r="E74" s="5">
        <f t="shared" si="7"/>
        <v>42</v>
      </c>
      <c r="F74" s="25">
        <f t="shared" ref="F74:L74" si="47">POWER(F30,2)</f>
        <v>0</v>
      </c>
      <c r="G74" s="25">
        <f t="shared" si="47"/>
        <v>0</v>
      </c>
      <c r="H74" s="25">
        <f t="shared" si="47"/>
        <v>0</v>
      </c>
      <c r="I74" s="25">
        <f t="shared" si="47"/>
        <v>0</v>
      </c>
      <c r="J74" s="25">
        <f t="shared" si="47"/>
        <v>0</v>
      </c>
      <c r="K74" s="25">
        <f t="shared" si="47"/>
        <v>0</v>
      </c>
      <c r="L74" s="25">
        <f t="shared" si="47"/>
        <v>0</v>
      </c>
      <c r="M74" s="25">
        <f t="shared" si="39"/>
        <v>0</v>
      </c>
      <c r="N74" s="25">
        <f t="shared" si="36"/>
        <v>0</v>
      </c>
      <c r="O74" s="25">
        <f t="shared" ref="O74" si="48">POWER(O30,2)</f>
        <v>0</v>
      </c>
    </row>
    <row r="75" spans="1:15" ht="15.75" hidden="1" outlineLevel="1">
      <c r="A75" s="24">
        <f t="shared" si="9"/>
        <v>29</v>
      </c>
      <c r="B75" s="1" t="s">
        <v>116</v>
      </c>
      <c r="C75" s="1" t="s">
        <v>118</v>
      </c>
      <c r="D75" s="25">
        <f t="shared" si="5"/>
        <v>338.55999999999995</v>
      </c>
      <c r="E75" s="5">
        <f t="shared" si="7"/>
        <v>8</v>
      </c>
      <c r="F75" s="25">
        <f t="shared" ref="F75:L75" si="49">POWER(F31,2)</f>
        <v>338.55999999999995</v>
      </c>
      <c r="G75" s="25">
        <f t="shared" si="49"/>
        <v>0</v>
      </c>
      <c r="H75" s="25">
        <f t="shared" si="49"/>
        <v>0</v>
      </c>
      <c r="I75" s="25">
        <f t="shared" si="49"/>
        <v>0</v>
      </c>
      <c r="J75" s="25">
        <f t="shared" si="49"/>
        <v>0</v>
      </c>
      <c r="K75" s="25">
        <f t="shared" si="49"/>
        <v>0</v>
      </c>
      <c r="L75" s="25">
        <f t="shared" si="49"/>
        <v>0</v>
      </c>
      <c r="M75" s="25">
        <f t="shared" si="39"/>
        <v>0</v>
      </c>
      <c r="N75" s="25">
        <f t="shared" si="36"/>
        <v>0</v>
      </c>
      <c r="O75" s="25">
        <f t="shared" ref="O75" si="50">POWER(O31,2)</f>
        <v>0</v>
      </c>
    </row>
    <row r="76" spans="1:15" ht="15.75" hidden="1" outlineLevel="1">
      <c r="A76" s="24">
        <f t="shared" si="9"/>
        <v>30</v>
      </c>
      <c r="B76" s="1" t="s">
        <v>119</v>
      </c>
      <c r="C76" s="1" t="s">
        <v>121</v>
      </c>
      <c r="D76" s="25">
        <f t="shared" si="5"/>
        <v>311.52249999999992</v>
      </c>
      <c r="E76" s="5">
        <f t="shared" si="7"/>
        <v>9</v>
      </c>
      <c r="F76" s="25">
        <f t="shared" ref="F76:L76" si="51">POWER(F32,2)</f>
        <v>0</v>
      </c>
      <c r="G76" s="25">
        <f t="shared" si="51"/>
        <v>0</v>
      </c>
      <c r="H76" s="25">
        <f t="shared" si="51"/>
        <v>0</v>
      </c>
      <c r="I76" s="25">
        <f t="shared" si="51"/>
        <v>0</v>
      </c>
      <c r="J76" s="25">
        <f t="shared" si="51"/>
        <v>0</v>
      </c>
      <c r="K76" s="25">
        <f t="shared" si="51"/>
        <v>0</v>
      </c>
      <c r="L76" s="25">
        <f t="shared" si="51"/>
        <v>0</v>
      </c>
      <c r="M76" s="25">
        <f>POWER(M32/2,2)</f>
        <v>311.52249999999992</v>
      </c>
      <c r="N76" s="25">
        <f t="shared" si="36"/>
        <v>0</v>
      </c>
      <c r="O76" s="25">
        <f t="shared" ref="O76" si="52">POWER(O32,2)</f>
        <v>0</v>
      </c>
    </row>
    <row r="77" spans="1:15" ht="15.75" hidden="1" outlineLevel="1">
      <c r="A77" s="24">
        <f t="shared" si="9"/>
        <v>31</v>
      </c>
      <c r="B77" s="1" t="s">
        <v>122</v>
      </c>
      <c r="C77" s="1" t="s">
        <v>123</v>
      </c>
      <c r="D77" s="25">
        <f t="shared" si="5"/>
        <v>0</v>
      </c>
      <c r="E77" s="5">
        <f t="shared" si="7"/>
        <v>42</v>
      </c>
      <c r="F77" s="25">
        <f t="shared" ref="F77:L77" si="53">POWER(F33,2)</f>
        <v>0</v>
      </c>
      <c r="G77" s="25">
        <f t="shared" si="53"/>
        <v>0</v>
      </c>
      <c r="H77" s="25">
        <f t="shared" si="53"/>
        <v>0</v>
      </c>
      <c r="I77" s="25">
        <f t="shared" si="53"/>
        <v>0</v>
      </c>
      <c r="J77" s="25">
        <f t="shared" si="53"/>
        <v>0</v>
      </c>
      <c r="K77" s="25">
        <f t="shared" si="53"/>
        <v>0</v>
      </c>
      <c r="L77" s="25">
        <f t="shared" si="53"/>
        <v>0</v>
      </c>
      <c r="M77" s="25">
        <f t="shared" ref="M77:M87" si="54">POWER(M33,2)</f>
        <v>0</v>
      </c>
      <c r="N77" s="25">
        <f t="shared" si="36"/>
        <v>0</v>
      </c>
      <c r="O77" s="25">
        <f t="shared" ref="O77" si="55">POWER(O33,2)</f>
        <v>0</v>
      </c>
    </row>
    <row r="78" spans="1:15" ht="15.75" hidden="1" outlineLevel="1">
      <c r="A78" s="24">
        <f t="shared" si="9"/>
        <v>32</v>
      </c>
      <c r="B78" s="1" t="s">
        <v>125</v>
      </c>
      <c r="C78" s="1" t="s">
        <v>126</v>
      </c>
      <c r="D78" s="25">
        <f t="shared" si="5"/>
        <v>0</v>
      </c>
      <c r="E78" s="5">
        <f t="shared" si="7"/>
        <v>42</v>
      </c>
      <c r="F78" s="25">
        <f t="shared" ref="F78:L78" si="56">POWER(F34,2)</f>
        <v>0</v>
      </c>
      <c r="G78" s="25">
        <f t="shared" si="56"/>
        <v>0</v>
      </c>
      <c r="H78" s="25">
        <f t="shared" si="56"/>
        <v>0</v>
      </c>
      <c r="I78" s="25">
        <f t="shared" si="56"/>
        <v>0</v>
      </c>
      <c r="J78" s="25">
        <f t="shared" si="56"/>
        <v>0</v>
      </c>
      <c r="K78" s="25">
        <f t="shared" si="56"/>
        <v>0</v>
      </c>
      <c r="L78" s="25">
        <f t="shared" si="56"/>
        <v>0</v>
      </c>
      <c r="M78" s="25">
        <f t="shared" si="54"/>
        <v>0</v>
      </c>
      <c r="N78" s="25">
        <f t="shared" si="36"/>
        <v>0</v>
      </c>
      <c r="O78" s="25">
        <f t="shared" ref="O78" si="57">POWER(O34,2)</f>
        <v>0</v>
      </c>
    </row>
    <row r="79" spans="1:15" ht="15.75" hidden="1" outlineLevel="1">
      <c r="A79" s="24">
        <f t="shared" si="9"/>
        <v>33</v>
      </c>
      <c r="B79" s="1" t="s">
        <v>128</v>
      </c>
      <c r="C79" s="1" t="s">
        <v>130</v>
      </c>
      <c r="D79" s="25">
        <f t="shared" si="5"/>
        <v>0</v>
      </c>
      <c r="E79" s="5">
        <f t="shared" si="7"/>
        <v>42</v>
      </c>
      <c r="F79" s="25">
        <f t="shared" ref="F79:L79" si="58">POWER(F35,2)</f>
        <v>0</v>
      </c>
      <c r="G79" s="25">
        <f t="shared" si="58"/>
        <v>0</v>
      </c>
      <c r="H79" s="25">
        <f t="shared" si="58"/>
        <v>0</v>
      </c>
      <c r="I79" s="25">
        <f t="shared" si="58"/>
        <v>0</v>
      </c>
      <c r="J79" s="25">
        <f t="shared" si="58"/>
        <v>0</v>
      </c>
      <c r="K79" s="25">
        <f t="shared" si="58"/>
        <v>0</v>
      </c>
      <c r="L79" s="25">
        <f t="shared" si="58"/>
        <v>0</v>
      </c>
      <c r="M79" s="25">
        <f t="shared" si="54"/>
        <v>0</v>
      </c>
      <c r="N79" s="25">
        <f t="shared" si="36"/>
        <v>0</v>
      </c>
      <c r="O79" s="25">
        <f t="shared" ref="O79" si="59">POWER(O35,2)</f>
        <v>0</v>
      </c>
    </row>
    <row r="80" spans="1:15" ht="15.75" hidden="1" outlineLevel="1">
      <c r="A80" s="24">
        <f t="shared" ref="A80:A87" si="60">A79+1</f>
        <v>34</v>
      </c>
      <c r="B80" s="1" t="s">
        <v>131</v>
      </c>
      <c r="C80" s="1" t="s">
        <v>133</v>
      </c>
      <c r="D80" s="25">
        <f t="shared" si="5"/>
        <v>0</v>
      </c>
      <c r="E80" s="5">
        <f t="shared" si="7"/>
        <v>42</v>
      </c>
      <c r="F80" s="25">
        <f t="shared" ref="F80:L80" si="61">POWER(F36,2)</f>
        <v>0</v>
      </c>
      <c r="G80" s="25">
        <f t="shared" si="61"/>
        <v>0</v>
      </c>
      <c r="H80" s="25">
        <f t="shared" si="61"/>
        <v>0</v>
      </c>
      <c r="I80" s="25">
        <f t="shared" si="61"/>
        <v>0</v>
      </c>
      <c r="J80" s="25">
        <f t="shared" si="61"/>
        <v>0</v>
      </c>
      <c r="K80" s="25">
        <f t="shared" si="61"/>
        <v>0</v>
      </c>
      <c r="L80" s="25">
        <f t="shared" si="61"/>
        <v>0</v>
      </c>
      <c r="M80" s="25">
        <f t="shared" si="54"/>
        <v>0</v>
      </c>
      <c r="N80" s="25">
        <f t="shared" si="36"/>
        <v>0</v>
      </c>
      <c r="O80" s="25">
        <f t="shared" ref="O80" si="62">POWER(O36,2)</f>
        <v>0</v>
      </c>
    </row>
    <row r="81" spans="1:15" ht="15.75" hidden="1" outlineLevel="1">
      <c r="A81" s="24">
        <f t="shared" si="60"/>
        <v>35</v>
      </c>
      <c r="B81" s="1" t="s">
        <v>134</v>
      </c>
      <c r="C81" s="1" t="s">
        <v>135</v>
      </c>
      <c r="D81" s="25">
        <f t="shared" si="5"/>
        <v>0</v>
      </c>
      <c r="E81" s="5">
        <f t="shared" si="7"/>
        <v>42</v>
      </c>
      <c r="F81" s="25">
        <f t="shared" ref="F81:L81" si="63">POWER(F37,2)</f>
        <v>0</v>
      </c>
      <c r="G81" s="25">
        <f t="shared" si="63"/>
        <v>0</v>
      </c>
      <c r="H81" s="25">
        <f t="shared" si="63"/>
        <v>0</v>
      </c>
      <c r="I81" s="25">
        <f t="shared" si="63"/>
        <v>0</v>
      </c>
      <c r="J81" s="25">
        <f t="shared" si="63"/>
        <v>0</v>
      </c>
      <c r="K81" s="25">
        <f t="shared" si="63"/>
        <v>0</v>
      </c>
      <c r="L81" s="25">
        <f t="shared" si="63"/>
        <v>0</v>
      </c>
      <c r="M81" s="25">
        <f t="shared" si="54"/>
        <v>0</v>
      </c>
      <c r="N81" s="25">
        <f t="shared" si="36"/>
        <v>0</v>
      </c>
      <c r="O81" s="25">
        <f t="shared" ref="O81" si="64">POWER(O37,2)</f>
        <v>0</v>
      </c>
    </row>
    <row r="82" spans="1:15" ht="15.75" hidden="1" outlineLevel="1">
      <c r="A82" s="24">
        <f t="shared" si="60"/>
        <v>36</v>
      </c>
      <c r="B82" s="1" t="s">
        <v>137</v>
      </c>
      <c r="C82" s="1" t="s">
        <v>138</v>
      </c>
      <c r="D82" s="25">
        <f t="shared" si="5"/>
        <v>0</v>
      </c>
      <c r="E82" s="5">
        <f t="shared" si="7"/>
        <v>42</v>
      </c>
      <c r="F82" s="25">
        <f t="shared" ref="F82:L82" si="65">POWER(F38,2)</f>
        <v>0</v>
      </c>
      <c r="G82" s="25">
        <f t="shared" si="65"/>
        <v>0</v>
      </c>
      <c r="H82" s="25">
        <f t="shared" si="65"/>
        <v>0</v>
      </c>
      <c r="I82" s="25">
        <f t="shared" si="65"/>
        <v>0</v>
      </c>
      <c r="J82" s="25">
        <f t="shared" si="65"/>
        <v>0</v>
      </c>
      <c r="K82" s="25">
        <f t="shared" si="65"/>
        <v>0</v>
      </c>
      <c r="L82" s="25">
        <f t="shared" si="65"/>
        <v>0</v>
      </c>
      <c r="M82" s="25">
        <f t="shared" si="54"/>
        <v>0</v>
      </c>
      <c r="N82" s="25">
        <f t="shared" si="36"/>
        <v>0</v>
      </c>
      <c r="O82" s="25">
        <f t="shared" ref="O82" si="66">POWER(O38,2)</f>
        <v>0</v>
      </c>
    </row>
    <row r="83" spans="1:15" ht="15.75" hidden="1" outlineLevel="1">
      <c r="A83" s="24">
        <f t="shared" si="60"/>
        <v>37</v>
      </c>
      <c r="B83" s="1" t="s">
        <v>140</v>
      </c>
      <c r="C83" s="1" t="s">
        <v>141</v>
      </c>
      <c r="D83" s="25">
        <f t="shared" si="5"/>
        <v>0</v>
      </c>
      <c r="E83" s="5">
        <f t="shared" si="7"/>
        <v>42</v>
      </c>
      <c r="F83" s="25">
        <f t="shared" ref="F83:L83" si="67">POWER(F39,2)</f>
        <v>0</v>
      </c>
      <c r="G83" s="25">
        <f t="shared" si="67"/>
        <v>0</v>
      </c>
      <c r="H83" s="25">
        <f t="shared" si="67"/>
        <v>0</v>
      </c>
      <c r="I83" s="25">
        <f t="shared" si="67"/>
        <v>0</v>
      </c>
      <c r="J83" s="25">
        <f t="shared" si="67"/>
        <v>0</v>
      </c>
      <c r="K83" s="25">
        <f t="shared" si="67"/>
        <v>0</v>
      </c>
      <c r="L83" s="25">
        <f t="shared" si="67"/>
        <v>0</v>
      </c>
      <c r="M83" s="25">
        <f t="shared" si="54"/>
        <v>0</v>
      </c>
      <c r="N83" s="25">
        <f t="shared" si="36"/>
        <v>0</v>
      </c>
      <c r="O83" s="25">
        <f t="shared" ref="O83" si="68">POWER(O39,2)</f>
        <v>0</v>
      </c>
    </row>
    <row r="84" spans="1:15" ht="15.75" hidden="1" outlineLevel="1">
      <c r="A84" s="24">
        <f t="shared" si="60"/>
        <v>38</v>
      </c>
      <c r="B84" s="1" t="s">
        <v>143</v>
      </c>
      <c r="C84" s="1" t="s">
        <v>145</v>
      </c>
      <c r="D84" s="25">
        <f t="shared" si="5"/>
        <v>0</v>
      </c>
      <c r="E84" s="5">
        <f t="shared" si="7"/>
        <v>42</v>
      </c>
      <c r="F84" s="25">
        <f t="shared" ref="F84:L84" si="69">POWER(F40,2)</f>
        <v>0</v>
      </c>
      <c r="G84" s="25">
        <f t="shared" si="69"/>
        <v>0</v>
      </c>
      <c r="H84" s="25">
        <f t="shared" si="69"/>
        <v>0</v>
      </c>
      <c r="I84" s="25">
        <f t="shared" si="69"/>
        <v>0</v>
      </c>
      <c r="J84" s="25">
        <f t="shared" si="69"/>
        <v>0</v>
      </c>
      <c r="K84" s="25">
        <f t="shared" si="69"/>
        <v>0</v>
      </c>
      <c r="L84" s="25">
        <f t="shared" si="69"/>
        <v>0</v>
      </c>
      <c r="M84" s="25">
        <f t="shared" si="54"/>
        <v>0</v>
      </c>
      <c r="N84" s="25">
        <f t="shared" si="36"/>
        <v>0</v>
      </c>
      <c r="O84" s="25">
        <f t="shared" ref="O84" si="70">POWER(O40,2)</f>
        <v>0</v>
      </c>
    </row>
    <row r="85" spans="1:15" ht="15.75" hidden="1" outlineLevel="1">
      <c r="A85" s="24">
        <f t="shared" si="60"/>
        <v>39</v>
      </c>
      <c r="B85" s="1" t="s">
        <v>146</v>
      </c>
      <c r="C85" s="1" t="s">
        <v>147</v>
      </c>
      <c r="D85" s="25">
        <f t="shared" si="5"/>
        <v>0</v>
      </c>
      <c r="E85" s="5">
        <f t="shared" si="7"/>
        <v>42</v>
      </c>
      <c r="F85" s="25">
        <f t="shared" ref="F85:L85" si="71">POWER(F41,2)</f>
        <v>0</v>
      </c>
      <c r="G85" s="25">
        <f t="shared" si="71"/>
        <v>0</v>
      </c>
      <c r="H85" s="25">
        <f t="shared" si="71"/>
        <v>0</v>
      </c>
      <c r="I85" s="25">
        <f t="shared" si="71"/>
        <v>0</v>
      </c>
      <c r="J85" s="25">
        <f t="shared" si="71"/>
        <v>0</v>
      </c>
      <c r="K85" s="25">
        <f t="shared" si="71"/>
        <v>0</v>
      </c>
      <c r="L85" s="25">
        <f t="shared" si="71"/>
        <v>0</v>
      </c>
      <c r="M85" s="25">
        <f t="shared" si="54"/>
        <v>0</v>
      </c>
      <c r="N85" s="25">
        <f t="shared" si="36"/>
        <v>0</v>
      </c>
      <c r="O85" s="25">
        <f t="shared" ref="O85" si="72">POWER(O41,2)</f>
        <v>0</v>
      </c>
    </row>
    <row r="86" spans="1:15" ht="15.75" hidden="1" outlineLevel="1">
      <c r="A86" s="24">
        <f t="shared" si="60"/>
        <v>40</v>
      </c>
      <c r="B86" s="1" t="s">
        <v>154</v>
      </c>
      <c r="C86" s="1" t="s">
        <v>149</v>
      </c>
      <c r="D86" s="25">
        <f t="shared" si="5"/>
        <v>0</v>
      </c>
      <c r="E86" s="5">
        <f t="shared" si="7"/>
        <v>42</v>
      </c>
      <c r="F86" s="25">
        <f t="shared" ref="F86:L86" si="73">POWER(F42,2)</f>
        <v>0</v>
      </c>
      <c r="G86" s="25">
        <f t="shared" si="73"/>
        <v>0</v>
      </c>
      <c r="H86" s="25">
        <f t="shared" si="73"/>
        <v>0</v>
      </c>
      <c r="I86" s="25">
        <f t="shared" si="73"/>
        <v>0</v>
      </c>
      <c r="J86" s="25">
        <f t="shared" si="73"/>
        <v>0</v>
      </c>
      <c r="K86" s="25">
        <f t="shared" si="73"/>
        <v>0</v>
      </c>
      <c r="L86" s="25">
        <f t="shared" si="73"/>
        <v>0</v>
      </c>
      <c r="M86" s="25">
        <f t="shared" si="54"/>
        <v>0</v>
      </c>
      <c r="N86" s="25">
        <f t="shared" si="36"/>
        <v>0</v>
      </c>
      <c r="O86" s="25">
        <f t="shared" ref="O86" si="74">POWER(O42,2)</f>
        <v>0</v>
      </c>
    </row>
    <row r="87" spans="1:15" ht="15.75" hidden="1" outlineLevel="1">
      <c r="A87" s="24">
        <f t="shared" si="60"/>
        <v>41</v>
      </c>
      <c r="B87" s="1" t="s">
        <v>156</v>
      </c>
      <c r="C87" s="1" t="s">
        <v>151</v>
      </c>
      <c r="D87" s="25">
        <f t="shared" si="5"/>
        <v>0</v>
      </c>
      <c r="E87" s="5">
        <f t="shared" si="7"/>
        <v>42</v>
      </c>
      <c r="F87" s="25">
        <f t="shared" ref="F87:L87" si="75">POWER(F43,2)</f>
        <v>0</v>
      </c>
      <c r="G87" s="25">
        <f t="shared" si="75"/>
        <v>0</v>
      </c>
      <c r="H87" s="25">
        <f t="shared" si="75"/>
        <v>0</v>
      </c>
      <c r="I87" s="25">
        <f t="shared" si="75"/>
        <v>0</v>
      </c>
      <c r="J87" s="25">
        <f t="shared" si="75"/>
        <v>0</v>
      </c>
      <c r="K87" s="25">
        <f t="shared" si="75"/>
        <v>0</v>
      </c>
      <c r="L87" s="25">
        <f t="shared" si="75"/>
        <v>0</v>
      </c>
      <c r="M87" s="25">
        <f t="shared" si="54"/>
        <v>0</v>
      </c>
      <c r="N87" s="25">
        <f t="shared" si="36"/>
        <v>0</v>
      </c>
      <c r="O87" s="25">
        <f t="shared" ref="O87" si="76">POWER(O43,2)</f>
        <v>0</v>
      </c>
    </row>
    <row r="88" spans="1:15" collapsed="1"/>
  </sheetData>
  <mergeCells count="15">
    <mergeCell ref="A1:A2"/>
    <mergeCell ref="A45:A46"/>
    <mergeCell ref="B1:B2"/>
    <mergeCell ref="M1:O1"/>
    <mergeCell ref="F1:L1"/>
    <mergeCell ref="B45:B46"/>
    <mergeCell ref="C45:C46"/>
    <mergeCell ref="F45:O46"/>
    <mergeCell ref="D45:D46"/>
    <mergeCell ref="E45:E46"/>
    <mergeCell ref="C1:C2"/>
    <mergeCell ref="D1:D2"/>
    <mergeCell ref="E1:E2"/>
    <mergeCell ref="C44:E44"/>
    <mergeCell ref="F2:O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88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44" sqref="C44:E44"/>
    </sheetView>
  </sheetViews>
  <sheetFormatPr defaultRowHeight="15" outlineLevelRow="1"/>
  <cols>
    <col min="1" max="1" width="3.140625" customWidth="1"/>
    <col min="2" max="2" width="23.140625" customWidth="1"/>
    <col min="3" max="3" width="22.5703125" customWidth="1"/>
    <col min="4" max="15" width="8.7109375" customWidth="1"/>
  </cols>
  <sheetData>
    <row r="1" spans="1:15" s="3" customFormat="1" ht="16.5" thickBot="1">
      <c r="A1" s="60" t="s">
        <v>26</v>
      </c>
      <c r="B1" s="55" t="s">
        <v>1</v>
      </c>
      <c r="C1" s="49" t="s">
        <v>0</v>
      </c>
      <c r="D1" s="45" t="s">
        <v>157</v>
      </c>
      <c r="E1" s="47" t="s">
        <v>3</v>
      </c>
      <c r="F1" s="57" t="s">
        <v>23</v>
      </c>
      <c r="G1" s="58"/>
      <c r="H1" s="58"/>
      <c r="I1" s="58"/>
      <c r="J1" s="58"/>
      <c r="K1" s="58"/>
      <c r="L1" s="58"/>
      <c r="M1" s="57" t="s">
        <v>24</v>
      </c>
      <c r="N1" s="58"/>
      <c r="O1" s="59"/>
    </row>
    <row r="2" spans="1:15" ht="16.5" thickBot="1">
      <c r="A2" s="61"/>
      <c r="B2" s="56"/>
      <c r="C2" s="50"/>
      <c r="D2" s="46"/>
      <c r="E2" s="48"/>
      <c r="F2" s="53" t="s">
        <v>25</v>
      </c>
      <c r="G2" s="54"/>
      <c r="H2" s="54"/>
      <c r="I2" s="54"/>
      <c r="J2" s="54"/>
      <c r="K2" s="54"/>
      <c r="L2" s="54"/>
      <c r="M2" s="54"/>
      <c r="N2" s="54"/>
      <c r="O2" s="54"/>
    </row>
    <row r="3" spans="1:15" ht="15.75">
      <c r="A3" s="23">
        <v>1</v>
      </c>
      <c r="B3" s="4" t="s">
        <v>11</v>
      </c>
      <c r="C3" s="22" t="s">
        <v>53</v>
      </c>
      <c r="D3" s="38">
        <f>D47</f>
        <v>0</v>
      </c>
      <c r="E3" s="22">
        <f>E47</f>
        <v>42</v>
      </c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ht="15.75">
      <c r="A4" s="24">
        <f>A3+1</f>
        <v>2</v>
      </c>
      <c r="B4" s="1" t="s">
        <v>60</v>
      </c>
      <c r="C4" s="31" t="s">
        <v>62</v>
      </c>
      <c r="D4" s="38">
        <f t="shared" ref="D4:E19" si="0">D48</f>
        <v>0</v>
      </c>
      <c r="E4" s="22">
        <f t="shared" si="0"/>
        <v>42</v>
      </c>
      <c r="F4" s="25"/>
      <c r="G4" s="25"/>
      <c r="H4" s="25"/>
      <c r="I4" s="25"/>
      <c r="J4" s="25"/>
      <c r="K4" s="25"/>
      <c r="L4" s="25"/>
      <c r="M4" s="25"/>
      <c r="N4" s="25"/>
      <c r="O4" s="25"/>
    </row>
    <row r="5" spans="1:15" ht="15.75">
      <c r="A5" s="24">
        <f t="shared" ref="A5:A11" si="1">A4+1</f>
        <v>3</v>
      </c>
      <c r="B5" s="1" t="s">
        <v>48</v>
      </c>
      <c r="C5" s="31" t="s">
        <v>63</v>
      </c>
      <c r="D5" s="38">
        <f t="shared" si="0"/>
        <v>0</v>
      </c>
      <c r="E5" s="22">
        <f t="shared" si="0"/>
        <v>42</v>
      </c>
      <c r="F5" s="25"/>
      <c r="G5" s="25"/>
      <c r="H5" s="25"/>
      <c r="I5" s="25"/>
      <c r="J5" s="25"/>
      <c r="K5" s="25"/>
      <c r="L5" s="25"/>
      <c r="M5" s="25"/>
      <c r="N5" s="25"/>
      <c r="O5" s="25"/>
    </row>
    <row r="6" spans="1:15" ht="15.75">
      <c r="A6" s="24">
        <f t="shared" si="1"/>
        <v>4</v>
      </c>
      <c r="B6" s="1" t="s">
        <v>64</v>
      </c>
      <c r="C6" s="31" t="s">
        <v>42</v>
      </c>
      <c r="D6" s="38">
        <f t="shared" si="0"/>
        <v>0</v>
      </c>
      <c r="E6" s="22">
        <f t="shared" si="0"/>
        <v>42</v>
      </c>
      <c r="F6" s="25"/>
      <c r="G6" s="25"/>
      <c r="H6" s="27"/>
      <c r="I6" s="25"/>
      <c r="J6" s="25"/>
      <c r="K6" s="25"/>
      <c r="L6" s="25"/>
      <c r="M6" s="25"/>
      <c r="N6" s="25"/>
      <c r="O6" s="25"/>
    </row>
    <row r="7" spans="1:15" ht="15.75">
      <c r="A7" s="24">
        <f t="shared" si="1"/>
        <v>5</v>
      </c>
      <c r="B7" s="1" t="s">
        <v>66</v>
      </c>
      <c r="C7" s="31" t="s">
        <v>152</v>
      </c>
      <c r="D7" s="38">
        <f t="shared" si="0"/>
        <v>264.0625</v>
      </c>
      <c r="E7" s="22">
        <f t="shared" si="0"/>
        <v>2</v>
      </c>
      <c r="F7" s="25"/>
      <c r="G7" s="25"/>
      <c r="H7" s="25"/>
      <c r="I7" s="25"/>
      <c r="J7" s="25"/>
      <c r="K7" s="25"/>
      <c r="L7" s="25"/>
      <c r="M7" s="25">
        <v>32.5</v>
      </c>
      <c r="N7" s="25"/>
      <c r="O7" s="25"/>
    </row>
    <row r="8" spans="1:15" ht="15.75">
      <c r="A8" s="24">
        <f t="shared" si="1"/>
        <v>6</v>
      </c>
      <c r="B8" s="1" t="s">
        <v>68</v>
      </c>
      <c r="C8" s="31" t="s">
        <v>69</v>
      </c>
      <c r="D8" s="38">
        <f t="shared" si="0"/>
        <v>0</v>
      </c>
      <c r="E8" s="22">
        <f t="shared" si="0"/>
        <v>42</v>
      </c>
      <c r="F8" s="25"/>
      <c r="G8" s="25"/>
      <c r="H8" s="25"/>
      <c r="I8" s="25"/>
      <c r="J8" s="25"/>
      <c r="K8" s="25"/>
      <c r="L8" s="25"/>
      <c r="M8" s="25"/>
      <c r="N8" s="25"/>
      <c r="O8" s="25"/>
    </row>
    <row r="9" spans="1:15" ht="15.75">
      <c r="A9" s="24">
        <f t="shared" si="1"/>
        <v>7</v>
      </c>
      <c r="B9" s="1" t="s">
        <v>15</v>
      </c>
      <c r="C9" s="31" t="s">
        <v>71</v>
      </c>
      <c r="D9" s="38">
        <f t="shared" si="0"/>
        <v>0</v>
      </c>
      <c r="E9" s="22">
        <f t="shared" si="0"/>
        <v>42</v>
      </c>
      <c r="F9" s="25"/>
      <c r="G9" s="25"/>
      <c r="H9" s="25"/>
      <c r="I9" s="25"/>
      <c r="J9" s="25"/>
      <c r="K9" s="25"/>
      <c r="L9" s="25"/>
      <c r="M9" s="25"/>
      <c r="N9" s="25"/>
      <c r="O9" s="25"/>
    </row>
    <row r="10" spans="1:15" ht="15.75">
      <c r="A10" s="24">
        <f t="shared" si="1"/>
        <v>8</v>
      </c>
      <c r="B10" s="1" t="s">
        <v>72</v>
      </c>
      <c r="C10" s="31" t="s">
        <v>74</v>
      </c>
      <c r="D10" s="38">
        <f t="shared" si="0"/>
        <v>0</v>
      </c>
      <c r="E10" s="22">
        <f t="shared" si="0"/>
        <v>42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</row>
    <row r="11" spans="1:15" ht="15.75">
      <c r="A11" s="24">
        <f t="shared" si="1"/>
        <v>9</v>
      </c>
      <c r="B11" s="1" t="s">
        <v>75</v>
      </c>
      <c r="C11" s="31" t="s">
        <v>77</v>
      </c>
      <c r="D11" s="38">
        <f t="shared" si="0"/>
        <v>0</v>
      </c>
      <c r="E11" s="22">
        <f t="shared" si="0"/>
        <v>42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</row>
    <row r="12" spans="1:15" ht="15.75">
      <c r="A12" s="24">
        <f>A11+1</f>
        <v>10</v>
      </c>
      <c r="B12" s="1" t="s">
        <v>13</v>
      </c>
      <c r="C12" s="31" t="s">
        <v>12</v>
      </c>
      <c r="D12" s="38">
        <f t="shared" si="0"/>
        <v>0</v>
      </c>
      <c r="E12" s="22">
        <f t="shared" si="0"/>
        <v>42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</row>
    <row r="13" spans="1:15" ht="15.75">
      <c r="A13" s="24">
        <f t="shared" ref="A13:A43" si="2">A12+1</f>
        <v>11</v>
      </c>
      <c r="B13" s="1" t="s">
        <v>78</v>
      </c>
      <c r="C13" s="31" t="s">
        <v>40</v>
      </c>
      <c r="D13" s="38">
        <f t="shared" si="0"/>
        <v>0</v>
      </c>
      <c r="E13" s="22">
        <f t="shared" si="0"/>
        <v>42</v>
      </c>
      <c r="F13" s="25"/>
      <c r="G13" s="25"/>
      <c r="H13" s="25"/>
      <c r="I13" s="25"/>
      <c r="J13" s="25"/>
      <c r="K13" s="25"/>
      <c r="L13" s="25"/>
      <c r="M13" s="25"/>
      <c r="N13" s="25"/>
      <c r="O13" s="25"/>
    </row>
    <row r="14" spans="1:15" ht="15.75">
      <c r="A14" s="24">
        <f t="shared" si="2"/>
        <v>12</v>
      </c>
      <c r="B14" s="1" t="s">
        <v>79</v>
      </c>
      <c r="C14" s="31" t="s">
        <v>81</v>
      </c>
      <c r="D14" s="38">
        <f t="shared" si="0"/>
        <v>400</v>
      </c>
      <c r="E14" s="22">
        <f t="shared" si="0"/>
        <v>1</v>
      </c>
      <c r="F14" s="25"/>
      <c r="G14" s="25"/>
      <c r="H14" s="25"/>
      <c r="I14" s="25"/>
      <c r="J14" s="25"/>
      <c r="K14" s="25"/>
      <c r="L14" s="25"/>
      <c r="M14" s="25">
        <v>40</v>
      </c>
      <c r="N14" s="25"/>
      <c r="O14" s="25"/>
    </row>
    <row r="15" spans="1:15" ht="15.75">
      <c r="A15" s="24">
        <f t="shared" si="2"/>
        <v>13</v>
      </c>
      <c r="B15" s="1" t="s">
        <v>82</v>
      </c>
      <c r="C15" s="31" t="s">
        <v>18</v>
      </c>
      <c r="D15" s="38">
        <f t="shared" si="0"/>
        <v>0</v>
      </c>
      <c r="E15" s="22">
        <f t="shared" si="0"/>
        <v>42</v>
      </c>
      <c r="F15" s="25"/>
      <c r="G15" s="25"/>
      <c r="H15" s="25"/>
      <c r="I15" s="25"/>
      <c r="J15" s="25"/>
      <c r="K15" s="25"/>
      <c r="L15" s="25"/>
      <c r="M15" s="25"/>
      <c r="N15" s="25"/>
      <c r="O15" s="25"/>
    </row>
    <row r="16" spans="1:15" ht="15.75">
      <c r="A16" s="24">
        <f t="shared" si="2"/>
        <v>14</v>
      </c>
      <c r="B16" s="1" t="s">
        <v>5</v>
      </c>
      <c r="C16" s="31" t="s">
        <v>46</v>
      </c>
      <c r="D16" s="38">
        <f t="shared" si="0"/>
        <v>0</v>
      </c>
      <c r="E16" s="22">
        <f t="shared" si="0"/>
        <v>42</v>
      </c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1:15" ht="15.75">
      <c r="A17" s="24">
        <f t="shared" si="2"/>
        <v>15</v>
      </c>
      <c r="B17" s="1" t="s">
        <v>83</v>
      </c>
      <c r="C17" s="31" t="s">
        <v>84</v>
      </c>
      <c r="D17" s="38">
        <f t="shared" si="0"/>
        <v>0</v>
      </c>
      <c r="E17" s="22">
        <f t="shared" si="0"/>
        <v>42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5.75">
      <c r="A18" s="24">
        <f t="shared" si="2"/>
        <v>16</v>
      </c>
      <c r="B18" s="1" t="s">
        <v>86</v>
      </c>
      <c r="C18" s="31" t="s">
        <v>87</v>
      </c>
      <c r="D18" s="38">
        <f t="shared" si="0"/>
        <v>0</v>
      </c>
      <c r="E18" s="22">
        <f t="shared" si="0"/>
        <v>42</v>
      </c>
      <c r="F18" s="25"/>
      <c r="G18" s="25"/>
      <c r="H18" s="25"/>
      <c r="I18" s="25"/>
      <c r="J18" s="25"/>
      <c r="K18" s="25"/>
      <c r="L18" s="25"/>
      <c r="M18" s="25"/>
      <c r="N18" s="25"/>
      <c r="O18" s="25"/>
    </row>
    <row r="19" spans="1:15" ht="15.75">
      <c r="A19" s="24">
        <f t="shared" si="2"/>
        <v>17</v>
      </c>
      <c r="B19" s="1" t="s">
        <v>89</v>
      </c>
      <c r="C19" s="31" t="s">
        <v>90</v>
      </c>
      <c r="D19" s="38">
        <f t="shared" si="0"/>
        <v>0</v>
      </c>
      <c r="E19" s="22">
        <f t="shared" si="0"/>
        <v>42</v>
      </c>
      <c r="F19" s="25"/>
      <c r="G19" s="25"/>
      <c r="H19" s="25"/>
      <c r="I19" s="25"/>
      <c r="J19" s="25"/>
      <c r="K19" s="25"/>
      <c r="L19" s="25"/>
      <c r="M19" s="25"/>
      <c r="N19" s="25"/>
      <c r="O19" s="25"/>
    </row>
    <row r="20" spans="1:15" ht="15.75">
      <c r="A20" s="24">
        <f t="shared" si="2"/>
        <v>18</v>
      </c>
      <c r="B20" s="1" t="s">
        <v>91</v>
      </c>
      <c r="C20" s="31" t="s">
        <v>92</v>
      </c>
      <c r="D20" s="38">
        <f t="shared" ref="D20:E35" si="3">D64</f>
        <v>0</v>
      </c>
      <c r="E20" s="22">
        <f t="shared" si="3"/>
        <v>42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</row>
    <row r="21" spans="1:15" ht="15.75">
      <c r="A21" s="24">
        <f t="shared" si="2"/>
        <v>19</v>
      </c>
      <c r="B21" s="1" t="s">
        <v>94</v>
      </c>
      <c r="C21" s="31" t="s">
        <v>96</v>
      </c>
      <c r="D21" s="38">
        <f t="shared" si="3"/>
        <v>0</v>
      </c>
      <c r="E21" s="22">
        <f t="shared" si="3"/>
        <v>42</v>
      </c>
      <c r="F21" s="25"/>
      <c r="G21" s="25"/>
      <c r="H21" s="25"/>
      <c r="I21" s="25"/>
      <c r="J21" s="25"/>
      <c r="K21" s="25"/>
      <c r="L21" s="25"/>
      <c r="M21" s="25"/>
      <c r="N21" s="25"/>
      <c r="O21" s="25"/>
    </row>
    <row r="22" spans="1:15" ht="15.75">
      <c r="A22" s="24">
        <f t="shared" si="2"/>
        <v>20</v>
      </c>
      <c r="B22" s="1" t="s">
        <v>97</v>
      </c>
      <c r="C22" s="31" t="s">
        <v>98</v>
      </c>
      <c r="D22" s="38">
        <f t="shared" si="3"/>
        <v>0</v>
      </c>
      <c r="E22" s="22">
        <f t="shared" si="3"/>
        <v>42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15.75">
      <c r="A23" s="24">
        <f t="shared" si="2"/>
        <v>21</v>
      </c>
      <c r="B23" s="1" t="s">
        <v>100</v>
      </c>
      <c r="C23" s="31" t="s">
        <v>101</v>
      </c>
      <c r="D23" s="38">
        <f t="shared" si="3"/>
        <v>0</v>
      </c>
      <c r="E23" s="22">
        <f t="shared" si="3"/>
        <v>42</v>
      </c>
      <c r="F23" s="25"/>
      <c r="G23" s="25"/>
      <c r="H23" s="25"/>
      <c r="I23" s="25"/>
      <c r="J23" s="25"/>
      <c r="K23" s="25"/>
      <c r="L23" s="25"/>
      <c r="M23" s="25"/>
      <c r="N23" s="25"/>
      <c r="O23" s="25"/>
    </row>
    <row r="24" spans="1:15" ht="15.75">
      <c r="A24" s="24">
        <f t="shared" si="2"/>
        <v>22</v>
      </c>
      <c r="B24" s="1" t="s">
        <v>103</v>
      </c>
      <c r="C24" s="31" t="s">
        <v>105</v>
      </c>
      <c r="D24" s="38">
        <f t="shared" si="3"/>
        <v>0</v>
      </c>
      <c r="E24" s="22">
        <f t="shared" si="3"/>
        <v>42</v>
      </c>
      <c r="F24" s="25"/>
      <c r="G24" s="25"/>
      <c r="H24" s="25"/>
      <c r="I24" s="25"/>
      <c r="J24" s="25"/>
      <c r="K24" s="25"/>
      <c r="L24" s="25"/>
      <c r="M24" s="25"/>
      <c r="N24" s="25"/>
      <c r="O24" s="25"/>
    </row>
    <row r="25" spans="1:15" ht="15.75">
      <c r="A25" s="24">
        <f t="shared" si="2"/>
        <v>23</v>
      </c>
      <c r="B25" s="1" t="s">
        <v>106</v>
      </c>
      <c r="C25" s="31" t="s">
        <v>107</v>
      </c>
      <c r="D25" s="38">
        <f t="shared" si="3"/>
        <v>0</v>
      </c>
      <c r="E25" s="22">
        <f t="shared" si="3"/>
        <v>42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</row>
    <row r="26" spans="1:15" ht="15.75">
      <c r="A26" s="24">
        <f t="shared" si="2"/>
        <v>24</v>
      </c>
      <c r="B26" s="1" t="s">
        <v>19</v>
      </c>
      <c r="C26" s="31" t="s">
        <v>109</v>
      </c>
      <c r="D26" s="38">
        <f t="shared" si="3"/>
        <v>0</v>
      </c>
      <c r="E26" s="22">
        <f t="shared" si="3"/>
        <v>42</v>
      </c>
      <c r="F26" s="25"/>
      <c r="G26" s="25"/>
      <c r="H26" s="25"/>
      <c r="I26" s="25"/>
      <c r="J26" s="25"/>
      <c r="K26" s="25"/>
      <c r="L26" s="25"/>
      <c r="M26" s="25"/>
      <c r="N26" s="25"/>
      <c r="O26" s="25"/>
    </row>
    <row r="27" spans="1:15" ht="15.75">
      <c r="A27" s="24">
        <f t="shared" si="2"/>
        <v>25</v>
      </c>
      <c r="B27" s="1" t="s">
        <v>43</v>
      </c>
      <c r="C27" s="31" t="s">
        <v>45</v>
      </c>
      <c r="D27" s="38">
        <f t="shared" si="3"/>
        <v>0</v>
      </c>
      <c r="E27" s="22">
        <f t="shared" si="3"/>
        <v>42</v>
      </c>
      <c r="F27" s="25"/>
      <c r="G27" s="25"/>
      <c r="H27" s="25"/>
      <c r="I27" s="25"/>
      <c r="J27" s="25"/>
      <c r="K27" s="25"/>
      <c r="L27" s="25"/>
      <c r="M27" s="25"/>
      <c r="N27" s="25"/>
      <c r="O27" s="25"/>
    </row>
    <row r="28" spans="1:15" ht="15.75">
      <c r="A28" s="24">
        <f t="shared" si="2"/>
        <v>26</v>
      </c>
      <c r="B28" s="1" t="s">
        <v>110</v>
      </c>
      <c r="C28" s="31" t="s">
        <v>153</v>
      </c>
      <c r="D28" s="38">
        <f t="shared" si="3"/>
        <v>0</v>
      </c>
      <c r="E28" s="22">
        <f t="shared" si="3"/>
        <v>42</v>
      </c>
      <c r="F28" s="25"/>
      <c r="G28" s="25"/>
      <c r="H28" s="25"/>
      <c r="I28" s="25"/>
      <c r="J28" s="25"/>
      <c r="K28" s="25"/>
      <c r="L28" s="25"/>
      <c r="M28" s="25"/>
      <c r="N28" s="25"/>
      <c r="O28" s="25"/>
    </row>
    <row r="29" spans="1:15" ht="15.75">
      <c r="A29" s="24">
        <f t="shared" si="2"/>
        <v>27</v>
      </c>
      <c r="B29" s="1" t="s">
        <v>112</v>
      </c>
      <c r="C29" s="31" t="s">
        <v>41</v>
      </c>
      <c r="D29" s="38">
        <f t="shared" si="3"/>
        <v>0</v>
      </c>
      <c r="E29" s="22">
        <f t="shared" si="3"/>
        <v>42</v>
      </c>
      <c r="F29" s="25"/>
      <c r="G29" s="25"/>
      <c r="H29" s="25"/>
      <c r="I29" s="25"/>
      <c r="J29" s="25"/>
      <c r="K29" s="25"/>
      <c r="L29" s="25"/>
      <c r="M29" s="25"/>
      <c r="N29" s="25"/>
      <c r="O29" s="25"/>
    </row>
    <row r="30" spans="1:15" ht="15.75">
      <c r="A30" s="24">
        <f t="shared" si="2"/>
        <v>28</v>
      </c>
      <c r="B30" s="1" t="s">
        <v>113</v>
      </c>
      <c r="C30" s="31" t="s">
        <v>114</v>
      </c>
      <c r="D30" s="38">
        <f t="shared" si="3"/>
        <v>0</v>
      </c>
      <c r="E30" s="22">
        <f t="shared" si="3"/>
        <v>42</v>
      </c>
      <c r="F30" s="25"/>
      <c r="G30" s="25"/>
      <c r="H30" s="25"/>
      <c r="I30" s="25"/>
      <c r="J30" s="25"/>
      <c r="K30" s="25"/>
      <c r="L30" s="25"/>
      <c r="M30" s="25"/>
      <c r="N30" s="25"/>
      <c r="O30" s="25"/>
    </row>
    <row r="31" spans="1:15" ht="15.75">
      <c r="A31" s="24">
        <f t="shared" si="2"/>
        <v>29</v>
      </c>
      <c r="B31" s="1" t="s">
        <v>116</v>
      </c>
      <c r="C31" s="31" t="s">
        <v>117</v>
      </c>
      <c r="D31" s="38">
        <f t="shared" si="3"/>
        <v>0</v>
      </c>
      <c r="E31" s="22">
        <f t="shared" si="3"/>
        <v>42</v>
      </c>
      <c r="F31" s="25"/>
      <c r="G31" s="25"/>
      <c r="H31" s="25"/>
      <c r="I31" s="25"/>
      <c r="J31" s="25"/>
      <c r="K31" s="25"/>
      <c r="L31" s="25"/>
      <c r="M31" s="25"/>
      <c r="N31" s="25"/>
      <c r="O31" s="25"/>
    </row>
    <row r="32" spans="1:15" ht="15.75">
      <c r="A32" s="24">
        <f t="shared" si="2"/>
        <v>30</v>
      </c>
      <c r="B32" s="1" t="s">
        <v>119</v>
      </c>
      <c r="C32" s="31" t="s">
        <v>120</v>
      </c>
      <c r="D32" s="38">
        <f t="shared" si="3"/>
        <v>0</v>
      </c>
      <c r="E32" s="22">
        <f t="shared" si="3"/>
        <v>42</v>
      </c>
      <c r="F32" s="25"/>
      <c r="G32" s="25"/>
      <c r="H32" s="25"/>
      <c r="I32" s="25"/>
      <c r="J32" s="25"/>
      <c r="K32" s="25"/>
      <c r="L32" s="25"/>
      <c r="M32" s="25"/>
      <c r="N32" s="25"/>
      <c r="O32" s="25"/>
    </row>
    <row r="33" spans="1:15" ht="15.75">
      <c r="A33" s="24">
        <f t="shared" si="2"/>
        <v>31</v>
      </c>
      <c r="B33" s="1" t="s">
        <v>122</v>
      </c>
      <c r="C33" s="31" t="s">
        <v>124</v>
      </c>
      <c r="D33" s="38">
        <f t="shared" si="3"/>
        <v>0</v>
      </c>
      <c r="E33" s="22">
        <f t="shared" si="3"/>
        <v>42</v>
      </c>
      <c r="F33" s="25"/>
      <c r="G33" s="25"/>
      <c r="H33" s="25"/>
      <c r="I33" s="25"/>
      <c r="J33" s="25"/>
      <c r="K33" s="25"/>
      <c r="L33" s="25"/>
      <c r="M33" s="25"/>
      <c r="N33" s="25"/>
      <c r="O33" s="25"/>
    </row>
    <row r="34" spans="1:15" ht="15.75">
      <c r="A34" s="24">
        <f t="shared" si="2"/>
        <v>32</v>
      </c>
      <c r="B34" s="1" t="s">
        <v>125</v>
      </c>
      <c r="C34" s="31" t="s">
        <v>127</v>
      </c>
      <c r="D34" s="38">
        <f t="shared" si="3"/>
        <v>0</v>
      </c>
      <c r="E34" s="22">
        <f t="shared" si="3"/>
        <v>42</v>
      </c>
      <c r="F34" s="25"/>
      <c r="G34" s="25"/>
      <c r="H34" s="25"/>
      <c r="I34" s="25"/>
      <c r="J34" s="25"/>
      <c r="K34" s="25"/>
      <c r="L34" s="25"/>
      <c r="M34" s="25"/>
      <c r="N34" s="25"/>
      <c r="O34" s="25"/>
    </row>
    <row r="35" spans="1:15" ht="15.75">
      <c r="A35" s="24">
        <f t="shared" si="2"/>
        <v>33</v>
      </c>
      <c r="B35" s="1" t="s">
        <v>128</v>
      </c>
      <c r="C35" s="31" t="s">
        <v>129</v>
      </c>
      <c r="D35" s="38">
        <f t="shared" si="3"/>
        <v>0</v>
      </c>
      <c r="E35" s="22">
        <f t="shared" si="3"/>
        <v>42</v>
      </c>
      <c r="F35" s="25"/>
      <c r="G35" s="25"/>
      <c r="H35" s="25"/>
      <c r="I35" s="25"/>
      <c r="J35" s="25"/>
      <c r="K35" s="25"/>
      <c r="L35" s="25"/>
      <c r="M35" s="25"/>
      <c r="N35" s="25"/>
      <c r="O35" s="25"/>
    </row>
    <row r="36" spans="1:15" ht="15.75">
      <c r="A36" s="24">
        <f t="shared" si="2"/>
        <v>34</v>
      </c>
      <c r="B36" s="1" t="s">
        <v>131</v>
      </c>
      <c r="C36" s="31" t="s">
        <v>132</v>
      </c>
      <c r="D36" s="38">
        <f t="shared" ref="D36:E43" si="4">D80</f>
        <v>0</v>
      </c>
      <c r="E36" s="22">
        <f t="shared" si="4"/>
        <v>42</v>
      </c>
      <c r="F36" s="25"/>
      <c r="G36" s="25"/>
      <c r="H36" s="25"/>
      <c r="I36" s="25"/>
      <c r="J36" s="25"/>
      <c r="K36" s="25"/>
      <c r="L36" s="25"/>
      <c r="M36" s="25"/>
      <c r="N36" s="25"/>
      <c r="O36" s="25"/>
    </row>
    <row r="37" spans="1:15" ht="15.75">
      <c r="A37" s="24">
        <f t="shared" si="2"/>
        <v>35</v>
      </c>
      <c r="B37" s="1" t="s">
        <v>134</v>
      </c>
      <c r="C37" s="31" t="s">
        <v>136</v>
      </c>
      <c r="D37" s="38">
        <f t="shared" si="4"/>
        <v>0</v>
      </c>
      <c r="E37" s="22">
        <f t="shared" si="4"/>
        <v>42</v>
      </c>
      <c r="F37" s="25"/>
      <c r="G37" s="25"/>
      <c r="H37" s="25"/>
      <c r="I37" s="25"/>
      <c r="J37" s="25"/>
      <c r="K37" s="25"/>
      <c r="L37" s="25"/>
      <c r="M37" s="25"/>
      <c r="N37" s="25"/>
      <c r="O37" s="25"/>
    </row>
    <row r="38" spans="1:15" ht="15.75">
      <c r="A38" s="24">
        <f t="shared" si="2"/>
        <v>36</v>
      </c>
      <c r="B38" s="1" t="s">
        <v>137</v>
      </c>
      <c r="C38" s="31" t="s">
        <v>139</v>
      </c>
      <c r="D38" s="38">
        <f t="shared" si="4"/>
        <v>0</v>
      </c>
      <c r="E38" s="22">
        <f t="shared" si="4"/>
        <v>42</v>
      </c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5" ht="15.75">
      <c r="A39" s="24">
        <f t="shared" si="2"/>
        <v>37</v>
      </c>
      <c r="B39" s="1" t="s">
        <v>140</v>
      </c>
      <c r="C39" s="31" t="s">
        <v>142</v>
      </c>
      <c r="D39" s="38">
        <f t="shared" si="4"/>
        <v>0</v>
      </c>
      <c r="E39" s="22">
        <f t="shared" si="4"/>
        <v>42</v>
      </c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5" ht="15.75">
      <c r="A40" s="24">
        <f t="shared" si="2"/>
        <v>38</v>
      </c>
      <c r="B40" s="1" t="s">
        <v>143</v>
      </c>
      <c r="C40" s="31" t="s">
        <v>144</v>
      </c>
      <c r="D40" s="38">
        <f t="shared" si="4"/>
        <v>0</v>
      </c>
      <c r="E40" s="22">
        <f t="shared" si="4"/>
        <v>42</v>
      </c>
      <c r="F40" s="25"/>
      <c r="G40" s="25"/>
      <c r="H40" s="25"/>
      <c r="I40" s="25"/>
      <c r="J40" s="25"/>
      <c r="K40" s="25"/>
      <c r="L40" s="25"/>
      <c r="M40" s="25"/>
      <c r="N40" s="25"/>
      <c r="O40" s="25"/>
    </row>
    <row r="41" spans="1:15" ht="15.75">
      <c r="A41" s="24">
        <f t="shared" si="2"/>
        <v>39</v>
      </c>
      <c r="B41" s="1" t="s">
        <v>146</v>
      </c>
      <c r="C41" s="31" t="s">
        <v>148</v>
      </c>
      <c r="D41" s="38">
        <f t="shared" si="4"/>
        <v>0</v>
      </c>
      <c r="E41" s="22">
        <f t="shared" si="4"/>
        <v>42</v>
      </c>
      <c r="F41" s="25"/>
      <c r="G41" s="25"/>
      <c r="H41" s="25"/>
      <c r="I41" s="25"/>
      <c r="J41" s="25"/>
      <c r="K41" s="25"/>
      <c r="L41" s="25"/>
      <c r="M41" s="25"/>
      <c r="N41" s="25"/>
      <c r="O41" s="25"/>
    </row>
    <row r="42" spans="1:15" ht="15.75">
      <c r="A42" s="24">
        <f t="shared" si="2"/>
        <v>40</v>
      </c>
      <c r="B42" s="1" t="s">
        <v>154</v>
      </c>
      <c r="C42" s="31" t="s">
        <v>155</v>
      </c>
      <c r="D42" s="38">
        <f t="shared" si="4"/>
        <v>0</v>
      </c>
      <c r="E42" s="22">
        <f t="shared" si="4"/>
        <v>42</v>
      </c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1:15" ht="15.75">
      <c r="A43" s="24">
        <f t="shared" si="2"/>
        <v>41</v>
      </c>
      <c r="B43" s="1" t="s">
        <v>156</v>
      </c>
      <c r="C43" s="31" t="s">
        <v>150</v>
      </c>
      <c r="D43" s="38">
        <f t="shared" si="4"/>
        <v>0</v>
      </c>
      <c r="E43" s="22">
        <f t="shared" si="4"/>
        <v>42</v>
      </c>
      <c r="F43" s="25"/>
      <c r="G43" s="25"/>
      <c r="H43" s="25"/>
      <c r="I43" s="25"/>
      <c r="J43" s="25"/>
      <c r="K43" s="25"/>
      <c r="L43" s="25"/>
      <c r="M43" s="25"/>
      <c r="N43" s="25"/>
      <c r="O43" s="25"/>
    </row>
    <row r="44" spans="1:15" ht="16.5" thickBot="1">
      <c r="C44" s="51" t="s">
        <v>158</v>
      </c>
      <c r="D44" s="51"/>
      <c r="E44" s="52"/>
      <c r="F44" s="33">
        <v>0</v>
      </c>
      <c r="M44" s="33">
        <f>AVERAGE(M3:O43)</f>
        <v>36.25</v>
      </c>
    </row>
    <row r="45" spans="1:15" ht="16.5" hidden="1" customHeight="1" outlineLevel="1">
      <c r="A45" s="60" t="s">
        <v>26</v>
      </c>
      <c r="B45" s="49" t="s">
        <v>1</v>
      </c>
      <c r="C45" s="49" t="s">
        <v>0</v>
      </c>
      <c r="D45" s="45" t="s">
        <v>157</v>
      </c>
      <c r="E45" s="47" t="s">
        <v>3</v>
      </c>
      <c r="F45" s="41" t="s">
        <v>2</v>
      </c>
      <c r="G45" s="42"/>
      <c r="H45" s="42"/>
      <c r="I45" s="42"/>
      <c r="J45" s="42"/>
      <c r="K45" s="42"/>
      <c r="L45" s="42"/>
      <c r="M45" s="42"/>
      <c r="N45" s="42"/>
      <c r="O45" s="42"/>
    </row>
    <row r="46" spans="1:15" ht="15.75" hidden="1" customHeight="1" outlineLevel="1" thickBot="1">
      <c r="A46" s="61"/>
      <c r="B46" s="50"/>
      <c r="C46" s="50"/>
      <c r="D46" s="46"/>
      <c r="E46" s="48"/>
      <c r="F46" s="43"/>
      <c r="G46" s="44"/>
      <c r="H46" s="44"/>
      <c r="I46" s="44"/>
      <c r="J46" s="44"/>
      <c r="K46" s="44"/>
      <c r="L46" s="44"/>
      <c r="M46" s="44"/>
      <c r="N46" s="44"/>
      <c r="O46" s="44"/>
    </row>
    <row r="47" spans="1:15" ht="15.75" hidden="1" outlineLevel="1">
      <c r="A47" s="23">
        <v>1</v>
      </c>
      <c r="B47" s="4" t="s">
        <v>11</v>
      </c>
      <c r="C47" s="4" t="s">
        <v>53</v>
      </c>
      <c r="D47" s="26">
        <f t="shared" ref="D47:D87" si="5">SUM(F47:O47)</f>
        <v>0</v>
      </c>
      <c r="E47" s="5">
        <f>IF(D47&gt;0,RANK(D47,$D$47:$D$87),42)</f>
        <v>42</v>
      </c>
      <c r="F47" s="26">
        <f t="shared" ref="F47:O47" si="6">POWER(F3,2)</f>
        <v>0</v>
      </c>
      <c r="G47" s="26">
        <f t="shared" si="6"/>
        <v>0</v>
      </c>
      <c r="H47" s="26">
        <f t="shared" si="6"/>
        <v>0</v>
      </c>
      <c r="I47" s="26">
        <f t="shared" si="6"/>
        <v>0</v>
      </c>
      <c r="J47" s="26">
        <f t="shared" si="6"/>
        <v>0</v>
      </c>
      <c r="K47" s="26">
        <f t="shared" si="6"/>
        <v>0</v>
      </c>
      <c r="L47" s="26">
        <f t="shared" si="6"/>
        <v>0</v>
      </c>
      <c r="M47" s="26">
        <f t="shared" si="6"/>
        <v>0</v>
      </c>
      <c r="N47" s="26">
        <f t="shared" si="6"/>
        <v>0</v>
      </c>
      <c r="O47" s="26">
        <f t="shared" si="6"/>
        <v>0</v>
      </c>
    </row>
    <row r="48" spans="1:15" ht="15.75" hidden="1" outlineLevel="1">
      <c r="A48" s="24">
        <f>A47+1</f>
        <v>2</v>
      </c>
      <c r="B48" s="1" t="s">
        <v>60</v>
      </c>
      <c r="C48" s="1" t="s">
        <v>62</v>
      </c>
      <c r="D48" s="25">
        <f t="shared" si="5"/>
        <v>0</v>
      </c>
      <c r="E48" s="5">
        <f t="shared" ref="E48:E87" si="7">IF(D48&gt;0,RANK(D48,$D$47:$D$87),42)</f>
        <v>42</v>
      </c>
      <c r="F48" s="25">
        <f t="shared" ref="F48:O48" si="8">POWER(F4,2)</f>
        <v>0</v>
      </c>
      <c r="G48" s="25">
        <f t="shared" si="8"/>
        <v>0</v>
      </c>
      <c r="H48" s="25">
        <f t="shared" si="8"/>
        <v>0</v>
      </c>
      <c r="I48" s="25">
        <f t="shared" si="8"/>
        <v>0</v>
      </c>
      <c r="J48" s="25">
        <f t="shared" si="8"/>
        <v>0</v>
      </c>
      <c r="K48" s="25">
        <f t="shared" si="8"/>
        <v>0</v>
      </c>
      <c r="L48" s="25">
        <f t="shared" si="8"/>
        <v>0</v>
      </c>
      <c r="M48" s="25">
        <f t="shared" si="8"/>
        <v>0</v>
      </c>
      <c r="N48" s="25">
        <f t="shared" si="8"/>
        <v>0</v>
      </c>
      <c r="O48" s="25">
        <f t="shared" si="8"/>
        <v>0</v>
      </c>
    </row>
    <row r="49" spans="1:15" ht="15.75" hidden="1" outlineLevel="1">
      <c r="A49" s="24">
        <f t="shared" ref="A49:A87" si="9">A48+1</f>
        <v>3</v>
      </c>
      <c r="B49" s="1" t="s">
        <v>48</v>
      </c>
      <c r="C49" s="1" t="s">
        <v>63</v>
      </c>
      <c r="D49" s="25">
        <f t="shared" si="5"/>
        <v>0</v>
      </c>
      <c r="E49" s="5">
        <f t="shared" si="7"/>
        <v>42</v>
      </c>
      <c r="F49" s="25">
        <f t="shared" ref="F49:O49" si="10">POWER(F5,2)</f>
        <v>0</v>
      </c>
      <c r="G49" s="25">
        <f t="shared" si="10"/>
        <v>0</v>
      </c>
      <c r="H49" s="25">
        <f t="shared" si="10"/>
        <v>0</v>
      </c>
      <c r="I49" s="25">
        <f t="shared" si="10"/>
        <v>0</v>
      </c>
      <c r="J49" s="25">
        <f t="shared" si="10"/>
        <v>0</v>
      </c>
      <c r="K49" s="25">
        <f t="shared" si="10"/>
        <v>0</v>
      </c>
      <c r="L49" s="25">
        <f t="shared" si="10"/>
        <v>0</v>
      </c>
      <c r="M49" s="25">
        <f t="shared" si="10"/>
        <v>0</v>
      </c>
      <c r="N49" s="25">
        <f t="shared" si="10"/>
        <v>0</v>
      </c>
      <c r="O49" s="25">
        <f t="shared" si="10"/>
        <v>0</v>
      </c>
    </row>
    <row r="50" spans="1:15" ht="15.75" hidden="1" outlineLevel="1">
      <c r="A50" s="24">
        <f t="shared" si="9"/>
        <v>4</v>
      </c>
      <c r="B50" s="1" t="s">
        <v>64</v>
      </c>
      <c r="C50" s="9" t="s">
        <v>42</v>
      </c>
      <c r="D50" s="25">
        <f t="shared" si="5"/>
        <v>0</v>
      </c>
      <c r="E50" s="5">
        <f t="shared" si="7"/>
        <v>42</v>
      </c>
      <c r="F50" s="25">
        <f t="shared" ref="F50:O50" si="11">POWER(F6,2)</f>
        <v>0</v>
      </c>
      <c r="G50" s="25">
        <f t="shared" si="11"/>
        <v>0</v>
      </c>
      <c r="H50" s="25">
        <f t="shared" si="11"/>
        <v>0</v>
      </c>
      <c r="I50" s="25">
        <f t="shared" si="11"/>
        <v>0</v>
      </c>
      <c r="J50" s="25">
        <f t="shared" si="11"/>
        <v>0</v>
      </c>
      <c r="K50" s="25">
        <f t="shared" si="11"/>
        <v>0</v>
      </c>
      <c r="L50" s="25">
        <f t="shared" si="11"/>
        <v>0</v>
      </c>
      <c r="M50" s="25">
        <f t="shared" si="11"/>
        <v>0</v>
      </c>
      <c r="N50" s="25">
        <f t="shared" si="11"/>
        <v>0</v>
      </c>
      <c r="O50" s="25">
        <f t="shared" si="11"/>
        <v>0</v>
      </c>
    </row>
    <row r="51" spans="1:15" ht="15.75" hidden="1" outlineLevel="1">
      <c r="A51" s="24">
        <f t="shared" si="9"/>
        <v>5</v>
      </c>
      <c r="B51" s="1" t="s">
        <v>66</v>
      </c>
      <c r="C51" s="1" t="s">
        <v>152</v>
      </c>
      <c r="D51" s="25">
        <f t="shared" si="5"/>
        <v>264.0625</v>
      </c>
      <c r="E51" s="5">
        <f t="shared" si="7"/>
        <v>2</v>
      </c>
      <c r="F51" s="25">
        <f t="shared" ref="F51:L51" si="12">POWER(F7,2)</f>
        <v>0</v>
      </c>
      <c r="G51" s="25">
        <f t="shared" si="12"/>
        <v>0</v>
      </c>
      <c r="H51" s="25">
        <f t="shared" si="12"/>
        <v>0</v>
      </c>
      <c r="I51" s="25">
        <f t="shared" si="12"/>
        <v>0</v>
      </c>
      <c r="J51" s="25">
        <f t="shared" si="12"/>
        <v>0</v>
      </c>
      <c r="K51" s="25">
        <f t="shared" si="12"/>
        <v>0</v>
      </c>
      <c r="L51" s="25">
        <f t="shared" si="12"/>
        <v>0</v>
      </c>
      <c r="M51" s="25">
        <f>POWER(M7/2,2)</f>
        <v>264.0625</v>
      </c>
      <c r="N51" s="25">
        <f t="shared" ref="N51:O51" si="13">POWER(N7,2)</f>
        <v>0</v>
      </c>
      <c r="O51" s="25">
        <f t="shared" si="13"/>
        <v>0</v>
      </c>
    </row>
    <row r="52" spans="1:15" ht="15.75" hidden="1" outlineLevel="1">
      <c r="A52" s="24">
        <f t="shared" si="9"/>
        <v>6</v>
      </c>
      <c r="B52" s="1" t="s">
        <v>68</v>
      </c>
      <c r="C52" s="1" t="s">
        <v>69</v>
      </c>
      <c r="D52" s="25">
        <f t="shared" si="5"/>
        <v>0</v>
      </c>
      <c r="E52" s="5">
        <f t="shared" si="7"/>
        <v>42</v>
      </c>
      <c r="F52" s="25">
        <f t="shared" ref="F52:L52" si="14">POWER(F8,2)</f>
        <v>0</v>
      </c>
      <c r="G52" s="25">
        <f t="shared" si="14"/>
        <v>0</v>
      </c>
      <c r="H52" s="25">
        <f t="shared" si="14"/>
        <v>0</v>
      </c>
      <c r="I52" s="25">
        <f t="shared" si="14"/>
        <v>0</v>
      </c>
      <c r="J52" s="25">
        <f t="shared" si="14"/>
        <v>0</v>
      </c>
      <c r="K52" s="25">
        <f t="shared" si="14"/>
        <v>0</v>
      </c>
      <c r="L52" s="25">
        <f t="shared" si="14"/>
        <v>0</v>
      </c>
      <c r="M52" s="25">
        <f>POWER(M8,2)</f>
        <v>0</v>
      </c>
      <c r="N52" s="25">
        <f t="shared" ref="N52:O52" si="15">POWER(N8,2)</f>
        <v>0</v>
      </c>
      <c r="O52" s="25">
        <f t="shared" si="15"/>
        <v>0</v>
      </c>
    </row>
    <row r="53" spans="1:15" ht="15.75" hidden="1" outlineLevel="1">
      <c r="A53" s="24">
        <f t="shared" si="9"/>
        <v>7</v>
      </c>
      <c r="B53" s="1" t="s">
        <v>15</v>
      </c>
      <c r="C53" s="1" t="s">
        <v>71</v>
      </c>
      <c r="D53" s="25">
        <f t="shared" si="5"/>
        <v>0</v>
      </c>
      <c r="E53" s="5">
        <f t="shared" si="7"/>
        <v>42</v>
      </c>
      <c r="F53" s="25">
        <f t="shared" ref="F53:L53" si="16">POWER(F9,2)</f>
        <v>0</v>
      </c>
      <c r="G53" s="25">
        <f t="shared" si="16"/>
        <v>0</v>
      </c>
      <c r="H53" s="25">
        <f t="shared" si="16"/>
        <v>0</v>
      </c>
      <c r="I53" s="25">
        <f t="shared" si="16"/>
        <v>0</v>
      </c>
      <c r="J53" s="25">
        <f t="shared" si="16"/>
        <v>0</v>
      </c>
      <c r="K53" s="25">
        <f t="shared" si="16"/>
        <v>0</v>
      </c>
      <c r="L53" s="25">
        <f t="shared" si="16"/>
        <v>0</v>
      </c>
      <c r="M53" s="25">
        <f>POWER(M9,2)</f>
        <v>0</v>
      </c>
      <c r="N53" s="25">
        <f t="shared" ref="N53:O53" si="17">POWER(N9,2)</f>
        <v>0</v>
      </c>
      <c r="O53" s="25">
        <f t="shared" si="17"/>
        <v>0</v>
      </c>
    </row>
    <row r="54" spans="1:15" ht="15.75" hidden="1" outlineLevel="1">
      <c r="A54" s="24">
        <f t="shared" si="9"/>
        <v>8</v>
      </c>
      <c r="B54" s="1" t="s">
        <v>72</v>
      </c>
      <c r="C54" s="1" t="s">
        <v>74</v>
      </c>
      <c r="D54" s="25">
        <f t="shared" si="5"/>
        <v>0</v>
      </c>
      <c r="E54" s="5">
        <f t="shared" si="7"/>
        <v>42</v>
      </c>
      <c r="F54" s="25">
        <f t="shared" ref="F54:L54" si="18">POWER(F10,2)</f>
        <v>0</v>
      </c>
      <c r="G54" s="25">
        <f t="shared" si="18"/>
        <v>0</v>
      </c>
      <c r="H54" s="25">
        <f t="shared" si="18"/>
        <v>0</v>
      </c>
      <c r="I54" s="25">
        <f t="shared" si="18"/>
        <v>0</v>
      </c>
      <c r="J54" s="25">
        <f t="shared" si="18"/>
        <v>0</v>
      </c>
      <c r="K54" s="25">
        <f t="shared" si="18"/>
        <v>0</v>
      </c>
      <c r="L54" s="25">
        <f t="shared" si="18"/>
        <v>0</v>
      </c>
      <c r="M54" s="25">
        <f>POWER(M10,2)</f>
        <v>0</v>
      </c>
      <c r="N54" s="25">
        <f t="shared" ref="N54:O54" si="19">POWER(N10,2)</f>
        <v>0</v>
      </c>
      <c r="O54" s="25">
        <f t="shared" si="19"/>
        <v>0</v>
      </c>
    </row>
    <row r="55" spans="1:15" ht="15.75" hidden="1" outlineLevel="1">
      <c r="A55" s="24">
        <f t="shared" si="9"/>
        <v>9</v>
      </c>
      <c r="B55" s="1" t="s">
        <v>75</v>
      </c>
      <c r="C55" s="1" t="s">
        <v>77</v>
      </c>
      <c r="D55" s="25">
        <f t="shared" si="5"/>
        <v>0</v>
      </c>
      <c r="E55" s="5">
        <f t="shared" si="7"/>
        <v>42</v>
      </c>
      <c r="F55" s="25">
        <f>POWER(F11,2)</f>
        <v>0</v>
      </c>
      <c r="G55" s="25">
        <f>POWER(G11,2)</f>
        <v>0</v>
      </c>
      <c r="H55" s="25">
        <f>POWER(H11,2)</f>
        <v>0</v>
      </c>
      <c r="I55" s="25">
        <f t="shared" ref="I55:O55" si="20">POWER(I11,2)</f>
        <v>0</v>
      </c>
      <c r="J55" s="25">
        <f t="shared" si="20"/>
        <v>0</v>
      </c>
      <c r="K55" s="25">
        <f t="shared" si="20"/>
        <v>0</v>
      </c>
      <c r="L55" s="25">
        <f t="shared" si="20"/>
        <v>0</v>
      </c>
      <c r="M55" s="25">
        <f t="shared" si="20"/>
        <v>0</v>
      </c>
      <c r="N55" s="25">
        <f t="shared" si="20"/>
        <v>0</v>
      </c>
      <c r="O55" s="25">
        <f t="shared" si="20"/>
        <v>0</v>
      </c>
    </row>
    <row r="56" spans="1:15" ht="15.75" hidden="1" outlineLevel="1">
      <c r="A56" s="24">
        <f t="shared" si="9"/>
        <v>10</v>
      </c>
      <c r="B56" s="1" t="s">
        <v>13</v>
      </c>
      <c r="C56" s="1" t="s">
        <v>12</v>
      </c>
      <c r="D56" s="25">
        <f t="shared" si="5"/>
        <v>0</v>
      </c>
      <c r="E56" s="5">
        <f t="shared" si="7"/>
        <v>42</v>
      </c>
      <c r="F56" s="25">
        <f t="shared" ref="F56:O63" si="21">POWER(F12,2)</f>
        <v>0</v>
      </c>
      <c r="G56" s="25">
        <f t="shared" si="21"/>
        <v>0</v>
      </c>
      <c r="H56" s="25">
        <f t="shared" si="21"/>
        <v>0</v>
      </c>
      <c r="I56" s="25">
        <f t="shared" si="21"/>
        <v>0</v>
      </c>
      <c r="J56" s="25">
        <f t="shared" si="21"/>
        <v>0</v>
      </c>
      <c r="K56" s="25">
        <f t="shared" si="21"/>
        <v>0</v>
      </c>
      <c r="L56" s="25">
        <f t="shared" si="21"/>
        <v>0</v>
      </c>
      <c r="M56" s="25">
        <f t="shared" si="21"/>
        <v>0</v>
      </c>
      <c r="N56" s="25">
        <f t="shared" si="21"/>
        <v>0</v>
      </c>
      <c r="O56" s="25">
        <f t="shared" si="21"/>
        <v>0</v>
      </c>
    </row>
    <row r="57" spans="1:15" ht="15.75" hidden="1" outlineLevel="1">
      <c r="A57" s="24">
        <f t="shared" si="9"/>
        <v>11</v>
      </c>
      <c r="B57" s="1" t="s">
        <v>78</v>
      </c>
      <c r="C57" s="1" t="s">
        <v>40</v>
      </c>
      <c r="D57" s="25">
        <f t="shared" si="5"/>
        <v>0</v>
      </c>
      <c r="E57" s="5">
        <f t="shared" si="7"/>
        <v>42</v>
      </c>
      <c r="F57" s="25">
        <f t="shared" si="21"/>
        <v>0</v>
      </c>
      <c r="G57" s="25">
        <f t="shared" si="21"/>
        <v>0</v>
      </c>
      <c r="H57" s="25">
        <f t="shared" si="21"/>
        <v>0</v>
      </c>
      <c r="I57" s="25">
        <f t="shared" si="21"/>
        <v>0</v>
      </c>
      <c r="J57" s="25">
        <f t="shared" si="21"/>
        <v>0</v>
      </c>
      <c r="K57" s="25">
        <f t="shared" si="21"/>
        <v>0</v>
      </c>
      <c r="L57" s="25">
        <f t="shared" si="21"/>
        <v>0</v>
      </c>
      <c r="M57" s="25">
        <f t="shared" si="21"/>
        <v>0</v>
      </c>
      <c r="N57" s="25">
        <f t="shared" si="21"/>
        <v>0</v>
      </c>
      <c r="O57" s="25">
        <f t="shared" si="21"/>
        <v>0</v>
      </c>
    </row>
    <row r="58" spans="1:15" ht="15.75" hidden="1" outlineLevel="1">
      <c r="A58" s="24">
        <f t="shared" si="9"/>
        <v>12</v>
      </c>
      <c r="B58" s="1" t="s">
        <v>79</v>
      </c>
      <c r="C58" s="1" t="s">
        <v>81</v>
      </c>
      <c r="D58" s="25">
        <f t="shared" si="5"/>
        <v>400</v>
      </c>
      <c r="E58" s="5">
        <f t="shared" si="7"/>
        <v>1</v>
      </c>
      <c r="F58" s="25">
        <f t="shared" si="21"/>
        <v>0</v>
      </c>
      <c r="G58" s="25">
        <f t="shared" si="21"/>
        <v>0</v>
      </c>
      <c r="H58" s="25">
        <f t="shared" si="21"/>
        <v>0</v>
      </c>
      <c r="I58" s="25">
        <f t="shared" si="21"/>
        <v>0</v>
      </c>
      <c r="J58" s="25">
        <f t="shared" si="21"/>
        <v>0</v>
      </c>
      <c r="K58" s="25">
        <f t="shared" si="21"/>
        <v>0</v>
      </c>
      <c r="L58" s="25">
        <f t="shared" si="21"/>
        <v>0</v>
      </c>
      <c r="M58" s="25">
        <f>POWER(M14/2,2)</f>
        <v>400</v>
      </c>
      <c r="N58" s="25">
        <f t="shared" si="21"/>
        <v>0</v>
      </c>
      <c r="O58" s="25">
        <f t="shared" si="21"/>
        <v>0</v>
      </c>
    </row>
    <row r="59" spans="1:15" ht="15.75" hidden="1" outlineLevel="1">
      <c r="A59" s="24">
        <f t="shared" si="9"/>
        <v>13</v>
      </c>
      <c r="B59" s="1" t="s">
        <v>82</v>
      </c>
      <c r="C59" s="1" t="s">
        <v>18</v>
      </c>
      <c r="D59" s="25">
        <f t="shared" si="5"/>
        <v>0</v>
      </c>
      <c r="E59" s="5">
        <f t="shared" si="7"/>
        <v>42</v>
      </c>
      <c r="F59" s="25">
        <f t="shared" si="21"/>
        <v>0</v>
      </c>
      <c r="G59" s="25">
        <f t="shared" si="21"/>
        <v>0</v>
      </c>
      <c r="H59" s="25">
        <f t="shared" si="21"/>
        <v>0</v>
      </c>
      <c r="I59" s="25">
        <f t="shared" si="21"/>
        <v>0</v>
      </c>
      <c r="J59" s="25">
        <f t="shared" si="21"/>
        <v>0</v>
      </c>
      <c r="K59" s="25">
        <f t="shared" si="21"/>
        <v>0</v>
      </c>
      <c r="L59" s="25">
        <f t="shared" si="21"/>
        <v>0</v>
      </c>
      <c r="M59" s="25">
        <f t="shared" si="21"/>
        <v>0</v>
      </c>
      <c r="N59" s="25">
        <f t="shared" si="21"/>
        <v>0</v>
      </c>
      <c r="O59" s="25">
        <f t="shared" si="21"/>
        <v>0</v>
      </c>
    </row>
    <row r="60" spans="1:15" ht="15.75" hidden="1" outlineLevel="1">
      <c r="A60" s="24">
        <f t="shared" si="9"/>
        <v>14</v>
      </c>
      <c r="B60" s="1" t="s">
        <v>5</v>
      </c>
      <c r="C60" s="1" t="s">
        <v>46</v>
      </c>
      <c r="D60" s="25">
        <f t="shared" si="5"/>
        <v>0</v>
      </c>
      <c r="E60" s="5">
        <f t="shared" si="7"/>
        <v>42</v>
      </c>
      <c r="F60" s="25">
        <f t="shared" si="21"/>
        <v>0</v>
      </c>
      <c r="G60" s="25">
        <f t="shared" si="21"/>
        <v>0</v>
      </c>
      <c r="H60" s="25">
        <f t="shared" si="21"/>
        <v>0</v>
      </c>
      <c r="I60" s="25">
        <f t="shared" si="21"/>
        <v>0</v>
      </c>
      <c r="J60" s="25">
        <f t="shared" si="21"/>
        <v>0</v>
      </c>
      <c r="K60" s="25">
        <f t="shared" si="21"/>
        <v>0</v>
      </c>
      <c r="L60" s="25">
        <f t="shared" si="21"/>
        <v>0</v>
      </c>
      <c r="M60" s="25">
        <f t="shared" si="21"/>
        <v>0</v>
      </c>
      <c r="N60" s="25">
        <f t="shared" si="21"/>
        <v>0</v>
      </c>
      <c r="O60" s="25">
        <f t="shared" si="21"/>
        <v>0</v>
      </c>
    </row>
    <row r="61" spans="1:15" ht="15.75" hidden="1" outlineLevel="1">
      <c r="A61" s="24">
        <f t="shared" si="9"/>
        <v>15</v>
      </c>
      <c r="B61" s="1" t="s">
        <v>83</v>
      </c>
      <c r="C61" s="1" t="s">
        <v>84</v>
      </c>
      <c r="D61" s="25">
        <f t="shared" si="5"/>
        <v>0</v>
      </c>
      <c r="E61" s="5">
        <f t="shared" si="7"/>
        <v>42</v>
      </c>
      <c r="F61" s="25">
        <f t="shared" si="21"/>
        <v>0</v>
      </c>
      <c r="G61" s="25">
        <f t="shared" si="21"/>
        <v>0</v>
      </c>
      <c r="H61" s="25">
        <f t="shared" si="21"/>
        <v>0</v>
      </c>
      <c r="I61" s="25">
        <f t="shared" si="21"/>
        <v>0</v>
      </c>
      <c r="J61" s="25">
        <f t="shared" si="21"/>
        <v>0</v>
      </c>
      <c r="K61" s="25">
        <f t="shared" si="21"/>
        <v>0</v>
      </c>
      <c r="L61" s="25">
        <f t="shared" si="21"/>
        <v>0</v>
      </c>
      <c r="M61" s="25">
        <f t="shared" si="21"/>
        <v>0</v>
      </c>
      <c r="N61" s="25">
        <f t="shared" si="21"/>
        <v>0</v>
      </c>
      <c r="O61" s="25">
        <f t="shared" si="21"/>
        <v>0</v>
      </c>
    </row>
    <row r="62" spans="1:15" ht="15.75" hidden="1" outlineLevel="1">
      <c r="A62" s="24">
        <f t="shared" si="9"/>
        <v>16</v>
      </c>
      <c r="B62" s="1" t="s">
        <v>86</v>
      </c>
      <c r="C62" s="1" t="s">
        <v>87</v>
      </c>
      <c r="D62" s="25">
        <f t="shared" si="5"/>
        <v>0</v>
      </c>
      <c r="E62" s="5">
        <f t="shared" si="7"/>
        <v>42</v>
      </c>
      <c r="F62" s="25">
        <f t="shared" si="21"/>
        <v>0</v>
      </c>
      <c r="G62" s="25">
        <f t="shared" si="21"/>
        <v>0</v>
      </c>
      <c r="H62" s="25">
        <f t="shared" si="21"/>
        <v>0</v>
      </c>
      <c r="I62" s="25">
        <f t="shared" si="21"/>
        <v>0</v>
      </c>
      <c r="J62" s="25">
        <f t="shared" si="21"/>
        <v>0</v>
      </c>
      <c r="K62" s="25">
        <f t="shared" si="21"/>
        <v>0</v>
      </c>
      <c r="L62" s="25">
        <f t="shared" si="21"/>
        <v>0</v>
      </c>
      <c r="M62" s="25">
        <f t="shared" si="21"/>
        <v>0</v>
      </c>
      <c r="N62" s="25">
        <f t="shared" si="21"/>
        <v>0</v>
      </c>
      <c r="O62" s="25">
        <f t="shared" si="21"/>
        <v>0</v>
      </c>
    </row>
    <row r="63" spans="1:15" ht="15.75" hidden="1" outlineLevel="1">
      <c r="A63" s="24">
        <f t="shared" si="9"/>
        <v>17</v>
      </c>
      <c r="B63" s="1" t="s">
        <v>89</v>
      </c>
      <c r="C63" s="1" t="s">
        <v>90</v>
      </c>
      <c r="D63" s="25">
        <f t="shared" si="5"/>
        <v>0</v>
      </c>
      <c r="E63" s="5">
        <f t="shared" si="7"/>
        <v>42</v>
      </c>
      <c r="F63" s="25">
        <f t="shared" si="21"/>
        <v>0</v>
      </c>
      <c r="G63" s="25">
        <f t="shared" si="21"/>
        <v>0</v>
      </c>
      <c r="H63" s="25">
        <f t="shared" si="21"/>
        <v>0</v>
      </c>
      <c r="I63" s="25">
        <f t="shared" ref="I63:O63" si="22">POWER(I19,2)</f>
        <v>0</v>
      </c>
      <c r="J63" s="25">
        <f t="shared" si="22"/>
        <v>0</v>
      </c>
      <c r="K63" s="25">
        <f t="shared" si="22"/>
        <v>0</v>
      </c>
      <c r="L63" s="25">
        <f t="shared" si="22"/>
        <v>0</v>
      </c>
      <c r="M63" s="25">
        <f t="shared" si="22"/>
        <v>0</v>
      </c>
      <c r="N63" s="25">
        <f t="shared" si="22"/>
        <v>0</v>
      </c>
      <c r="O63" s="25">
        <f t="shared" si="22"/>
        <v>0</v>
      </c>
    </row>
    <row r="64" spans="1:15" ht="15.75" hidden="1" outlineLevel="1">
      <c r="A64" s="24">
        <f t="shared" si="9"/>
        <v>18</v>
      </c>
      <c r="B64" s="1" t="s">
        <v>91</v>
      </c>
      <c r="C64" s="1" t="s">
        <v>92</v>
      </c>
      <c r="D64" s="25">
        <f t="shared" si="5"/>
        <v>0</v>
      </c>
      <c r="E64" s="5">
        <f t="shared" si="7"/>
        <v>42</v>
      </c>
      <c r="F64" s="25">
        <f t="shared" ref="F64:O71" si="23">POWER(F20,2)</f>
        <v>0</v>
      </c>
      <c r="G64" s="25">
        <f t="shared" si="23"/>
        <v>0</v>
      </c>
      <c r="H64" s="25">
        <f t="shared" si="23"/>
        <v>0</v>
      </c>
      <c r="I64" s="25">
        <f t="shared" si="23"/>
        <v>0</v>
      </c>
      <c r="J64" s="25">
        <f t="shared" si="23"/>
        <v>0</v>
      </c>
      <c r="K64" s="25">
        <f t="shared" si="23"/>
        <v>0</v>
      </c>
      <c r="L64" s="25">
        <f t="shared" si="23"/>
        <v>0</v>
      </c>
      <c r="M64" s="25">
        <f t="shared" si="23"/>
        <v>0</v>
      </c>
      <c r="N64" s="25">
        <f t="shared" si="23"/>
        <v>0</v>
      </c>
      <c r="O64" s="25">
        <f t="shared" si="23"/>
        <v>0</v>
      </c>
    </row>
    <row r="65" spans="1:15" ht="15.75" hidden="1" outlineLevel="1">
      <c r="A65" s="24">
        <f t="shared" si="9"/>
        <v>19</v>
      </c>
      <c r="B65" s="1" t="s">
        <v>94</v>
      </c>
      <c r="C65" s="1" t="s">
        <v>96</v>
      </c>
      <c r="D65" s="25">
        <f t="shared" si="5"/>
        <v>0</v>
      </c>
      <c r="E65" s="5">
        <f t="shared" si="7"/>
        <v>42</v>
      </c>
      <c r="F65" s="25">
        <f t="shared" si="23"/>
        <v>0</v>
      </c>
      <c r="G65" s="25">
        <f t="shared" si="23"/>
        <v>0</v>
      </c>
      <c r="H65" s="25">
        <f t="shared" si="23"/>
        <v>0</v>
      </c>
      <c r="I65" s="25">
        <f t="shared" si="23"/>
        <v>0</v>
      </c>
      <c r="J65" s="25">
        <f t="shared" si="23"/>
        <v>0</v>
      </c>
      <c r="K65" s="25">
        <f t="shared" si="23"/>
        <v>0</v>
      </c>
      <c r="L65" s="25">
        <f t="shared" si="23"/>
        <v>0</v>
      </c>
      <c r="M65" s="25">
        <f t="shared" si="23"/>
        <v>0</v>
      </c>
      <c r="N65" s="25">
        <f t="shared" si="23"/>
        <v>0</v>
      </c>
      <c r="O65" s="25">
        <f t="shared" si="23"/>
        <v>0</v>
      </c>
    </row>
    <row r="66" spans="1:15" ht="15.75" hidden="1" outlineLevel="1">
      <c r="A66" s="24">
        <f t="shared" si="9"/>
        <v>20</v>
      </c>
      <c r="B66" s="1" t="s">
        <v>97</v>
      </c>
      <c r="C66" s="1" t="s">
        <v>98</v>
      </c>
      <c r="D66" s="25">
        <f t="shared" si="5"/>
        <v>0</v>
      </c>
      <c r="E66" s="5">
        <f t="shared" si="7"/>
        <v>42</v>
      </c>
      <c r="F66" s="25">
        <f t="shared" si="23"/>
        <v>0</v>
      </c>
      <c r="G66" s="25">
        <f t="shared" si="23"/>
        <v>0</v>
      </c>
      <c r="H66" s="25">
        <f t="shared" si="23"/>
        <v>0</v>
      </c>
      <c r="I66" s="25">
        <f t="shared" si="23"/>
        <v>0</v>
      </c>
      <c r="J66" s="25">
        <f t="shared" si="23"/>
        <v>0</v>
      </c>
      <c r="K66" s="25">
        <f t="shared" si="23"/>
        <v>0</v>
      </c>
      <c r="L66" s="25">
        <f t="shared" si="23"/>
        <v>0</v>
      </c>
      <c r="M66" s="25">
        <f t="shared" si="23"/>
        <v>0</v>
      </c>
      <c r="N66" s="25">
        <f t="shared" si="23"/>
        <v>0</v>
      </c>
      <c r="O66" s="25">
        <f t="shared" si="23"/>
        <v>0</v>
      </c>
    </row>
    <row r="67" spans="1:15" ht="15.75" hidden="1" outlineLevel="1">
      <c r="A67" s="24">
        <f t="shared" si="9"/>
        <v>21</v>
      </c>
      <c r="B67" s="1" t="s">
        <v>100</v>
      </c>
      <c r="C67" s="1" t="s">
        <v>101</v>
      </c>
      <c r="D67" s="25">
        <f t="shared" si="5"/>
        <v>0</v>
      </c>
      <c r="E67" s="5">
        <f t="shared" si="7"/>
        <v>42</v>
      </c>
      <c r="F67" s="25">
        <f t="shared" si="23"/>
        <v>0</v>
      </c>
      <c r="G67" s="25">
        <f t="shared" si="23"/>
        <v>0</v>
      </c>
      <c r="H67" s="25">
        <f t="shared" si="23"/>
        <v>0</v>
      </c>
      <c r="I67" s="25">
        <f t="shared" si="23"/>
        <v>0</v>
      </c>
      <c r="J67" s="25">
        <f t="shared" si="23"/>
        <v>0</v>
      </c>
      <c r="K67" s="25">
        <f t="shared" si="23"/>
        <v>0</v>
      </c>
      <c r="L67" s="25">
        <f t="shared" si="23"/>
        <v>0</v>
      </c>
      <c r="M67" s="25">
        <f t="shared" si="23"/>
        <v>0</v>
      </c>
      <c r="N67" s="25">
        <f t="shared" si="23"/>
        <v>0</v>
      </c>
      <c r="O67" s="25">
        <f t="shared" si="23"/>
        <v>0</v>
      </c>
    </row>
    <row r="68" spans="1:15" ht="15.75" hidden="1" outlineLevel="1">
      <c r="A68" s="24">
        <f t="shared" si="9"/>
        <v>22</v>
      </c>
      <c r="B68" s="1" t="s">
        <v>103</v>
      </c>
      <c r="C68" s="1" t="s">
        <v>105</v>
      </c>
      <c r="D68" s="25">
        <f t="shared" si="5"/>
        <v>0</v>
      </c>
      <c r="E68" s="5">
        <f t="shared" si="7"/>
        <v>42</v>
      </c>
      <c r="F68" s="25">
        <f t="shared" si="23"/>
        <v>0</v>
      </c>
      <c r="G68" s="25">
        <f t="shared" si="23"/>
        <v>0</v>
      </c>
      <c r="H68" s="25">
        <f t="shared" si="23"/>
        <v>0</v>
      </c>
      <c r="I68" s="25">
        <f t="shared" si="23"/>
        <v>0</v>
      </c>
      <c r="J68" s="25">
        <f t="shared" si="23"/>
        <v>0</v>
      </c>
      <c r="K68" s="25">
        <f t="shared" si="23"/>
        <v>0</v>
      </c>
      <c r="L68" s="25">
        <f t="shared" si="23"/>
        <v>0</v>
      </c>
      <c r="M68" s="25">
        <f t="shared" si="23"/>
        <v>0</v>
      </c>
      <c r="N68" s="25">
        <f t="shared" si="23"/>
        <v>0</v>
      </c>
      <c r="O68" s="25">
        <f t="shared" si="23"/>
        <v>0</v>
      </c>
    </row>
    <row r="69" spans="1:15" ht="15.75" hidden="1" outlineLevel="1">
      <c r="A69" s="24">
        <f t="shared" si="9"/>
        <v>23</v>
      </c>
      <c r="B69" s="1" t="s">
        <v>106</v>
      </c>
      <c r="C69" s="1" t="s">
        <v>107</v>
      </c>
      <c r="D69" s="25">
        <f t="shared" si="5"/>
        <v>0</v>
      </c>
      <c r="E69" s="5">
        <f t="shared" si="7"/>
        <v>42</v>
      </c>
      <c r="F69" s="25">
        <f t="shared" si="23"/>
        <v>0</v>
      </c>
      <c r="G69" s="25">
        <f t="shared" si="23"/>
        <v>0</v>
      </c>
      <c r="H69" s="25">
        <f t="shared" si="23"/>
        <v>0</v>
      </c>
      <c r="I69" s="25">
        <f t="shared" si="23"/>
        <v>0</v>
      </c>
      <c r="J69" s="25">
        <f t="shared" si="23"/>
        <v>0</v>
      </c>
      <c r="K69" s="25">
        <f t="shared" si="23"/>
        <v>0</v>
      </c>
      <c r="L69" s="25">
        <f t="shared" si="23"/>
        <v>0</v>
      </c>
      <c r="M69" s="25">
        <f t="shared" si="23"/>
        <v>0</v>
      </c>
      <c r="N69" s="25">
        <f t="shared" si="23"/>
        <v>0</v>
      </c>
      <c r="O69" s="25">
        <f t="shared" si="23"/>
        <v>0</v>
      </c>
    </row>
    <row r="70" spans="1:15" ht="15.75" hidden="1" outlineLevel="1">
      <c r="A70" s="24">
        <f t="shared" si="9"/>
        <v>24</v>
      </c>
      <c r="B70" s="1" t="s">
        <v>19</v>
      </c>
      <c r="C70" s="1" t="s">
        <v>109</v>
      </c>
      <c r="D70" s="25">
        <f t="shared" si="5"/>
        <v>0</v>
      </c>
      <c r="E70" s="5">
        <f t="shared" si="7"/>
        <v>42</v>
      </c>
      <c r="F70" s="25">
        <f t="shared" si="23"/>
        <v>0</v>
      </c>
      <c r="G70" s="25">
        <f t="shared" si="23"/>
        <v>0</v>
      </c>
      <c r="H70" s="25">
        <f t="shared" si="23"/>
        <v>0</v>
      </c>
      <c r="I70" s="25">
        <f t="shared" si="23"/>
        <v>0</v>
      </c>
      <c r="J70" s="25">
        <f t="shared" si="23"/>
        <v>0</v>
      </c>
      <c r="K70" s="25">
        <f t="shared" si="23"/>
        <v>0</v>
      </c>
      <c r="L70" s="25">
        <f t="shared" si="23"/>
        <v>0</v>
      </c>
      <c r="M70" s="25">
        <f t="shared" si="23"/>
        <v>0</v>
      </c>
      <c r="N70" s="25">
        <f t="shared" si="23"/>
        <v>0</v>
      </c>
      <c r="O70" s="25">
        <f t="shared" si="23"/>
        <v>0</v>
      </c>
    </row>
    <row r="71" spans="1:15" ht="15.75" hidden="1" outlineLevel="1">
      <c r="A71" s="24">
        <f t="shared" si="9"/>
        <v>25</v>
      </c>
      <c r="B71" s="1" t="s">
        <v>43</v>
      </c>
      <c r="C71" s="1" t="s">
        <v>45</v>
      </c>
      <c r="D71" s="25">
        <f t="shared" si="5"/>
        <v>0</v>
      </c>
      <c r="E71" s="5">
        <f t="shared" si="7"/>
        <v>42</v>
      </c>
      <c r="F71" s="25">
        <f t="shared" si="23"/>
        <v>0</v>
      </c>
      <c r="G71" s="25">
        <f t="shared" si="23"/>
        <v>0</v>
      </c>
      <c r="H71" s="25">
        <f t="shared" si="23"/>
        <v>0</v>
      </c>
      <c r="I71" s="25">
        <f t="shared" ref="I71:O71" si="24">POWER(I27,2)</f>
        <v>0</v>
      </c>
      <c r="J71" s="25">
        <f t="shared" si="24"/>
        <v>0</v>
      </c>
      <c r="K71" s="25">
        <f t="shared" si="24"/>
        <v>0</v>
      </c>
      <c r="L71" s="25">
        <f t="shared" si="24"/>
        <v>0</v>
      </c>
      <c r="M71" s="25">
        <f t="shared" si="24"/>
        <v>0</v>
      </c>
      <c r="N71" s="25">
        <f t="shared" si="24"/>
        <v>0</v>
      </c>
      <c r="O71" s="25">
        <f t="shared" si="24"/>
        <v>0</v>
      </c>
    </row>
    <row r="72" spans="1:15" ht="15.75" hidden="1" outlineLevel="1">
      <c r="A72" s="24">
        <f t="shared" si="9"/>
        <v>26</v>
      </c>
      <c r="B72" s="1" t="s">
        <v>110</v>
      </c>
      <c r="C72" s="1" t="s">
        <v>153</v>
      </c>
      <c r="D72" s="25">
        <f t="shared" si="5"/>
        <v>0</v>
      </c>
      <c r="E72" s="5">
        <f t="shared" si="7"/>
        <v>42</v>
      </c>
      <c r="F72" s="25">
        <f t="shared" ref="F72:O79" si="25">POWER(F28,2)</f>
        <v>0</v>
      </c>
      <c r="G72" s="25">
        <f t="shared" si="25"/>
        <v>0</v>
      </c>
      <c r="H72" s="25">
        <f t="shared" si="25"/>
        <v>0</v>
      </c>
      <c r="I72" s="25">
        <f t="shared" si="25"/>
        <v>0</v>
      </c>
      <c r="J72" s="25">
        <f t="shared" si="25"/>
        <v>0</v>
      </c>
      <c r="K72" s="25">
        <f t="shared" si="25"/>
        <v>0</v>
      </c>
      <c r="L72" s="25">
        <f t="shared" si="25"/>
        <v>0</v>
      </c>
      <c r="M72" s="25">
        <f t="shared" si="25"/>
        <v>0</v>
      </c>
      <c r="N72" s="25">
        <f t="shared" si="25"/>
        <v>0</v>
      </c>
      <c r="O72" s="25">
        <f t="shared" si="25"/>
        <v>0</v>
      </c>
    </row>
    <row r="73" spans="1:15" ht="15.75" hidden="1" outlineLevel="1">
      <c r="A73" s="24">
        <f t="shared" si="9"/>
        <v>27</v>
      </c>
      <c r="B73" s="1" t="s">
        <v>112</v>
      </c>
      <c r="C73" s="1" t="s">
        <v>41</v>
      </c>
      <c r="D73" s="25">
        <f t="shared" si="5"/>
        <v>0</v>
      </c>
      <c r="E73" s="5">
        <f t="shared" si="7"/>
        <v>42</v>
      </c>
      <c r="F73" s="25">
        <f t="shared" si="25"/>
        <v>0</v>
      </c>
      <c r="G73" s="25">
        <f t="shared" si="25"/>
        <v>0</v>
      </c>
      <c r="H73" s="25">
        <f t="shared" si="25"/>
        <v>0</v>
      </c>
      <c r="I73" s="25">
        <f t="shared" si="25"/>
        <v>0</v>
      </c>
      <c r="J73" s="25">
        <f t="shared" si="25"/>
        <v>0</v>
      </c>
      <c r="K73" s="25">
        <f t="shared" si="25"/>
        <v>0</v>
      </c>
      <c r="L73" s="25">
        <f t="shared" si="25"/>
        <v>0</v>
      </c>
      <c r="M73" s="25">
        <f t="shared" si="25"/>
        <v>0</v>
      </c>
      <c r="N73" s="25">
        <f t="shared" si="25"/>
        <v>0</v>
      </c>
      <c r="O73" s="25">
        <f t="shared" si="25"/>
        <v>0</v>
      </c>
    </row>
    <row r="74" spans="1:15" ht="15.75" hidden="1" outlineLevel="1">
      <c r="A74" s="24">
        <f t="shared" si="9"/>
        <v>28</v>
      </c>
      <c r="B74" s="1" t="s">
        <v>113</v>
      </c>
      <c r="C74" s="1" t="s">
        <v>114</v>
      </c>
      <c r="D74" s="25">
        <f t="shared" si="5"/>
        <v>0</v>
      </c>
      <c r="E74" s="5">
        <f t="shared" si="7"/>
        <v>42</v>
      </c>
      <c r="F74" s="25">
        <f t="shared" si="25"/>
        <v>0</v>
      </c>
      <c r="G74" s="25">
        <f t="shared" si="25"/>
        <v>0</v>
      </c>
      <c r="H74" s="25">
        <f t="shared" si="25"/>
        <v>0</v>
      </c>
      <c r="I74" s="25">
        <f t="shared" si="25"/>
        <v>0</v>
      </c>
      <c r="J74" s="25">
        <f t="shared" si="25"/>
        <v>0</v>
      </c>
      <c r="K74" s="25">
        <f t="shared" si="25"/>
        <v>0</v>
      </c>
      <c r="L74" s="25">
        <f t="shared" si="25"/>
        <v>0</v>
      </c>
      <c r="M74" s="25">
        <f t="shared" si="25"/>
        <v>0</v>
      </c>
      <c r="N74" s="25">
        <f t="shared" si="25"/>
        <v>0</v>
      </c>
      <c r="O74" s="25">
        <f t="shared" si="25"/>
        <v>0</v>
      </c>
    </row>
    <row r="75" spans="1:15" ht="15.75" hidden="1" outlineLevel="1">
      <c r="A75" s="24">
        <f t="shared" si="9"/>
        <v>29</v>
      </c>
      <c r="B75" s="1" t="s">
        <v>116</v>
      </c>
      <c r="C75" s="1" t="s">
        <v>117</v>
      </c>
      <c r="D75" s="25">
        <f t="shared" si="5"/>
        <v>0</v>
      </c>
      <c r="E75" s="5">
        <f t="shared" si="7"/>
        <v>42</v>
      </c>
      <c r="F75" s="25">
        <f t="shared" si="25"/>
        <v>0</v>
      </c>
      <c r="G75" s="25">
        <f t="shared" si="25"/>
        <v>0</v>
      </c>
      <c r="H75" s="25">
        <f t="shared" si="25"/>
        <v>0</v>
      </c>
      <c r="I75" s="25">
        <f t="shared" si="25"/>
        <v>0</v>
      </c>
      <c r="J75" s="25">
        <f t="shared" si="25"/>
        <v>0</v>
      </c>
      <c r="K75" s="25">
        <f t="shared" si="25"/>
        <v>0</v>
      </c>
      <c r="L75" s="25">
        <f t="shared" si="25"/>
        <v>0</v>
      </c>
      <c r="M75" s="25">
        <f t="shared" si="25"/>
        <v>0</v>
      </c>
      <c r="N75" s="25">
        <f t="shared" si="25"/>
        <v>0</v>
      </c>
      <c r="O75" s="25">
        <f t="shared" si="25"/>
        <v>0</v>
      </c>
    </row>
    <row r="76" spans="1:15" ht="15.75" hidden="1" outlineLevel="1">
      <c r="A76" s="24">
        <f t="shared" si="9"/>
        <v>30</v>
      </c>
      <c r="B76" s="1" t="s">
        <v>119</v>
      </c>
      <c r="C76" s="1" t="s">
        <v>120</v>
      </c>
      <c r="D76" s="25">
        <f t="shared" si="5"/>
        <v>0</v>
      </c>
      <c r="E76" s="5">
        <f t="shared" si="7"/>
        <v>42</v>
      </c>
      <c r="F76" s="25">
        <f t="shared" si="25"/>
        <v>0</v>
      </c>
      <c r="G76" s="25">
        <f t="shared" si="25"/>
        <v>0</v>
      </c>
      <c r="H76" s="25">
        <f t="shared" si="25"/>
        <v>0</v>
      </c>
      <c r="I76" s="25">
        <f t="shared" si="25"/>
        <v>0</v>
      </c>
      <c r="J76" s="25">
        <f t="shared" si="25"/>
        <v>0</v>
      </c>
      <c r="K76" s="25">
        <f t="shared" si="25"/>
        <v>0</v>
      </c>
      <c r="L76" s="25">
        <f t="shared" si="25"/>
        <v>0</v>
      </c>
      <c r="M76" s="25">
        <f t="shared" si="25"/>
        <v>0</v>
      </c>
      <c r="N76" s="25">
        <f t="shared" si="25"/>
        <v>0</v>
      </c>
      <c r="O76" s="25">
        <f t="shared" si="25"/>
        <v>0</v>
      </c>
    </row>
    <row r="77" spans="1:15" ht="15.75" hidden="1" outlineLevel="1">
      <c r="A77" s="24">
        <f t="shared" si="9"/>
        <v>31</v>
      </c>
      <c r="B77" s="1" t="s">
        <v>122</v>
      </c>
      <c r="C77" s="1" t="s">
        <v>124</v>
      </c>
      <c r="D77" s="25">
        <f t="shared" si="5"/>
        <v>0</v>
      </c>
      <c r="E77" s="5">
        <f t="shared" si="7"/>
        <v>42</v>
      </c>
      <c r="F77" s="25">
        <f t="shared" si="25"/>
        <v>0</v>
      </c>
      <c r="G77" s="25">
        <f t="shared" si="25"/>
        <v>0</v>
      </c>
      <c r="H77" s="25">
        <f t="shared" si="25"/>
        <v>0</v>
      </c>
      <c r="I77" s="25">
        <f t="shared" si="25"/>
        <v>0</v>
      </c>
      <c r="J77" s="25">
        <f t="shared" si="25"/>
        <v>0</v>
      </c>
      <c r="K77" s="25">
        <f t="shared" si="25"/>
        <v>0</v>
      </c>
      <c r="L77" s="25">
        <f t="shared" si="25"/>
        <v>0</v>
      </c>
      <c r="M77" s="25">
        <f t="shared" si="25"/>
        <v>0</v>
      </c>
      <c r="N77" s="25">
        <f t="shared" si="25"/>
        <v>0</v>
      </c>
      <c r="O77" s="25">
        <f t="shared" si="25"/>
        <v>0</v>
      </c>
    </row>
    <row r="78" spans="1:15" ht="15.75" hidden="1" outlineLevel="1">
      <c r="A78" s="24">
        <f t="shared" si="9"/>
        <v>32</v>
      </c>
      <c r="B78" s="1" t="s">
        <v>125</v>
      </c>
      <c r="C78" s="1" t="s">
        <v>127</v>
      </c>
      <c r="D78" s="25">
        <f t="shared" si="5"/>
        <v>0</v>
      </c>
      <c r="E78" s="5">
        <f t="shared" si="7"/>
        <v>42</v>
      </c>
      <c r="F78" s="25">
        <f t="shared" si="25"/>
        <v>0</v>
      </c>
      <c r="G78" s="25">
        <f t="shared" si="25"/>
        <v>0</v>
      </c>
      <c r="H78" s="25">
        <f t="shared" si="25"/>
        <v>0</v>
      </c>
      <c r="I78" s="25">
        <f t="shared" si="25"/>
        <v>0</v>
      </c>
      <c r="J78" s="25">
        <f t="shared" si="25"/>
        <v>0</v>
      </c>
      <c r="K78" s="25">
        <f t="shared" si="25"/>
        <v>0</v>
      </c>
      <c r="L78" s="25">
        <f t="shared" si="25"/>
        <v>0</v>
      </c>
      <c r="M78" s="25">
        <f t="shared" si="25"/>
        <v>0</v>
      </c>
      <c r="N78" s="25">
        <f t="shared" si="25"/>
        <v>0</v>
      </c>
      <c r="O78" s="25">
        <f t="shared" si="25"/>
        <v>0</v>
      </c>
    </row>
    <row r="79" spans="1:15" ht="15.75" hidden="1" outlineLevel="1">
      <c r="A79" s="24">
        <f t="shared" si="9"/>
        <v>33</v>
      </c>
      <c r="B79" s="1" t="s">
        <v>128</v>
      </c>
      <c r="C79" s="1" t="s">
        <v>129</v>
      </c>
      <c r="D79" s="25">
        <f t="shared" si="5"/>
        <v>0</v>
      </c>
      <c r="E79" s="5">
        <f t="shared" si="7"/>
        <v>42</v>
      </c>
      <c r="F79" s="25">
        <f t="shared" si="25"/>
        <v>0</v>
      </c>
      <c r="G79" s="25">
        <f t="shared" si="25"/>
        <v>0</v>
      </c>
      <c r="H79" s="25">
        <f t="shared" si="25"/>
        <v>0</v>
      </c>
      <c r="I79" s="25">
        <f t="shared" ref="I79:O79" si="26">POWER(I35,2)</f>
        <v>0</v>
      </c>
      <c r="J79" s="25">
        <f t="shared" si="26"/>
        <v>0</v>
      </c>
      <c r="K79" s="25">
        <f t="shared" si="26"/>
        <v>0</v>
      </c>
      <c r="L79" s="25">
        <f t="shared" si="26"/>
        <v>0</v>
      </c>
      <c r="M79" s="25">
        <f t="shared" si="26"/>
        <v>0</v>
      </c>
      <c r="N79" s="25">
        <f t="shared" si="26"/>
        <v>0</v>
      </c>
      <c r="O79" s="25">
        <f t="shared" si="26"/>
        <v>0</v>
      </c>
    </row>
    <row r="80" spans="1:15" ht="15.75" hidden="1" outlineLevel="1">
      <c r="A80" s="24">
        <f t="shared" si="9"/>
        <v>34</v>
      </c>
      <c r="B80" s="1" t="s">
        <v>131</v>
      </c>
      <c r="C80" s="1" t="s">
        <v>132</v>
      </c>
      <c r="D80" s="25">
        <f t="shared" si="5"/>
        <v>0</v>
      </c>
      <c r="E80" s="5">
        <f t="shared" si="7"/>
        <v>42</v>
      </c>
      <c r="F80" s="25">
        <f t="shared" ref="F80:O87" si="27">POWER(F36,2)</f>
        <v>0</v>
      </c>
      <c r="G80" s="25">
        <f t="shared" si="27"/>
        <v>0</v>
      </c>
      <c r="H80" s="25">
        <f t="shared" si="27"/>
        <v>0</v>
      </c>
      <c r="I80" s="25">
        <f t="shared" si="27"/>
        <v>0</v>
      </c>
      <c r="J80" s="25">
        <f t="shared" si="27"/>
        <v>0</v>
      </c>
      <c r="K80" s="25">
        <f t="shared" si="27"/>
        <v>0</v>
      </c>
      <c r="L80" s="25">
        <f t="shared" si="27"/>
        <v>0</v>
      </c>
      <c r="M80" s="25">
        <f t="shared" si="27"/>
        <v>0</v>
      </c>
      <c r="N80" s="25">
        <f t="shared" si="27"/>
        <v>0</v>
      </c>
      <c r="O80" s="25">
        <f t="shared" si="27"/>
        <v>0</v>
      </c>
    </row>
    <row r="81" spans="1:15" ht="15.75" hidden="1" outlineLevel="1">
      <c r="A81" s="24">
        <f t="shared" si="9"/>
        <v>35</v>
      </c>
      <c r="B81" s="1" t="s">
        <v>134</v>
      </c>
      <c r="C81" s="1" t="s">
        <v>136</v>
      </c>
      <c r="D81" s="25">
        <f t="shared" si="5"/>
        <v>0</v>
      </c>
      <c r="E81" s="5">
        <f t="shared" si="7"/>
        <v>42</v>
      </c>
      <c r="F81" s="25">
        <f t="shared" si="27"/>
        <v>0</v>
      </c>
      <c r="G81" s="25">
        <f t="shared" si="27"/>
        <v>0</v>
      </c>
      <c r="H81" s="25">
        <f t="shared" si="27"/>
        <v>0</v>
      </c>
      <c r="I81" s="25">
        <f t="shared" si="27"/>
        <v>0</v>
      </c>
      <c r="J81" s="25">
        <f t="shared" si="27"/>
        <v>0</v>
      </c>
      <c r="K81" s="25">
        <f t="shared" si="27"/>
        <v>0</v>
      </c>
      <c r="L81" s="25">
        <f t="shared" si="27"/>
        <v>0</v>
      </c>
      <c r="M81" s="25">
        <f t="shared" si="27"/>
        <v>0</v>
      </c>
      <c r="N81" s="25">
        <f t="shared" si="27"/>
        <v>0</v>
      </c>
      <c r="O81" s="25">
        <f t="shared" si="27"/>
        <v>0</v>
      </c>
    </row>
    <row r="82" spans="1:15" ht="15.75" hidden="1" outlineLevel="1">
      <c r="A82" s="24">
        <f t="shared" si="9"/>
        <v>36</v>
      </c>
      <c r="B82" s="1" t="s">
        <v>137</v>
      </c>
      <c r="C82" s="1" t="s">
        <v>139</v>
      </c>
      <c r="D82" s="25">
        <f t="shared" si="5"/>
        <v>0</v>
      </c>
      <c r="E82" s="5">
        <f t="shared" si="7"/>
        <v>42</v>
      </c>
      <c r="F82" s="25">
        <f t="shared" si="27"/>
        <v>0</v>
      </c>
      <c r="G82" s="25">
        <f t="shared" si="27"/>
        <v>0</v>
      </c>
      <c r="H82" s="25">
        <f t="shared" si="27"/>
        <v>0</v>
      </c>
      <c r="I82" s="25">
        <f t="shared" si="27"/>
        <v>0</v>
      </c>
      <c r="J82" s="25">
        <f t="shared" si="27"/>
        <v>0</v>
      </c>
      <c r="K82" s="25">
        <f t="shared" si="27"/>
        <v>0</v>
      </c>
      <c r="L82" s="25">
        <f t="shared" si="27"/>
        <v>0</v>
      </c>
      <c r="M82" s="25">
        <f t="shared" si="27"/>
        <v>0</v>
      </c>
      <c r="N82" s="25">
        <f t="shared" si="27"/>
        <v>0</v>
      </c>
      <c r="O82" s="25">
        <f t="shared" si="27"/>
        <v>0</v>
      </c>
    </row>
    <row r="83" spans="1:15" ht="15.75" hidden="1" outlineLevel="1">
      <c r="A83" s="24">
        <f t="shared" si="9"/>
        <v>37</v>
      </c>
      <c r="B83" s="1" t="s">
        <v>140</v>
      </c>
      <c r="C83" s="1" t="s">
        <v>142</v>
      </c>
      <c r="D83" s="25">
        <f t="shared" si="5"/>
        <v>0</v>
      </c>
      <c r="E83" s="5">
        <f t="shared" si="7"/>
        <v>42</v>
      </c>
      <c r="F83" s="25">
        <f t="shared" si="27"/>
        <v>0</v>
      </c>
      <c r="G83" s="25">
        <f t="shared" si="27"/>
        <v>0</v>
      </c>
      <c r="H83" s="25">
        <f t="shared" si="27"/>
        <v>0</v>
      </c>
      <c r="I83" s="25">
        <f t="shared" si="27"/>
        <v>0</v>
      </c>
      <c r="J83" s="25">
        <f t="shared" si="27"/>
        <v>0</v>
      </c>
      <c r="K83" s="25">
        <f t="shared" si="27"/>
        <v>0</v>
      </c>
      <c r="L83" s="25">
        <f t="shared" si="27"/>
        <v>0</v>
      </c>
      <c r="M83" s="25">
        <f t="shared" si="27"/>
        <v>0</v>
      </c>
      <c r="N83" s="25">
        <f t="shared" si="27"/>
        <v>0</v>
      </c>
      <c r="O83" s="25">
        <f t="shared" si="27"/>
        <v>0</v>
      </c>
    </row>
    <row r="84" spans="1:15" ht="15.75" hidden="1" outlineLevel="1">
      <c r="A84" s="24">
        <f t="shared" si="9"/>
        <v>38</v>
      </c>
      <c r="B84" s="1" t="s">
        <v>143</v>
      </c>
      <c r="C84" s="1" t="s">
        <v>144</v>
      </c>
      <c r="D84" s="25">
        <f t="shared" si="5"/>
        <v>0</v>
      </c>
      <c r="E84" s="5">
        <f t="shared" si="7"/>
        <v>42</v>
      </c>
      <c r="F84" s="25">
        <f t="shared" si="27"/>
        <v>0</v>
      </c>
      <c r="G84" s="25">
        <f t="shared" si="27"/>
        <v>0</v>
      </c>
      <c r="H84" s="25">
        <f t="shared" si="27"/>
        <v>0</v>
      </c>
      <c r="I84" s="25">
        <f t="shared" si="27"/>
        <v>0</v>
      </c>
      <c r="J84" s="25">
        <f t="shared" si="27"/>
        <v>0</v>
      </c>
      <c r="K84" s="25">
        <f t="shared" si="27"/>
        <v>0</v>
      </c>
      <c r="L84" s="25">
        <f t="shared" si="27"/>
        <v>0</v>
      </c>
      <c r="M84" s="25">
        <f t="shared" si="27"/>
        <v>0</v>
      </c>
      <c r="N84" s="25">
        <f t="shared" si="27"/>
        <v>0</v>
      </c>
      <c r="O84" s="25">
        <f t="shared" si="27"/>
        <v>0</v>
      </c>
    </row>
    <row r="85" spans="1:15" ht="15.75" hidden="1" outlineLevel="1">
      <c r="A85" s="24">
        <f t="shared" si="9"/>
        <v>39</v>
      </c>
      <c r="B85" s="1" t="s">
        <v>146</v>
      </c>
      <c r="C85" s="1" t="s">
        <v>148</v>
      </c>
      <c r="D85" s="25">
        <f t="shared" si="5"/>
        <v>0</v>
      </c>
      <c r="E85" s="5">
        <f t="shared" si="7"/>
        <v>42</v>
      </c>
      <c r="F85" s="25">
        <f t="shared" si="27"/>
        <v>0</v>
      </c>
      <c r="G85" s="25">
        <f t="shared" si="27"/>
        <v>0</v>
      </c>
      <c r="H85" s="25">
        <f t="shared" si="27"/>
        <v>0</v>
      </c>
      <c r="I85" s="25">
        <f t="shared" si="27"/>
        <v>0</v>
      </c>
      <c r="J85" s="25">
        <f t="shared" si="27"/>
        <v>0</v>
      </c>
      <c r="K85" s="25">
        <f t="shared" si="27"/>
        <v>0</v>
      </c>
      <c r="L85" s="25">
        <f t="shared" si="27"/>
        <v>0</v>
      </c>
      <c r="M85" s="25">
        <f t="shared" si="27"/>
        <v>0</v>
      </c>
      <c r="N85" s="25">
        <f t="shared" si="27"/>
        <v>0</v>
      </c>
      <c r="O85" s="25">
        <f t="shared" si="27"/>
        <v>0</v>
      </c>
    </row>
    <row r="86" spans="1:15" ht="15.75" hidden="1" outlineLevel="1">
      <c r="A86" s="24">
        <f t="shared" si="9"/>
        <v>40</v>
      </c>
      <c r="B86" s="1" t="s">
        <v>154</v>
      </c>
      <c r="C86" s="1" t="s">
        <v>155</v>
      </c>
      <c r="D86" s="25">
        <f t="shared" si="5"/>
        <v>0</v>
      </c>
      <c r="E86" s="5">
        <f t="shared" si="7"/>
        <v>42</v>
      </c>
      <c r="F86" s="25">
        <f t="shared" si="27"/>
        <v>0</v>
      </c>
      <c r="G86" s="25">
        <f t="shared" si="27"/>
        <v>0</v>
      </c>
      <c r="H86" s="25">
        <f t="shared" si="27"/>
        <v>0</v>
      </c>
      <c r="I86" s="25">
        <f t="shared" si="27"/>
        <v>0</v>
      </c>
      <c r="J86" s="25">
        <f t="shared" si="27"/>
        <v>0</v>
      </c>
      <c r="K86" s="25">
        <f t="shared" si="27"/>
        <v>0</v>
      </c>
      <c r="L86" s="25">
        <f t="shared" si="27"/>
        <v>0</v>
      </c>
      <c r="M86" s="25">
        <f t="shared" si="27"/>
        <v>0</v>
      </c>
      <c r="N86" s="25">
        <f t="shared" si="27"/>
        <v>0</v>
      </c>
      <c r="O86" s="25">
        <f t="shared" si="27"/>
        <v>0</v>
      </c>
    </row>
    <row r="87" spans="1:15" ht="15.75" hidden="1" outlineLevel="1">
      <c r="A87" s="24">
        <f t="shared" si="9"/>
        <v>41</v>
      </c>
      <c r="B87" s="1" t="s">
        <v>156</v>
      </c>
      <c r="C87" s="1" t="s">
        <v>150</v>
      </c>
      <c r="D87" s="25">
        <f t="shared" si="5"/>
        <v>0</v>
      </c>
      <c r="E87" s="5">
        <f t="shared" si="7"/>
        <v>42</v>
      </c>
      <c r="F87" s="25">
        <f t="shared" si="27"/>
        <v>0</v>
      </c>
      <c r="G87" s="25">
        <f t="shared" si="27"/>
        <v>0</v>
      </c>
      <c r="H87" s="25">
        <f t="shared" si="27"/>
        <v>0</v>
      </c>
      <c r="I87" s="25">
        <f t="shared" ref="I87:O87" si="28">POWER(I43,2)</f>
        <v>0</v>
      </c>
      <c r="J87" s="25">
        <f t="shared" si="28"/>
        <v>0</v>
      </c>
      <c r="K87" s="25">
        <f t="shared" si="28"/>
        <v>0</v>
      </c>
      <c r="L87" s="25">
        <f t="shared" si="28"/>
        <v>0</v>
      </c>
      <c r="M87" s="25">
        <f t="shared" si="28"/>
        <v>0</v>
      </c>
      <c r="N87" s="25">
        <f t="shared" si="28"/>
        <v>0</v>
      </c>
      <c r="O87" s="25">
        <f t="shared" si="28"/>
        <v>0</v>
      </c>
    </row>
    <row r="88" spans="1:15" collapsed="1"/>
  </sheetData>
  <mergeCells count="15">
    <mergeCell ref="F45:O46"/>
    <mergeCell ref="F2:O2"/>
    <mergeCell ref="A1:A2"/>
    <mergeCell ref="B1:B2"/>
    <mergeCell ref="F1:L1"/>
    <mergeCell ref="M1:O1"/>
    <mergeCell ref="C1:C2"/>
    <mergeCell ref="D1:D2"/>
    <mergeCell ref="E1:E2"/>
    <mergeCell ref="C44:E44"/>
    <mergeCell ref="A45:A46"/>
    <mergeCell ref="B45:B46"/>
    <mergeCell ref="C45:C46"/>
    <mergeCell ref="D45:D46"/>
    <mergeCell ref="E45:E4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88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44" sqref="C44:E44"/>
    </sheetView>
  </sheetViews>
  <sheetFormatPr defaultRowHeight="15" outlineLevelRow="1"/>
  <cols>
    <col min="1" max="1" width="3.140625" customWidth="1"/>
    <col min="2" max="2" width="17.140625" customWidth="1"/>
    <col min="3" max="3" width="22.5703125" customWidth="1"/>
    <col min="4" max="15" width="8.7109375" customWidth="1"/>
  </cols>
  <sheetData>
    <row r="1" spans="1:15" s="3" customFormat="1" ht="16.5" thickBot="1">
      <c r="A1" s="60" t="s">
        <v>26</v>
      </c>
      <c r="B1" s="55" t="s">
        <v>1</v>
      </c>
      <c r="C1" s="49" t="s">
        <v>0</v>
      </c>
      <c r="D1" s="45" t="s">
        <v>157</v>
      </c>
      <c r="E1" s="47" t="s">
        <v>3</v>
      </c>
      <c r="F1" s="57" t="s">
        <v>23</v>
      </c>
      <c r="G1" s="58"/>
      <c r="H1" s="58"/>
      <c r="I1" s="58"/>
      <c r="J1" s="58"/>
      <c r="K1" s="58"/>
      <c r="L1" s="58"/>
      <c r="M1" s="57" t="s">
        <v>24</v>
      </c>
      <c r="N1" s="58"/>
      <c r="O1" s="59"/>
    </row>
    <row r="2" spans="1:15" ht="16.5" thickBot="1">
      <c r="A2" s="61"/>
      <c r="B2" s="56"/>
      <c r="C2" s="50"/>
      <c r="D2" s="46"/>
      <c r="E2" s="48"/>
      <c r="F2" s="53" t="s">
        <v>25</v>
      </c>
      <c r="G2" s="54"/>
      <c r="H2" s="54"/>
      <c r="I2" s="54"/>
      <c r="J2" s="54"/>
      <c r="K2" s="54"/>
      <c r="L2" s="54"/>
      <c r="M2" s="54"/>
      <c r="N2" s="54"/>
      <c r="O2" s="54"/>
    </row>
    <row r="3" spans="1:15" ht="15.75">
      <c r="A3" s="23">
        <v>1</v>
      </c>
      <c r="B3" s="4" t="s">
        <v>11</v>
      </c>
      <c r="C3" s="22" t="s">
        <v>53</v>
      </c>
      <c r="D3" s="38">
        <f>D47</f>
        <v>0</v>
      </c>
      <c r="E3" s="22">
        <f>E47</f>
        <v>42</v>
      </c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ht="15.75">
      <c r="A4" s="24">
        <f>A3+1</f>
        <v>2</v>
      </c>
      <c r="B4" s="1" t="s">
        <v>60</v>
      </c>
      <c r="C4" s="31" t="s">
        <v>62</v>
      </c>
      <c r="D4" s="38">
        <f t="shared" ref="D4:E19" si="0">D48</f>
        <v>0</v>
      </c>
      <c r="E4" s="22">
        <f t="shared" si="0"/>
        <v>42</v>
      </c>
      <c r="F4" s="25"/>
      <c r="G4" s="25"/>
      <c r="H4" s="25"/>
      <c r="I4" s="25"/>
      <c r="J4" s="25"/>
      <c r="K4" s="25"/>
      <c r="L4" s="25"/>
      <c r="M4" s="25"/>
      <c r="N4" s="25"/>
      <c r="O4" s="25"/>
    </row>
    <row r="5" spans="1:15" ht="15.75">
      <c r="A5" s="24">
        <f t="shared" ref="A5:A11" si="1">A4+1</f>
        <v>3</v>
      </c>
      <c r="B5" s="1" t="s">
        <v>48</v>
      </c>
      <c r="C5" s="31" t="s">
        <v>63</v>
      </c>
      <c r="D5" s="38">
        <f t="shared" si="0"/>
        <v>0</v>
      </c>
      <c r="E5" s="22">
        <f t="shared" si="0"/>
        <v>42</v>
      </c>
      <c r="F5" s="25"/>
      <c r="G5" s="25"/>
      <c r="H5" s="25"/>
      <c r="I5" s="25"/>
      <c r="J5" s="25"/>
      <c r="K5" s="25"/>
      <c r="L5" s="25"/>
      <c r="M5" s="25"/>
      <c r="N5" s="25"/>
      <c r="O5" s="25"/>
    </row>
    <row r="6" spans="1:15" ht="15.75">
      <c r="A6" s="24">
        <f t="shared" si="1"/>
        <v>4</v>
      </c>
      <c r="B6" s="1" t="s">
        <v>64</v>
      </c>
      <c r="C6" s="31" t="s">
        <v>42</v>
      </c>
      <c r="D6" s="38">
        <f t="shared" si="0"/>
        <v>0</v>
      </c>
      <c r="E6" s="22">
        <f t="shared" si="0"/>
        <v>42</v>
      </c>
      <c r="F6" s="25"/>
      <c r="G6" s="25"/>
      <c r="H6" s="27"/>
      <c r="I6" s="25"/>
      <c r="J6" s="25"/>
      <c r="K6" s="25"/>
      <c r="L6" s="25"/>
      <c r="M6" s="25"/>
      <c r="N6" s="25"/>
      <c r="O6" s="25"/>
    </row>
    <row r="7" spans="1:15" ht="15.75">
      <c r="A7" s="24">
        <f t="shared" si="1"/>
        <v>5</v>
      </c>
      <c r="B7" s="1" t="s">
        <v>66</v>
      </c>
      <c r="C7" s="31" t="s">
        <v>152</v>
      </c>
      <c r="D7" s="38">
        <f t="shared" si="0"/>
        <v>0</v>
      </c>
      <c r="E7" s="22">
        <f t="shared" si="0"/>
        <v>42</v>
      </c>
      <c r="F7" s="25"/>
      <c r="G7" s="25"/>
      <c r="H7" s="25"/>
      <c r="I7" s="25"/>
      <c r="J7" s="25"/>
      <c r="K7" s="25"/>
      <c r="L7" s="25"/>
      <c r="M7" s="25"/>
      <c r="N7" s="25"/>
      <c r="O7" s="25"/>
    </row>
    <row r="8" spans="1:15" ht="15.75">
      <c r="A8" s="24">
        <f t="shared" si="1"/>
        <v>6</v>
      </c>
      <c r="B8" s="1" t="s">
        <v>68</v>
      </c>
      <c r="C8" s="31" t="s">
        <v>69</v>
      </c>
      <c r="D8" s="38">
        <f t="shared" si="0"/>
        <v>0</v>
      </c>
      <c r="E8" s="22">
        <f t="shared" si="0"/>
        <v>42</v>
      </c>
      <c r="F8" s="25"/>
      <c r="G8" s="25"/>
      <c r="H8" s="25"/>
      <c r="I8" s="25"/>
      <c r="J8" s="25"/>
      <c r="K8" s="25"/>
      <c r="L8" s="25"/>
      <c r="M8" s="25"/>
      <c r="N8" s="25"/>
      <c r="O8" s="25"/>
    </row>
    <row r="9" spans="1:15" ht="15.75">
      <c r="A9" s="24">
        <f t="shared" si="1"/>
        <v>7</v>
      </c>
      <c r="B9" s="1" t="s">
        <v>15</v>
      </c>
      <c r="C9" s="31" t="s">
        <v>71</v>
      </c>
      <c r="D9" s="38">
        <f t="shared" si="0"/>
        <v>0</v>
      </c>
      <c r="E9" s="22">
        <f t="shared" si="0"/>
        <v>42</v>
      </c>
      <c r="F9" s="25"/>
      <c r="G9" s="25"/>
      <c r="H9" s="25"/>
      <c r="I9" s="25"/>
      <c r="J9" s="25"/>
      <c r="K9" s="25"/>
      <c r="L9" s="25"/>
      <c r="M9" s="25"/>
      <c r="N9" s="25"/>
      <c r="O9" s="25"/>
    </row>
    <row r="10" spans="1:15" ht="15.75">
      <c r="A10" s="24">
        <f t="shared" si="1"/>
        <v>8</v>
      </c>
      <c r="B10" s="1" t="s">
        <v>72</v>
      </c>
      <c r="C10" s="31" t="s">
        <v>74</v>
      </c>
      <c r="D10" s="38">
        <f t="shared" si="0"/>
        <v>0</v>
      </c>
      <c r="E10" s="22">
        <f t="shared" si="0"/>
        <v>42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</row>
    <row r="11" spans="1:15" ht="15.75">
      <c r="A11" s="24">
        <f t="shared" si="1"/>
        <v>9</v>
      </c>
      <c r="B11" s="1" t="s">
        <v>75</v>
      </c>
      <c r="C11" s="31" t="s">
        <v>77</v>
      </c>
      <c r="D11" s="38">
        <f t="shared" si="0"/>
        <v>496.37000000000006</v>
      </c>
      <c r="E11" s="22">
        <f t="shared" si="0"/>
        <v>1</v>
      </c>
      <c r="F11" s="25">
        <v>15.4</v>
      </c>
      <c r="G11" s="25">
        <v>16.100000000000001</v>
      </c>
      <c r="H11" s="25"/>
      <c r="I11" s="25"/>
      <c r="J11" s="25"/>
      <c r="K11" s="25"/>
      <c r="L11" s="25"/>
      <c r="M11" s="25"/>
      <c r="N11" s="25"/>
      <c r="O11" s="25"/>
    </row>
    <row r="12" spans="1:15" ht="15.75">
      <c r="A12" s="24">
        <f>A11+1</f>
        <v>10</v>
      </c>
      <c r="B12" s="1" t="s">
        <v>13</v>
      </c>
      <c r="C12" s="31" t="s">
        <v>12</v>
      </c>
      <c r="D12" s="38">
        <f t="shared" si="0"/>
        <v>0</v>
      </c>
      <c r="E12" s="22">
        <f t="shared" si="0"/>
        <v>42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</row>
    <row r="13" spans="1:15" ht="15.75">
      <c r="A13" s="24">
        <f t="shared" ref="A13:A43" si="2">A12+1</f>
        <v>11</v>
      </c>
      <c r="B13" s="1" t="s">
        <v>78</v>
      </c>
      <c r="C13" s="31" t="s">
        <v>40</v>
      </c>
      <c r="D13" s="38">
        <f t="shared" si="0"/>
        <v>0</v>
      </c>
      <c r="E13" s="22">
        <f t="shared" si="0"/>
        <v>42</v>
      </c>
      <c r="F13" s="25"/>
      <c r="G13" s="25"/>
      <c r="H13" s="25"/>
      <c r="I13" s="25"/>
      <c r="J13" s="25"/>
      <c r="K13" s="25"/>
      <c r="L13" s="25"/>
      <c r="M13" s="25"/>
      <c r="N13" s="25"/>
      <c r="O13" s="25"/>
    </row>
    <row r="14" spans="1:15" ht="15.75">
      <c r="A14" s="24">
        <f t="shared" si="2"/>
        <v>12</v>
      </c>
      <c r="B14" s="1" t="s">
        <v>79</v>
      </c>
      <c r="C14" s="31" t="s">
        <v>81</v>
      </c>
      <c r="D14" s="38">
        <f t="shared" si="0"/>
        <v>0</v>
      </c>
      <c r="E14" s="22">
        <f t="shared" si="0"/>
        <v>42</v>
      </c>
      <c r="F14" s="25"/>
      <c r="G14" s="25"/>
      <c r="H14" s="25"/>
      <c r="I14" s="25"/>
      <c r="J14" s="25"/>
      <c r="K14" s="25"/>
      <c r="L14" s="25"/>
      <c r="M14" s="25"/>
      <c r="N14" s="25"/>
      <c r="O14" s="25"/>
    </row>
    <row r="15" spans="1:15" ht="15.75">
      <c r="A15" s="24">
        <f t="shared" si="2"/>
        <v>13</v>
      </c>
      <c r="B15" s="1" t="s">
        <v>82</v>
      </c>
      <c r="C15" s="31" t="s">
        <v>18</v>
      </c>
      <c r="D15" s="38">
        <f t="shared" si="0"/>
        <v>0</v>
      </c>
      <c r="E15" s="22">
        <f t="shared" si="0"/>
        <v>42</v>
      </c>
      <c r="F15" s="25"/>
      <c r="G15" s="25"/>
      <c r="H15" s="25"/>
      <c r="I15" s="25"/>
      <c r="J15" s="25"/>
      <c r="K15" s="25"/>
      <c r="L15" s="25"/>
      <c r="M15" s="25"/>
      <c r="N15" s="25"/>
      <c r="O15" s="25"/>
    </row>
    <row r="16" spans="1:15" ht="15.75">
      <c r="A16" s="24">
        <f t="shared" si="2"/>
        <v>14</v>
      </c>
      <c r="B16" s="1" t="s">
        <v>5</v>
      </c>
      <c r="C16" s="31" t="s">
        <v>46</v>
      </c>
      <c r="D16" s="38">
        <f t="shared" si="0"/>
        <v>0</v>
      </c>
      <c r="E16" s="22">
        <f t="shared" si="0"/>
        <v>42</v>
      </c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1:15" ht="15.75">
      <c r="A17" s="24">
        <f t="shared" si="2"/>
        <v>15</v>
      </c>
      <c r="B17" s="1" t="s">
        <v>83</v>
      </c>
      <c r="C17" s="31" t="s">
        <v>84</v>
      </c>
      <c r="D17" s="38">
        <f t="shared" si="0"/>
        <v>0</v>
      </c>
      <c r="E17" s="22">
        <f t="shared" si="0"/>
        <v>42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5.75">
      <c r="A18" s="24">
        <f t="shared" si="2"/>
        <v>16</v>
      </c>
      <c r="B18" s="1" t="s">
        <v>86</v>
      </c>
      <c r="C18" s="31" t="s">
        <v>87</v>
      </c>
      <c r="D18" s="38">
        <f t="shared" si="0"/>
        <v>0</v>
      </c>
      <c r="E18" s="22">
        <f t="shared" si="0"/>
        <v>42</v>
      </c>
      <c r="F18" s="25"/>
      <c r="G18" s="25"/>
      <c r="H18" s="25"/>
      <c r="I18" s="25"/>
      <c r="J18" s="25"/>
      <c r="K18" s="25"/>
      <c r="L18" s="25"/>
      <c r="M18" s="25"/>
      <c r="N18" s="25"/>
      <c r="O18" s="25"/>
    </row>
    <row r="19" spans="1:15" ht="15.75">
      <c r="A19" s="24">
        <f t="shared" si="2"/>
        <v>17</v>
      </c>
      <c r="B19" s="1" t="s">
        <v>89</v>
      </c>
      <c r="C19" s="31" t="s">
        <v>90</v>
      </c>
      <c r="D19" s="38">
        <f t="shared" si="0"/>
        <v>0</v>
      </c>
      <c r="E19" s="22">
        <f t="shared" si="0"/>
        <v>42</v>
      </c>
      <c r="F19" s="25"/>
      <c r="G19" s="25"/>
      <c r="H19" s="25"/>
      <c r="I19" s="25"/>
      <c r="J19" s="25"/>
      <c r="K19" s="25"/>
      <c r="L19" s="25"/>
      <c r="M19" s="25"/>
      <c r="N19" s="25"/>
      <c r="O19" s="25"/>
    </row>
    <row r="20" spans="1:15" ht="15.75">
      <c r="A20" s="24">
        <f t="shared" si="2"/>
        <v>18</v>
      </c>
      <c r="B20" s="1" t="s">
        <v>91</v>
      </c>
      <c r="C20" s="31" t="s">
        <v>92</v>
      </c>
      <c r="D20" s="38">
        <f t="shared" ref="D20:E35" si="3">D64</f>
        <v>0</v>
      </c>
      <c r="E20" s="22">
        <f t="shared" si="3"/>
        <v>42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</row>
    <row r="21" spans="1:15" ht="15.75">
      <c r="A21" s="24">
        <f t="shared" si="2"/>
        <v>19</v>
      </c>
      <c r="B21" s="1" t="s">
        <v>94</v>
      </c>
      <c r="C21" s="31" t="s">
        <v>96</v>
      </c>
      <c r="D21" s="38">
        <f t="shared" si="3"/>
        <v>0</v>
      </c>
      <c r="E21" s="22">
        <f t="shared" si="3"/>
        <v>42</v>
      </c>
      <c r="F21" s="25"/>
      <c r="G21" s="25"/>
      <c r="H21" s="25"/>
      <c r="I21" s="25"/>
      <c r="J21" s="25"/>
      <c r="K21" s="25"/>
      <c r="L21" s="25"/>
      <c r="M21" s="25"/>
      <c r="N21" s="25"/>
      <c r="O21" s="25"/>
    </row>
    <row r="22" spans="1:15" ht="15.75">
      <c r="A22" s="24">
        <f t="shared" si="2"/>
        <v>20</v>
      </c>
      <c r="B22" s="1" t="s">
        <v>97</v>
      </c>
      <c r="C22" s="31" t="s">
        <v>98</v>
      </c>
      <c r="D22" s="38">
        <f t="shared" si="3"/>
        <v>213.16</v>
      </c>
      <c r="E22" s="22">
        <f t="shared" si="3"/>
        <v>3</v>
      </c>
      <c r="F22" s="25">
        <v>14.6</v>
      </c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15.75">
      <c r="A23" s="24">
        <f t="shared" si="2"/>
        <v>21</v>
      </c>
      <c r="B23" s="1" t="s">
        <v>100</v>
      </c>
      <c r="C23" s="31" t="s">
        <v>101</v>
      </c>
      <c r="D23" s="38">
        <f t="shared" si="3"/>
        <v>0</v>
      </c>
      <c r="E23" s="22">
        <f t="shared" si="3"/>
        <v>42</v>
      </c>
      <c r="F23" s="25"/>
      <c r="G23" s="25"/>
      <c r="H23" s="25"/>
      <c r="I23" s="25"/>
      <c r="J23" s="25"/>
      <c r="K23" s="25"/>
      <c r="L23" s="25"/>
      <c r="M23" s="25"/>
      <c r="N23" s="25"/>
      <c r="O23" s="25"/>
    </row>
    <row r="24" spans="1:15" ht="15.75">
      <c r="A24" s="24">
        <f t="shared" si="2"/>
        <v>22</v>
      </c>
      <c r="B24" s="1" t="s">
        <v>103</v>
      </c>
      <c r="C24" s="31" t="s">
        <v>105</v>
      </c>
      <c r="D24" s="38">
        <f t="shared" si="3"/>
        <v>0</v>
      </c>
      <c r="E24" s="22">
        <f t="shared" si="3"/>
        <v>42</v>
      </c>
      <c r="F24" s="25"/>
      <c r="G24" s="25"/>
      <c r="H24" s="25"/>
      <c r="I24" s="25"/>
      <c r="J24" s="25"/>
      <c r="K24" s="25"/>
      <c r="L24" s="25"/>
      <c r="M24" s="25"/>
      <c r="N24" s="25"/>
      <c r="O24" s="25"/>
    </row>
    <row r="25" spans="1:15" ht="15.75">
      <c r="A25" s="24">
        <f t="shared" si="2"/>
        <v>23</v>
      </c>
      <c r="B25" s="1" t="s">
        <v>106</v>
      </c>
      <c r="C25" s="31" t="s">
        <v>107</v>
      </c>
      <c r="D25" s="38">
        <f t="shared" si="3"/>
        <v>0</v>
      </c>
      <c r="E25" s="22">
        <f t="shared" si="3"/>
        <v>42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</row>
    <row r="26" spans="1:15" ht="15.75">
      <c r="A26" s="24">
        <f t="shared" si="2"/>
        <v>24</v>
      </c>
      <c r="B26" s="1" t="s">
        <v>19</v>
      </c>
      <c r="C26" s="31" t="s">
        <v>109</v>
      </c>
      <c r="D26" s="38">
        <f t="shared" si="3"/>
        <v>340.40249999999997</v>
      </c>
      <c r="E26" s="22">
        <f t="shared" si="3"/>
        <v>2</v>
      </c>
      <c r="F26" s="25"/>
      <c r="G26" s="25"/>
      <c r="H26" s="25"/>
      <c r="I26" s="25"/>
      <c r="J26" s="25"/>
      <c r="K26" s="25"/>
      <c r="L26" s="25"/>
      <c r="M26" s="25">
        <v>36.9</v>
      </c>
      <c r="N26" s="25"/>
      <c r="O26" s="25"/>
    </row>
    <row r="27" spans="1:15" ht="15.75">
      <c r="A27" s="24">
        <f t="shared" si="2"/>
        <v>25</v>
      </c>
      <c r="B27" s="1" t="s">
        <v>43</v>
      </c>
      <c r="C27" s="31" t="s">
        <v>45</v>
      </c>
      <c r="D27" s="38">
        <f t="shared" si="3"/>
        <v>0</v>
      </c>
      <c r="E27" s="22">
        <f t="shared" si="3"/>
        <v>42</v>
      </c>
      <c r="F27" s="25"/>
      <c r="G27" s="25"/>
      <c r="H27" s="25"/>
      <c r="I27" s="25"/>
      <c r="J27" s="25"/>
      <c r="K27" s="25"/>
      <c r="L27" s="25"/>
      <c r="M27" s="25"/>
      <c r="N27" s="25"/>
      <c r="O27" s="25"/>
    </row>
    <row r="28" spans="1:15" ht="15.75">
      <c r="A28" s="24">
        <f t="shared" si="2"/>
        <v>26</v>
      </c>
      <c r="B28" s="1" t="s">
        <v>110</v>
      </c>
      <c r="C28" s="31" t="s">
        <v>153</v>
      </c>
      <c r="D28" s="38">
        <f t="shared" si="3"/>
        <v>0</v>
      </c>
      <c r="E28" s="22">
        <f t="shared" si="3"/>
        <v>42</v>
      </c>
      <c r="F28" s="25"/>
      <c r="G28" s="25"/>
      <c r="H28" s="25"/>
      <c r="I28" s="25"/>
      <c r="J28" s="25"/>
      <c r="K28" s="25"/>
      <c r="L28" s="25"/>
      <c r="M28" s="25"/>
      <c r="N28" s="25"/>
      <c r="O28" s="25"/>
    </row>
    <row r="29" spans="1:15" ht="15.75">
      <c r="A29" s="24">
        <f t="shared" si="2"/>
        <v>27</v>
      </c>
      <c r="B29" s="1" t="s">
        <v>112</v>
      </c>
      <c r="C29" s="31" t="s">
        <v>41</v>
      </c>
      <c r="D29" s="38">
        <f t="shared" si="3"/>
        <v>0</v>
      </c>
      <c r="E29" s="22">
        <f t="shared" si="3"/>
        <v>42</v>
      </c>
      <c r="F29" s="25"/>
      <c r="G29" s="25"/>
      <c r="H29" s="25"/>
      <c r="I29" s="25"/>
      <c r="J29" s="25"/>
      <c r="K29" s="25"/>
      <c r="L29" s="25"/>
      <c r="M29" s="25"/>
      <c r="N29" s="25"/>
      <c r="O29" s="25"/>
    </row>
    <row r="30" spans="1:15" ht="15.75">
      <c r="A30" s="24">
        <f t="shared" si="2"/>
        <v>28</v>
      </c>
      <c r="B30" s="1" t="s">
        <v>113</v>
      </c>
      <c r="C30" s="31" t="s">
        <v>114</v>
      </c>
      <c r="D30" s="38">
        <f t="shared" si="3"/>
        <v>0</v>
      </c>
      <c r="E30" s="22">
        <f t="shared" si="3"/>
        <v>42</v>
      </c>
      <c r="F30" s="25"/>
      <c r="G30" s="25"/>
      <c r="H30" s="25"/>
      <c r="I30" s="25"/>
      <c r="J30" s="25"/>
      <c r="K30" s="25"/>
      <c r="L30" s="25"/>
      <c r="M30" s="25"/>
      <c r="N30" s="25"/>
      <c r="O30" s="25"/>
    </row>
    <row r="31" spans="1:15" ht="15.75">
      <c r="A31" s="24">
        <f t="shared" si="2"/>
        <v>29</v>
      </c>
      <c r="B31" s="1" t="s">
        <v>116</v>
      </c>
      <c r="C31" s="31" t="s">
        <v>117</v>
      </c>
      <c r="D31" s="38">
        <f t="shared" si="3"/>
        <v>0</v>
      </c>
      <c r="E31" s="22">
        <f t="shared" si="3"/>
        <v>42</v>
      </c>
      <c r="F31" s="25"/>
      <c r="G31" s="25"/>
      <c r="H31" s="25"/>
      <c r="I31" s="25"/>
      <c r="J31" s="25"/>
      <c r="K31" s="25"/>
      <c r="L31" s="25"/>
      <c r="M31" s="25"/>
      <c r="N31" s="25"/>
      <c r="O31" s="25"/>
    </row>
    <row r="32" spans="1:15" ht="15.75">
      <c r="A32" s="24">
        <f t="shared" si="2"/>
        <v>30</v>
      </c>
      <c r="B32" s="1" t="s">
        <v>119</v>
      </c>
      <c r="C32" s="31" t="s">
        <v>120</v>
      </c>
      <c r="D32" s="38">
        <f t="shared" si="3"/>
        <v>0</v>
      </c>
      <c r="E32" s="22">
        <f t="shared" si="3"/>
        <v>42</v>
      </c>
      <c r="F32" s="25"/>
      <c r="G32" s="25"/>
      <c r="H32" s="25"/>
      <c r="I32" s="25"/>
      <c r="J32" s="25"/>
      <c r="K32" s="25"/>
      <c r="L32" s="25"/>
      <c r="M32" s="25"/>
      <c r="N32" s="25"/>
      <c r="O32" s="25"/>
    </row>
    <row r="33" spans="1:15" ht="15.75">
      <c r="A33" s="24">
        <f t="shared" si="2"/>
        <v>31</v>
      </c>
      <c r="B33" s="1" t="s">
        <v>122</v>
      </c>
      <c r="C33" s="31" t="s">
        <v>124</v>
      </c>
      <c r="D33" s="38">
        <f t="shared" si="3"/>
        <v>0</v>
      </c>
      <c r="E33" s="22">
        <f t="shared" si="3"/>
        <v>42</v>
      </c>
      <c r="F33" s="25"/>
      <c r="G33" s="25"/>
      <c r="H33" s="25"/>
      <c r="I33" s="25"/>
      <c r="J33" s="25"/>
      <c r="K33" s="25"/>
      <c r="L33" s="25"/>
      <c r="M33" s="25"/>
      <c r="N33" s="25"/>
      <c r="O33" s="25"/>
    </row>
    <row r="34" spans="1:15" ht="15.75">
      <c r="A34" s="24">
        <f t="shared" si="2"/>
        <v>32</v>
      </c>
      <c r="B34" s="1" t="s">
        <v>125</v>
      </c>
      <c r="C34" s="31" t="s">
        <v>127</v>
      </c>
      <c r="D34" s="38">
        <f t="shared" si="3"/>
        <v>0</v>
      </c>
      <c r="E34" s="22">
        <f t="shared" si="3"/>
        <v>42</v>
      </c>
      <c r="F34" s="25"/>
      <c r="G34" s="25"/>
      <c r="H34" s="25"/>
      <c r="I34" s="25"/>
      <c r="J34" s="25"/>
      <c r="K34" s="25"/>
      <c r="L34" s="25"/>
      <c r="M34" s="25"/>
      <c r="N34" s="25"/>
      <c r="O34" s="25"/>
    </row>
    <row r="35" spans="1:15" ht="15.75">
      <c r="A35" s="24">
        <f t="shared" si="2"/>
        <v>33</v>
      </c>
      <c r="B35" s="1" t="s">
        <v>128</v>
      </c>
      <c r="C35" s="31" t="s">
        <v>129</v>
      </c>
      <c r="D35" s="38">
        <f t="shared" si="3"/>
        <v>0</v>
      </c>
      <c r="E35" s="22">
        <f t="shared" si="3"/>
        <v>42</v>
      </c>
      <c r="F35" s="25"/>
      <c r="G35" s="25"/>
      <c r="H35" s="25"/>
      <c r="I35" s="25"/>
      <c r="J35" s="25"/>
      <c r="K35" s="25"/>
      <c r="L35" s="25"/>
      <c r="M35" s="25"/>
      <c r="N35" s="25"/>
      <c r="O35" s="25"/>
    </row>
    <row r="36" spans="1:15" ht="15.75">
      <c r="A36" s="24">
        <f t="shared" si="2"/>
        <v>34</v>
      </c>
      <c r="B36" s="1" t="s">
        <v>131</v>
      </c>
      <c r="C36" s="31" t="s">
        <v>132</v>
      </c>
      <c r="D36" s="38">
        <f t="shared" ref="D36:E43" si="4">D80</f>
        <v>0</v>
      </c>
      <c r="E36" s="22">
        <f t="shared" si="4"/>
        <v>42</v>
      </c>
      <c r="F36" s="25"/>
      <c r="G36" s="25"/>
      <c r="H36" s="25"/>
      <c r="I36" s="25"/>
      <c r="J36" s="25"/>
      <c r="K36" s="25"/>
      <c r="L36" s="25"/>
      <c r="M36" s="25"/>
      <c r="N36" s="25"/>
      <c r="O36" s="25"/>
    </row>
    <row r="37" spans="1:15" ht="15.75">
      <c r="A37" s="24">
        <f t="shared" si="2"/>
        <v>35</v>
      </c>
      <c r="B37" s="1" t="s">
        <v>134</v>
      </c>
      <c r="C37" s="31" t="s">
        <v>136</v>
      </c>
      <c r="D37" s="38">
        <f t="shared" si="4"/>
        <v>0</v>
      </c>
      <c r="E37" s="22">
        <f t="shared" si="4"/>
        <v>42</v>
      </c>
      <c r="F37" s="25"/>
      <c r="G37" s="25"/>
      <c r="H37" s="25"/>
      <c r="I37" s="25"/>
      <c r="J37" s="25"/>
      <c r="K37" s="25"/>
      <c r="L37" s="25"/>
      <c r="M37" s="25"/>
      <c r="N37" s="25"/>
      <c r="O37" s="25"/>
    </row>
    <row r="38" spans="1:15" ht="15.75">
      <c r="A38" s="24">
        <f t="shared" si="2"/>
        <v>36</v>
      </c>
      <c r="B38" s="1" t="s">
        <v>137</v>
      </c>
      <c r="C38" s="31" t="s">
        <v>139</v>
      </c>
      <c r="D38" s="38">
        <f t="shared" si="4"/>
        <v>0</v>
      </c>
      <c r="E38" s="22">
        <f t="shared" si="4"/>
        <v>42</v>
      </c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5" ht="15.75">
      <c r="A39" s="24">
        <f t="shared" si="2"/>
        <v>37</v>
      </c>
      <c r="B39" s="1" t="s">
        <v>140</v>
      </c>
      <c r="C39" s="31" t="s">
        <v>142</v>
      </c>
      <c r="D39" s="38">
        <f t="shared" si="4"/>
        <v>0</v>
      </c>
      <c r="E39" s="22">
        <f t="shared" si="4"/>
        <v>42</v>
      </c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5" ht="15.75">
      <c r="A40" s="24">
        <f t="shared" si="2"/>
        <v>38</v>
      </c>
      <c r="B40" s="1" t="s">
        <v>143</v>
      </c>
      <c r="C40" s="31" t="s">
        <v>144</v>
      </c>
      <c r="D40" s="38">
        <f t="shared" si="4"/>
        <v>0</v>
      </c>
      <c r="E40" s="22">
        <f t="shared" si="4"/>
        <v>42</v>
      </c>
      <c r="F40" s="25"/>
      <c r="G40" s="25"/>
      <c r="H40" s="25"/>
      <c r="I40" s="25"/>
      <c r="J40" s="25"/>
      <c r="K40" s="25"/>
      <c r="L40" s="25"/>
      <c r="M40" s="25"/>
      <c r="N40" s="25"/>
      <c r="O40" s="25"/>
    </row>
    <row r="41" spans="1:15" ht="15.75">
      <c r="A41" s="24">
        <f t="shared" si="2"/>
        <v>39</v>
      </c>
      <c r="B41" s="1" t="s">
        <v>146</v>
      </c>
      <c r="C41" s="31" t="s">
        <v>148</v>
      </c>
      <c r="D41" s="38">
        <f t="shared" si="4"/>
        <v>0</v>
      </c>
      <c r="E41" s="22">
        <f t="shared" si="4"/>
        <v>42</v>
      </c>
      <c r="F41" s="25"/>
      <c r="G41" s="25"/>
      <c r="H41" s="25"/>
      <c r="I41" s="25"/>
      <c r="J41" s="25"/>
      <c r="K41" s="25"/>
      <c r="L41" s="25"/>
      <c r="M41" s="25"/>
      <c r="N41" s="25"/>
      <c r="O41" s="25"/>
    </row>
    <row r="42" spans="1:15" ht="15.75">
      <c r="A42" s="24">
        <f t="shared" si="2"/>
        <v>40</v>
      </c>
      <c r="B42" s="1" t="s">
        <v>154</v>
      </c>
      <c r="C42" s="31" t="s">
        <v>155</v>
      </c>
      <c r="D42" s="38">
        <f t="shared" si="4"/>
        <v>0</v>
      </c>
      <c r="E42" s="22">
        <f t="shared" si="4"/>
        <v>42</v>
      </c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1:15" ht="15.75">
      <c r="A43" s="24">
        <f t="shared" si="2"/>
        <v>41</v>
      </c>
      <c r="B43" s="1" t="s">
        <v>156</v>
      </c>
      <c r="C43" s="31" t="s">
        <v>150</v>
      </c>
      <c r="D43" s="38">
        <f t="shared" si="4"/>
        <v>0</v>
      </c>
      <c r="E43" s="22">
        <f t="shared" si="4"/>
        <v>42</v>
      </c>
      <c r="F43" s="25"/>
      <c r="G43" s="25"/>
      <c r="H43" s="25"/>
      <c r="I43" s="25"/>
      <c r="J43" s="25"/>
      <c r="K43" s="25"/>
      <c r="L43" s="25"/>
      <c r="M43" s="25"/>
      <c r="N43" s="25"/>
      <c r="O43" s="25"/>
    </row>
    <row r="44" spans="1:15" ht="16.5" thickBot="1">
      <c r="C44" s="51" t="s">
        <v>158</v>
      </c>
      <c r="D44" s="51"/>
      <c r="E44" s="52"/>
      <c r="F44" s="33">
        <f>AVERAGE(F3:L43)</f>
        <v>15.366666666666667</v>
      </c>
      <c r="M44" s="33">
        <f>AVERAGE(M3:O43)</f>
        <v>36.9</v>
      </c>
    </row>
    <row r="45" spans="1:15" ht="16.5" hidden="1" customHeight="1" outlineLevel="1">
      <c r="A45" s="60" t="s">
        <v>26</v>
      </c>
      <c r="B45" s="49" t="s">
        <v>1</v>
      </c>
      <c r="C45" s="49" t="s">
        <v>0</v>
      </c>
      <c r="D45" s="45" t="s">
        <v>157</v>
      </c>
      <c r="E45" s="47" t="s">
        <v>3</v>
      </c>
      <c r="F45" s="41" t="s">
        <v>2</v>
      </c>
      <c r="G45" s="42"/>
      <c r="H45" s="42"/>
      <c r="I45" s="42"/>
      <c r="J45" s="42"/>
      <c r="K45" s="42"/>
      <c r="L45" s="42"/>
      <c r="M45" s="42"/>
      <c r="N45" s="42"/>
      <c r="O45" s="42"/>
    </row>
    <row r="46" spans="1:15" ht="15.75" hidden="1" customHeight="1" outlineLevel="1" thickBot="1">
      <c r="A46" s="61"/>
      <c r="B46" s="50"/>
      <c r="C46" s="50"/>
      <c r="D46" s="46"/>
      <c r="E46" s="48"/>
      <c r="F46" s="43"/>
      <c r="G46" s="44"/>
      <c r="H46" s="44"/>
      <c r="I46" s="44"/>
      <c r="J46" s="44"/>
      <c r="K46" s="44"/>
      <c r="L46" s="44"/>
      <c r="M46" s="44"/>
      <c r="N46" s="44"/>
      <c r="O46" s="44"/>
    </row>
    <row r="47" spans="1:15" ht="15.75" hidden="1" outlineLevel="1">
      <c r="A47" s="23">
        <v>1</v>
      </c>
      <c r="B47" s="4" t="s">
        <v>11</v>
      </c>
      <c r="C47" s="4" t="s">
        <v>53</v>
      </c>
      <c r="D47" s="26">
        <f t="shared" ref="D47:D87" si="5">SUM(F47:O47)</f>
        <v>0</v>
      </c>
      <c r="E47" s="5">
        <f>IF(D47&gt;0,RANK(D47,$D$47:$D$87),42)</f>
        <v>42</v>
      </c>
      <c r="F47" s="26">
        <f t="shared" ref="F47:O47" si="6">POWER(F3,2)</f>
        <v>0</v>
      </c>
      <c r="G47" s="26">
        <f t="shared" si="6"/>
        <v>0</v>
      </c>
      <c r="H47" s="26">
        <f t="shared" si="6"/>
        <v>0</v>
      </c>
      <c r="I47" s="26">
        <f t="shared" si="6"/>
        <v>0</v>
      </c>
      <c r="J47" s="26">
        <f t="shared" si="6"/>
        <v>0</v>
      </c>
      <c r="K47" s="26">
        <f t="shared" si="6"/>
        <v>0</v>
      </c>
      <c r="L47" s="26">
        <f t="shared" si="6"/>
        <v>0</v>
      </c>
      <c r="M47" s="26">
        <f t="shared" si="6"/>
        <v>0</v>
      </c>
      <c r="N47" s="26">
        <f t="shared" si="6"/>
        <v>0</v>
      </c>
      <c r="O47" s="26">
        <f t="shared" si="6"/>
        <v>0</v>
      </c>
    </row>
    <row r="48" spans="1:15" ht="15.75" hidden="1" outlineLevel="1">
      <c r="A48" s="24">
        <f>A47+1</f>
        <v>2</v>
      </c>
      <c r="B48" s="1" t="s">
        <v>60</v>
      </c>
      <c r="C48" s="1" t="s">
        <v>62</v>
      </c>
      <c r="D48" s="25">
        <f t="shared" si="5"/>
        <v>0</v>
      </c>
      <c r="E48" s="5">
        <f t="shared" ref="E48:E87" si="7">IF(D48&gt;0,RANK(D48,$D$47:$D$87),42)</f>
        <v>42</v>
      </c>
      <c r="F48" s="25">
        <f t="shared" ref="F48:O48" si="8">POWER(F4,2)</f>
        <v>0</v>
      </c>
      <c r="G48" s="25">
        <f t="shared" si="8"/>
        <v>0</v>
      </c>
      <c r="H48" s="25">
        <f t="shared" si="8"/>
        <v>0</v>
      </c>
      <c r="I48" s="25">
        <f t="shared" si="8"/>
        <v>0</v>
      </c>
      <c r="J48" s="25">
        <f t="shared" si="8"/>
        <v>0</v>
      </c>
      <c r="K48" s="25">
        <f t="shared" si="8"/>
        <v>0</v>
      </c>
      <c r="L48" s="25">
        <f t="shared" si="8"/>
        <v>0</v>
      </c>
      <c r="M48" s="25">
        <f t="shared" si="8"/>
        <v>0</v>
      </c>
      <c r="N48" s="25">
        <f t="shared" si="8"/>
        <v>0</v>
      </c>
      <c r="O48" s="25">
        <f t="shared" si="8"/>
        <v>0</v>
      </c>
    </row>
    <row r="49" spans="1:15" ht="15.75" hidden="1" outlineLevel="1">
      <c r="A49" s="24">
        <f t="shared" ref="A49:A87" si="9">A48+1</f>
        <v>3</v>
      </c>
      <c r="B49" s="1" t="s">
        <v>48</v>
      </c>
      <c r="C49" s="1" t="s">
        <v>63</v>
      </c>
      <c r="D49" s="25">
        <f t="shared" si="5"/>
        <v>0</v>
      </c>
      <c r="E49" s="5">
        <f t="shared" si="7"/>
        <v>42</v>
      </c>
      <c r="F49" s="25">
        <f t="shared" ref="F49:O49" si="10">POWER(F5,2)</f>
        <v>0</v>
      </c>
      <c r="G49" s="25">
        <f t="shared" si="10"/>
        <v>0</v>
      </c>
      <c r="H49" s="25">
        <f t="shared" si="10"/>
        <v>0</v>
      </c>
      <c r="I49" s="25">
        <f t="shared" si="10"/>
        <v>0</v>
      </c>
      <c r="J49" s="25">
        <f t="shared" si="10"/>
        <v>0</v>
      </c>
      <c r="K49" s="25">
        <f t="shared" si="10"/>
        <v>0</v>
      </c>
      <c r="L49" s="25">
        <f t="shared" si="10"/>
        <v>0</v>
      </c>
      <c r="M49" s="25">
        <f t="shared" si="10"/>
        <v>0</v>
      </c>
      <c r="N49" s="25">
        <f t="shared" si="10"/>
        <v>0</v>
      </c>
      <c r="O49" s="25">
        <f t="shared" si="10"/>
        <v>0</v>
      </c>
    </row>
    <row r="50" spans="1:15" ht="15.75" hidden="1" outlineLevel="1">
      <c r="A50" s="24">
        <f t="shared" si="9"/>
        <v>4</v>
      </c>
      <c r="B50" s="1" t="s">
        <v>64</v>
      </c>
      <c r="C50" s="9" t="s">
        <v>42</v>
      </c>
      <c r="D50" s="25">
        <f t="shared" si="5"/>
        <v>0</v>
      </c>
      <c r="E50" s="5">
        <f t="shared" si="7"/>
        <v>42</v>
      </c>
      <c r="F50" s="25">
        <f t="shared" ref="F50:O50" si="11">POWER(F6,2)</f>
        <v>0</v>
      </c>
      <c r="G50" s="25">
        <f t="shared" si="11"/>
        <v>0</v>
      </c>
      <c r="H50" s="25">
        <f t="shared" si="11"/>
        <v>0</v>
      </c>
      <c r="I50" s="25">
        <f t="shared" si="11"/>
        <v>0</v>
      </c>
      <c r="J50" s="25">
        <f t="shared" si="11"/>
        <v>0</v>
      </c>
      <c r="K50" s="25">
        <f t="shared" si="11"/>
        <v>0</v>
      </c>
      <c r="L50" s="25">
        <f t="shared" si="11"/>
        <v>0</v>
      </c>
      <c r="M50" s="25">
        <f t="shared" si="11"/>
        <v>0</v>
      </c>
      <c r="N50" s="25">
        <f t="shared" si="11"/>
        <v>0</v>
      </c>
      <c r="O50" s="25">
        <f t="shared" si="11"/>
        <v>0</v>
      </c>
    </row>
    <row r="51" spans="1:15" ht="15.75" hidden="1" outlineLevel="1">
      <c r="A51" s="24">
        <f t="shared" si="9"/>
        <v>5</v>
      </c>
      <c r="B51" s="1" t="s">
        <v>66</v>
      </c>
      <c r="C51" s="1" t="s">
        <v>152</v>
      </c>
      <c r="D51" s="25">
        <f t="shared" si="5"/>
        <v>0</v>
      </c>
      <c r="E51" s="5">
        <f t="shared" si="7"/>
        <v>42</v>
      </c>
      <c r="F51" s="25">
        <f t="shared" ref="F51:O51" si="12">POWER(F7,2)</f>
        <v>0</v>
      </c>
      <c r="G51" s="25">
        <f t="shared" si="12"/>
        <v>0</v>
      </c>
      <c r="H51" s="25">
        <f t="shared" si="12"/>
        <v>0</v>
      </c>
      <c r="I51" s="25">
        <f t="shared" si="12"/>
        <v>0</v>
      </c>
      <c r="J51" s="25">
        <f t="shared" si="12"/>
        <v>0</v>
      </c>
      <c r="K51" s="25">
        <f t="shared" si="12"/>
        <v>0</v>
      </c>
      <c r="L51" s="25">
        <f t="shared" si="12"/>
        <v>0</v>
      </c>
      <c r="M51" s="25">
        <f t="shared" si="12"/>
        <v>0</v>
      </c>
      <c r="N51" s="25">
        <f t="shared" si="12"/>
        <v>0</v>
      </c>
      <c r="O51" s="25">
        <f t="shared" si="12"/>
        <v>0</v>
      </c>
    </row>
    <row r="52" spans="1:15" ht="15.75" hidden="1" outlineLevel="1">
      <c r="A52" s="24">
        <f t="shared" si="9"/>
        <v>6</v>
      </c>
      <c r="B52" s="1" t="s">
        <v>68</v>
      </c>
      <c r="C52" s="1" t="s">
        <v>69</v>
      </c>
      <c r="D52" s="25">
        <f t="shared" si="5"/>
        <v>0</v>
      </c>
      <c r="E52" s="5">
        <f t="shared" si="7"/>
        <v>42</v>
      </c>
      <c r="F52" s="25">
        <f t="shared" ref="F52:O52" si="13">POWER(F8,2)</f>
        <v>0</v>
      </c>
      <c r="G52" s="25">
        <f t="shared" si="13"/>
        <v>0</v>
      </c>
      <c r="H52" s="25">
        <f t="shared" si="13"/>
        <v>0</v>
      </c>
      <c r="I52" s="25">
        <f t="shared" si="13"/>
        <v>0</v>
      </c>
      <c r="J52" s="25">
        <f t="shared" si="13"/>
        <v>0</v>
      </c>
      <c r="K52" s="25">
        <f t="shared" si="13"/>
        <v>0</v>
      </c>
      <c r="L52" s="25">
        <f t="shared" si="13"/>
        <v>0</v>
      </c>
      <c r="M52" s="25">
        <f t="shared" si="13"/>
        <v>0</v>
      </c>
      <c r="N52" s="25">
        <f t="shared" si="13"/>
        <v>0</v>
      </c>
      <c r="O52" s="25">
        <f t="shared" si="13"/>
        <v>0</v>
      </c>
    </row>
    <row r="53" spans="1:15" ht="15.75" hidden="1" outlineLevel="1">
      <c r="A53" s="24">
        <f t="shared" si="9"/>
        <v>7</v>
      </c>
      <c r="B53" s="1" t="s">
        <v>15</v>
      </c>
      <c r="C53" s="1" t="s">
        <v>71</v>
      </c>
      <c r="D53" s="25">
        <f t="shared" si="5"/>
        <v>0</v>
      </c>
      <c r="E53" s="5">
        <f t="shared" si="7"/>
        <v>42</v>
      </c>
      <c r="F53" s="25">
        <f t="shared" ref="F53:O53" si="14">POWER(F9,2)</f>
        <v>0</v>
      </c>
      <c r="G53" s="25">
        <f t="shared" si="14"/>
        <v>0</v>
      </c>
      <c r="H53" s="25">
        <f t="shared" si="14"/>
        <v>0</v>
      </c>
      <c r="I53" s="25">
        <f t="shared" si="14"/>
        <v>0</v>
      </c>
      <c r="J53" s="25">
        <f t="shared" si="14"/>
        <v>0</v>
      </c>
      <c r="K53" s="25">
        <f t="shared" si="14"/>
        <v>0</v>
      </c>
      <c r="L53" s="25">
        <f t="shared" si="14"/>
        <v>0</v>
      </c>
      <c r="M53" s="25">
        <f t="shared" si="14"/>
        <v>0</v>
      </c>
      <c r="N53" s="25">
        <f t="shared" si="14"/>
        <v>0</v>
      </c>
      <c r="O53" s="25">
        <f t="shared" si="14"/>
        <v>0</v>
      </c>
    </row>
    <row r="54" spans="1:15" ht="15.75" hidden="1" outlineLevel="1">
      <c r="A54" s="24">
        <f t="shared" si="9"/>
        <v>8</v>
      </c>
      <c r="B54" s="1" t="s">
        <v>72</v>
      </c>
      <c r="C54" s="1" t="s">
        <v>74</v>
      </c>
      <c r="D54" s="25">
        <f t="shared" si="5"/>
        <v>0</v>
      </c>
      <c r="E54" s="5">
        <f t="shared" si="7"/>
        <v>42</v>
      </c>
      <c r="F54" s="25">
        <f t="shared" ref="F54:O54" si="15">POWER(F10,2)</f>
        <v>0</v>
      </c>
      <c r="G54" s="25">
        <f t="shared" si="15"/>
        <v>0</v>
      </c>
      <c r="H54" s="25">
        <f t="shared" si="15"/>
        <v>0</v>
      </c>
      <c r="I54" s="25">
        <f t="shared" si="15"/>
        <v>0</v>
      </c>
      <c r="J54" s="25">
        <f t="shared" si="15"/>
        <v>0</v>
      </c>
      <c r="K54" s="25">
        <f t="shared" si="15"/>
        <v>0</v>
      </c>
      <c r="L54" s="25">
        <f t="shared" si="15"/>
        <v>0</v>
      </c>
      <c r="M54" s="25">
        <f t="shared" si="15"/>
        <v>0</v>
      </c>
      <c r="N54" s="25">
        <f t="shared" si="15"/>
        <v>0</v>
      </c>
      <c r="O54" s="25">
        <f t="shared" si="15"/>
        <v>0</v>
      </c>
    </row>
    <row r="55" spans="1:15" ht="15.75" hidden="1" outlineLevel="1">
      <c r="A55" s="24">
        <f t="shared" si="9"/>
        <v>9</v>
      </c>
      <c r="B55" s="1" t="s">
        <v>75</v>
      </c>
      <c r="C55" s="1" t="s">
        <v>77</v>
      </c>
      <c r="D55" s="25">
        <f t="shared" si="5"/>
        <v>496.37000000000006</v>
      </c>
      <c r="E55" s="5">
        <f t="shared" si="7"/>
        <v>1</v>
      </c>
      <c r="F55" s="25">
        <f>POWER(F11,2)</f>
        <v>237.16000000000003</v>
      </c>
      <c r="G55" s="25">
        <f>POWER(G11,2)</f>
        <v>259.21000000000004</v>
      </c>
      <c r="H55" s="25">
        <f>POWER(H11,2)</f>
        <v>0</v>
      </c>
      <c r="I55" s="25">
        <f t="shared" ref="I55:O55" si="16">POWER(I11,2)</f>
        <v>0</v>
      </c>
      <c r="J55" s="25">
        <f t="shared" si="16"/>
        <v>0</v>
      </c>
      <c r="K55" s="25">
        <f t="shared" si="16"/>
        <v>0</v>
      </c>
      <c r="L55" s="25">
        <f t="shared" si="16"/>
        <v>0</v>
      </c>
      <c r="M55" s="25">
        <f t="shared" si="16"/>
        <v>0</v>
      </c>
      <c r="N55" s="25">
        <f t="shared" si="16"/>
        <v>0</v>
      </c>
      <c r="O55" s="25">
        <f t="shared" si="16"/>
        <v>0</v>
      </c>
    </row>
    <row r="56" spans="1:15" ht="15.75" hidden="1" outlineLevel="1">
      <c r="A56" s="24">
        <f t="shared" si="9"/>
        <v>10</v>
      </c>
      <c r="B56" s="1" t="s">
        <v>13</v>
      </c>
      <c r="C56" s="1" t="s">
        <v>12</v>
      </c>
      <c r="D56" s="25">
        <f t="shared" si="5"/>
        <v>0</v>
      </c>
      <c r="E56" s="5">
        <f t="shared" si="7"/>
        <v>42</v>
      </c>
      <c r="F56" s="25">
        <f t="shared" ref="F56:O63" si="17">POWER(F12,2)</f>
        <v>0</v>
      </c>
      <c r="G56" s="25">
        <f t="shared" si="17"/>
        <v>0</v>
      </c>
      <c r="H56" s="25">
        <f t="shared" si="17"/>
        <v>0</v>
      </c>
      <c r="I56" s="25">
        <f t="shared" si="17"/>
        <v>0</v>
      </c>
      <c r="J56" s="25">
        <f t="shared" si="17"/>
        <v>0</v>
      </c>
      <c r="K56" s="25">
        <f t="shared" si="17"/>
        <v>0</v>
      </c>
      <c r="L56" s="25">
        <f t="shared" si="17"/>
        <v>0</v>
      </c>
      <c r="M56" s="25">
        <f t="shared" si="17"/>
        <v>0</v>
      </c>
      <c r="N56" s="25">
        <f t="shared" si="17"/>
        <v>0</v>
      </c>
      <c r="O56" s="25">
        <f t="shared" si="17"/>
        <v>0</v>
      </c>
    </row>
    <row r="57" spans="1:15" ht="15.75" hidden="1" outlineLevel="1">
      <c r="A57" s="24">
        <f t="shared" si="9"/>
        <v>11</v>
      </c>
      <c r="B57" s="1" t="s">
        <v>78</v>
      </c>
      <c r="C57" s="1" t="s">
        <v>40</v>
      </c>
      <c r="D57" s="25">
        <f t="shared" si="5"/>
        <v>0</v>
      </c>
      <c r="E57" s="5">
        <f t="shared" si="7"/>
        <v>42</v>
      </c>
      <c r="F57" s="25">
        <f t="shared" si="17"/>
        <v>0</v>
      </c>
      <c r="G57" s="25">
        <f t="shared" si="17"/>
        <v>0</v>
      </c>
      <c r="H57" s="25">
        <f t="shared" si="17"/>
        <v>0</v>
      </c>
      <c r="I57" s="25">
        <f t="shared" si="17"/>
        <v>0</v>
      </c>
      <c r="J57" s="25">
        <f t="shared" si="17"/>
        <v>0</v>
      </c>
      <c r="K57" s="25">
        <f t="shared" si="17"/>
        <v>0</v>
      </c>
      <c r="L57" s="25">
        <f t="shared" si="17"/>
        <v>0</v>
      </c>
      <c r="M57" s="25">
        <f t="shared" si="17"/>
        <v>0</v>
      </c>
      <c r="N57" s="25">
        <f t="shared" si="17"/>
        <v>0</v>
      </c>
      <c r="O57" s="25">
        <f t="shared" si="17"/>
        <v>0</v>
      </c>
    </row>
    <row r="58" spans="1:15" ht="15.75" hidden="1" outlineLevel="1">
      <c r="A58" s="24">
        <f t="shared" si="9"/>
        <v>12</v>
      </c>
      <c r="B58" s="1" t="s">
        <v>79</v>
      </c>
      <c r="C58" s="1" t="s">
        <v>81</v>
      </c>
      <c r="D58" s="25">
        <f t="shared" si="5"/>
        <v>0</v>
      </c>
      <c r="E58" s="5">
        <f t="shared" si="7"/>
        <v>42</v>
      </c>
      <c r="F58" s="25">
        <f t="shared" si="17"/>
        <v>0</v>
      </c>
      <c r="G58" s="25">
        <f t="shared" si="17"/>
        <v>0</v>
      </c>
      <c r="H58" s="25">
        <f t="shared" si="17"/>
        <v>0</v>
      </c>
      <c r="I58" s="25">
        <f t="shared" si="17"/>
        <v>0</v>
      </c>
      <c r="J58" s="25">
        <f t="shared" si="17"/>
        <v>0</v>
      </c>
      <c r="K58" s="25">
        <f t="shared" si="17"/>
        <v>0</v>
      </c>
      <c r="L58" s="25">
        <f t="shared" si="17"/>
        <v>0</v>
      </c>
      <c r="M58" s="25">
        <f t="shared" si="17"/>
        <v>0</v>
      </c>
      <c r="N58" s="25">
        <f t="shared" si="17"/>
        <v>0</v>
      </c>
      <c r="O58" s="25">
        <f t="shared" si="17"/>
        <v>0</v>
      </c>
    </row>
    <row r="59" spans="1:15" ht="15.75" hidden="1" outlineLevel="1">
      <c r="A59" s="24">
        <f t="shared" si="9"/>
        <v>13</v>
      </c>
      <c r="B59" s="1" t="s">
        <v>82</v>
      </c>
      <c r="C59" s="1" t="s">
        <v>18</v>
      </c>
      <c r="D59" s="25">
        <f t="shared" si="5"/>
        <v>0</v>
      </c>
      <c r="E59" s="5">
        <f t="shared" si="7"/>
        <v>42</v>
      </c>
      <c r="F59" s="25">
        <f t="shared" si="17"/>
        <v>0</v>
      </c>
      <c r="G59" s="25">
        <f t="shared" si="17"/>
        <v>0</v>
      </c>
      <c r="H59" s="25">
        <f t="shared" si="17"/>
        <v>0</v>
      </c>
      <c r="I59" s="25">
        <f t="shared" si="17"/>
        <v>0</v>
      </c>
      <c r="J59" s="25">
        <f t="shared" si="17"/>
        <v>0</v>
      </c>
      <c r="K59" s="25">
        <f t="shared" si="17"/>
        <v>0</v>
      </c>
      <c r="L59" s="25">
        <f t="shared" si="17"/>
        <v>0</v>
      </c>
      <c r="M59" s="25">
        <f t="shared" si="17"/>
        <v>0</v>
      </c>
      <c r="N59" s="25">
        <f t="shared" si="17"/>
        <v>0</v>
      </c>
      <c r="O59" s="25">
        <f t="shared" si="17"/>
        <v>0</v>
      </c>
    </row>
    <row r="60" spans="1:15" ht="15.75" hidden="1" outlineLevel="1">
      <c r="A60" s="24">
        <f t="shared" si="9"/>
        <v>14</v>
      </c>
      <c r="B60" s="1" t="s">
        <v>5</v>
      </c>
      <c r="C60" s="1" t="s">
        <v>46</v>
      </c>
      <c r="D60" s="25">
        <f t="shared" si="5"/>
        <v>0</v>
      </c>
      <c r="E60" s="5">
        <f t="shared" si="7"/>
        <v>42</v>
      </c>
      <c r="F60" s="25">
        <f t="shared" si="17"/>
        <v>0</v>
      </c>
      <c r="G60" s="25">
        <f t="shared" si="17"/>
        <v>0</v>
      </c>
      <c r="H60" s="25">
        <f t="shared" si="17"/>
        <v>0</v>
      </c>
      <c r="I60" s="25">
        <f t="shared" si="17"/>
        <v>0</v>
      </c>
      <c r="J60" s="25">
        <f t="shared" si="17"/>
        <v>0</v>
      </c>
      <c r="K60" s="25">
        <f t="shared" si="17"/>
        <v>0</v>
      </c>
      <c r="L60" s="25">
        <f t="shared" si="17"/>
        <v>0</v>
      </c>
      <c r="M60" s="25">
        <f t="shared" si="17"/>
        <v>0</v>
      </c>
      <c r="N60" s="25">
        <f t="shared" si="17"/>
        <v>0</v>
      </c>
      <c r="O60" s="25">
        <f t="shared" si="17"/>
        <v>0</v>
      </c>
    </row>
    <row r="61" spans="1:15" ht="15.75" hidden="1" outlineLevel="1">
      <c r="A61" s="24">
        <f t="shared" si="9"/>
        <v>15</v>
      </c>
      <c r="B61" s="1" t="s">
        <v>83</v>
      </c>
      <c r="C61" s="1" t="s">
        <v>84</v>
      </c>
      <c r="D61" s="25">
        <f t="shared" si="5"/>
        <v>0</v>
      </c>
      <c r="E61" s="5">
        <f t="shared" si="7"/>
        <v>42</v>
      </c>
      <c r="F61" s="25">
        <f t="shared" si="17"/>
        <v>0</v>
      </c>
      <c r="G61" s="25">
        <f t="shared" si="17"/>
        <v>0</v>
      </c>
      <c r="H61" s="25">
        <f t="shared" si="17"/>
        <v>0</v>
      </c>
      <c r="I61" s="25">
        <f t="shared" si="17"/>
        <v>0</v>
      </c>
      <c r="J61" s="25">
        <f t="shared" si="17"/>
        <v>0</v>
      </c>
      <c r="K61" s="25">
        <f t="shared" si="17"/>
        <v>0</v>
      </c>
      <c r="L61" s="25">
        <f t="shared" si="17"/>
        <v>0</v>
      </c>
      <c r="M61" s="25">
        <f t="shared" si="17"/>
        <v>0</v>
      </c>
      <c r="N61" s="25">
        <f t="shared" si="17"/>
        <v>0</v>
      </c>
      <c r="O61" s="25">
        <f t="shared" si="17"/>
        <v>0</v>
      </c>
    </row>
    <row r="62" spans="1:15" ht="15.75" hidden="1" outlineLevel="1">
      <c r="A62" s="24">
        <f t="shared" si="9"/>
        <v>16</v>
      </c>
      <c r="B62" s="1" t="s">
        <v>86</v>
      </c>
      <c r="C62" s="1" t="s">
        <v>87</v>
      </c>
      <c r="D62" s="25">
        <f t="shared" si="5"/>
        <v>0</v>
      </c>
      <c r="E62" s="5">
        <f t="shared" si="7"/>
        <v>42</v>
      </c>
      <c r="F62" s="25">
        <f t="shared" si="17"/>
        <v>0</v>
      </c>
      <c r="G62" s="25">
        <f t="shared" si="17"/>
        <v>0</v>
      </c>
      <c r="H62" s="25">
        <f t="shared" si="17"/>
        <v>0</v>
      </c>
      <c r="I62" s="25">
        <f t="shared" si="17"/>
        <v>0</v>
      </c>
      <c r="J62" s="25">
        <f t="shared" si="17"/>
        <v>0</v>
      </c>
      <c r="K62" s="25">
        <f t="shared" si="17"/>
        <v>0</v>
      </c>
      <c r="L62" s="25">
        <f t="shared" si="17"/>
        <v>0</v>
      </c>
      <c r="M62" s="25">
        <f t="shared" si="17"/>
        <v>0</v>
      </c>
      <c r="N62" s="25">
        <f t="shared" si="17"/>
        <v>0</v>
      </c>
      <c r="O62" s="25">
        <f t="shared" si="17"/>
        <v>0</v>
      </c>
    </row>
    <row r="63" spans="1:15" ht="15.75" hidden="1" outlineLevel="1">
      <c r="A63" s="24">
        <f t="shared" si="9"/>
        <v>17</v>
      </c>
      <c r="B63" s="1" t="s">
        <v>89</v>
      </c>
      <c r="C63" s="1" t="s">
        <v>90</v>
      </c>
      <c r="D63" s="25">
        <f t="shared" si="5"/>
        <v>0</v>
      </c>
      <c r="E63" s="5">
        <f t="shared" si="7"/>
        <v>42</v>
      </c>
      <c r="F63" s="25">
        <f t="shared" si="17"/>
        <v>0</v>
      </c>
      <c r="G63" s="25">
        <f t="shared" si="17"/>
        <v>0</v>
      </c>
      <c r="H63" s="25">
        <f t="shared" si="17"/>
        <v>0</v>
      </c>
      <c r="I63" s="25">
        <f t="shared" ref="I63:O63" si="18">POWER(I19,2)</f>
        <v>0</v>
      </c>
      <c r="J63" s="25">
        <f t="shared" si="18"/>
        <v>0</v>
      </c>
      <c r="K63" s="25">
        <f t="shared" si="18"/>
        <v>0</v>
      </c>
      <c r="L63" s="25">
        <f t="shared" si="18"/>
        <v>0</v>
      </c>
      <c r="M63" s="25">
        <f t="shared" si="18"/>
        <v>0</v>
      </c>
      <c r="N63" s="25">
        <f t="shared" si="18"/>
        <v>0</v>
      </c>
      <c r="O63" s="25">
        <f t="shared" si="18"/>
        <v>0</v>
      </c>
    </row>
    <row r="64" spans="1:15" ht="15.75" hidden="1" outlineLevel="1">
      <c r="A64" s="24">
        <f t="shared" si="9"/>
        <v>18</v>
      </c>
      <c r="B64" s="1" t="s">
        <v>91</v>
      </c>
      <c r="C64" s="1" t="s">
        <v>92</v>
      </c>
      <c r="D64" s="25">
        <f t="shared" si="5"/>
        <v>0</v>
      </c>
      <c r="E64" s="5">
        <f t="shared" si="7"/>
        <v>42</v>
      </c>
      <c r="F64" s="25">
        <f t="shared" ref="F64:O71" si="19">POWER(F20,2)</f>
        <v>0</v>
      </c>
      <c r="G64" s="25">
        <f t="shared" si="19"/>
        <v>0</v>
      </c>
      <c r="H64" s="25">
        <f t="shared" si="19"/>
        <v>0</v>
      </c>
      <c r="I64" s="25">
        <f t="shared" si="19"/>
        <v>0</v>
      </c>
      <c r="J64" s="25">
        <f t="shared" si="19"/>
        <v>0</v>
      </c>
      <c r="K64" s="25">
        <f t="shared" si="19"/>
        <v>0</v>
      </c>
      <c r="L64" s="25">
        <f t="shared" si="19"/>
        <v>0</v>
      </c>
      <c r="M64" s="25">
        <f t="shared" si="19"/>
        <v>0</v>
      </c>
      <c r="N64" s="25">
        <f t="shared" si="19"/>
        <v>0</v>
      </c>
      <c r="O64" s="25">
        <f t="shared" si="19"/>
        <v>0</v>
      </c>
    </row>
    <row r="65" spans="1:15" ht="15.75" hidden="1" outlineLevel="1">
      <c r="A65" s="24">
        <f t="shared" si="9"/>
        <v>19</v>
      </c>
      <c r="B65" s="1" t="s">
        <v>94</v>
      </c>
      <c r="C65" s="1" t="s">
        <v>96</v>
      </c>
      <c r="D65" s="25">
        <f t="shared" si="5"/>
        <v>0</v>
      </c>
      <c r="E65" s="5">
        <f t="shared" si="7"/>
        <v>42</v>
      </c>
      <c r="F65" s="25">
        <f t="shared" si="19"/>
        <v>0</v>
      </c>
      <c r="G65" s="25">
        <f t="shared" si="19"/>
        <v>0</v>
      </c>
      <c r="H65" s="25">
        <f t="shared" si="19"/>
        <v>0</v>
      </c>
      <c r="I65" s="25">
        <f t="shared" si="19"/>
        <v>0</v>
      </c>
      <c r="J65" s="25">
        <f t="shared" si="19"/>
        <v>0</v>
      </c>
      <c r="K65" s="25">
        <f t="shared" si="19"/>
        <v>0</v>
      </c>
      <c r="L65" s="25">
        <f t="shared" si="19"/>
        <v>0</v>
      </c>
      <c r="M65" s="25">
        <f t="shared" si="19"/>
        <v>0</v>
      </c>
      <c r="N65" s="25">
        <f t="shared" si="19"/>
        <v>0</v>
      </c>
      <c r="O65" s="25">
        <f t="shared" si="19"/>
        <v>0</v>
      </c>
    </row>
    <row r="66" spans="1:15" ht="15.75" hidden="1" outlineLevel="1">
      <c r="A66" s="24">
        <f t="shared" si="9"/>
        <v>20</v>
      </c>
      <c r="B66" s="1" t="s">
        <v>97</v>
      </c>
      <c r="C66" s="1" t="s">
        <v>98</v>
      </c>
      <c r="D66" s="25">
        <f t="shared" si="5"/>
        <v>213.16</v>
      </c>
      <c r="E66" s="5">
        <f t="shared" si="7"/>
        <v>3</v>
      </c>
      <c r="F66" s="25">
        <f t="shared" si="19"/>
        <v>213.16</v>
      </c>
      <c r="G66" s="25">
        <f t="shared" si="19"/>
        <v>0</v>
      </c>
      <c r="H66" s="25">
        <f t="shared" si="19"/>
        <v>0</v>
      </c>
      <c r="I66" s="25">
        <f t="shared" si="19"/>
        <v>0</v>
      </c>
      <c r="J66" s="25">
        <f t="shared" si="19"/>
        <v>0</v>
      </c>
      <c r="K66" s="25">
        <f t="shared" si="19"/>
        <v>0</v>
      </c>
      <c r="L66" s="25">
        <f t="shared" si="19"/>
        <v>0</v>
      </c>
      <c r="M66" s="25">
        <f t="shared" si="19"/>
        <v>0</v>
      </c>
      <c r="N66" s="25">
        <f t="shared" si="19"/>
        <v>0</v>
      </c>
      <c r="O66" s="25">
        <f t="shared" si="19"/>
        <v>0</v>
      </c>
    </row>
    <row r="67" spans="1:15" ht="15.75" hidden="1" outlineLevel="1">
      <c r="A67" s="24">
        <f t="shared" si="9"/>
        <v>21</v>
      </c>
      <c r="B67" s="1" t="s">
        <v>100</v>
      </c>
      <c r="C67" s="1" t="s">
        <v>101</v>
      </c>
      <c r="D67" s="25">
        <f t="shared" si="5"/>
        <v>0</v>
      </c>
      <c r="E67" s="5">
        <f t="shared" si="7"/>
        <v>42</v>
      </c>
      <c r="F67" s="25">
        <f t="shared" si="19"/>
        <v>0</v>
      </c>
      <c r="G67" s="25">
        <f t="shared" si="19"/>
        <v>0</v>
      </c>
      <c r="H67" s="25">
        <f t="shared" si="19"/>
        <v>0</v>
      </c>
      <c r="I67" s="25">
        <f t="shared" si="19"/>
        <v>0</v>
      </c>
      <c r="J67" s="25">
        <f t="shared" si="19"/>
        <v>0</v>
      </c>
      <c r="K67" s="25">
        <f t="shared" si="19"/>
        <v>0</v>
      </c>
      <c r="L67" s="25">
        <f t="shared" si="19"/>
        <v>0</v>
      </c>
      <c r="M67" s="25">
        <f t="shared" si="19"/>
        <v>0</v>
      </c>
      <c r="N67" s="25">
        <f t="shared" si="19"/>
        <v>0</v>
      </c>
      <c r="O67" s="25">
        <f t="shared" si="19"/>
        <v>0</v>
      </c>
    </row>
    <row r="68" spans="1:15" ht="15.75" hidden="1" outlineLevel="1">
      <c r="A68" s="24">
        <f t="shared" si="9"/>
        <v>22</v>
      </c>
      <c r="B68" s="1" t="s">
        <v>103</v>
      </c>
      <c r="C68" s="1" t="s">
        <v>105</v>
      </c>
      <c r="D68" s="25">
        <f t="shared" si="5"/>
        <v>0</v>
      </c>
      <c r="E68" s="5">
        <f t="shared" si="7"/>
        <v>42</v>
      </c>
      <c r="F68" s="25">
        <f t="shared" si="19"/>
        <v>0</v>
      </c>
      <c r="G68" s="25">
        <f t="shared" si="19"/>
        <v>0</v>
      </c>
      <c r="H68" s="25">
        <f t="shared" si="19"/>
        <v>0</v>
      </c>
      <c r="I68" s="25">
        <f t="shared" si="19"/>
        <v>0</v>
      </c>
      <c r="J68" s="25">
        <f t="shared" si="19"/>
        <v>0</v>
      </c>
      <c r="K68" s="25">
        <f t="shared" si="19"/>
        <v>0</v>
      </c>
      <c r="L68" s="25">
        <f t="shared" si="19"/>
        <v>0</v>
      </c>
      <c r="M68" s="25">
        <f t="shared" si="19"/>
        <v>0</v>
      </c>
      <c r="N68" s="25">
        <f t="shared" si="19"/>
        <v>0</v>
      </c>
      <c r="O68" s="25">
        <f t="shared" si="19"/>
        <v>0</v>
      </c>
    </row>
    <row r="69" spans="1:15" ht="15.75" hidden="1" outlineLevel="1">
      <c r="A69" s="24">
        <f t="shared" si="9"/>
        <v>23</v>
      </c>
      <c r="B69" s="1" t="s">
        <v>106</v>
      </c>
      <c r="C69" s="1" t="s">
        <v>107</v>
      </c>
      <c r="D69" s="25">
        <f t="shared" si="5"/>
        <v>0</v>
      </c>
      <c r="E69" s="5">
        <f t="shared" si="7"/>
        <v>42</v>
      </c>
      <c r="F69" s="25">
        <f t="shared" si="19"/>
        <v>0</v>
      </c>
      <c r="G69" s="25">
        <f t="shared" si="19"/>
        <v>0</v>
      </c>
      <c r="H69" s="25">
        <f t="shared" si="19"/>
        <v>0</v>
      </c>
      <c r="I69" s="25">
        <f t="shared" si="19"/>
        <v>0</v>
      </c>
      <c r="J69" s="25">
        <f t="shared" si="19"/>
        <v>0</v>
      </c>
      <c r="K69" s="25">
        <f t="shared" si="19"/>
        <v>0</v>
      </c>
      <c r="L69" s="25">
        <f t="shared" si="19"/>
        <v>0</v>
      </c>
      <c r="M69" s="25">
        <f t="shared" si="19"/>
        <v>0</v>
      </c>
      <c r="N69" s="25">
        <f t="shared" si="19"/>
        <v>0</v>
      </c>
      <c r="O69" s="25">
        <f t="shared" si="19"/>
        <v>0</v>
      </c>
    </row>
    <row r="70" spans="1:15" ht="15.75" hidden="1" outlineLevel="1">
      <c r="A70" s="24">
        <f t="shared" si="9"/>
        <v>24</v>
      </c>
      <c r="B70" s="1" t="s">
        <v>19</v>
      </c>
      <c r="C70" s="1" t="s">
        <v>109</v>
      </c>
      <c r="D70" s="25">
        <f t="shared" si="5"/>
        <v>340.40249999999997</v>
      </c>
      <c r="E70" s="5">
        <f t="shared" si="7"/>
        <v>2</v>
      </c>
      <c r="F70" s="25">
        <f t="shared" si="19"/>
        <v>0</v>
      </c>
      <c r="G70" s="25">
        <f t="shared" si="19"/>
        <v>0</v>
      </c>
      <c r="H70" s="25">
        <f t="shared" si="19"/>
        <v>0</v>
      </c>
      <c r="I70" s="25">
        <f t="shared" si="19"/>
        <v>0</v>
      </c>
      <c r="J70" s="25">
        <f t="shared" si="19"/>
        <v>0</v>
      </c>
      <c r="K70" s="25">
        <f t="shared" si="19"/>
        <v>0</v>
      </c>
      <c r="L70" s="25">
        <f t="shared" si="19"/>
        <v>0</v>
      </c>
      <c r="M70" s="25">
        <f>POWER(M26/2,2)</f>
        <v>340.40249999999997</v>
      </c>
      <c r="N70" s="25">
        <f t="shared" si="19"/>
        <v>0</v>
      </c>
      <c r="O70" s="25">
        <f t="shared" si="19"/>
        <v>0</v>
      </c>
    </row>
    <row r="71" spans="1:15" ht="15.75" hidden="1" outlineLevel="1">
      <c r="A71" s="24">
        <f t="shared" si="9"/>
        <v>25</v>
      </c>
      <c r="B71" s="1" t="s">
        <v>43</v>
      </c>
      <c r="C71" s="1" t="s">
        <v>45</v>
      </c>
      <c r="D71" s="25">
        <f t="shared" si="5"/>
        <v>0</v>
      </c>
      <c r="E71" s="5">
        <f t="shared" si="7"/>
        <v>42</v>
      </c>
      <c r="F71" s="25">
        <f t="shared" si="19"/>
        <v>0</v>
      </c>
      <c r="G71" s="25">
        <f t="shared" si="19"/>
        <v>0</v>
      </c>
      <c r="H71" s="25">
        <f t="shared" si="19"/>
        <v>0</v>
      </c>
      <c r="I71" s="25">
        <f t="shared" ref="I71:O71" si="20">POWER(I27,2)</f>
        <v>0</v>
      </c>
      <c r="J71" s="25">
        <f t="shared" si="20"/>
        <v>0</v>
      </c>
      <c r="K71" s="25">
        <f t="shared" si="20"/>
        <v>0</v>
      </c>
      <c r="L71" s="25">
        <f t="shared" si="20"/>
        <v>0</v>
      </c>
      <c r="M71" s="25">
        <f t="shared" si="20"/>
        <v>0</v>
      </c>
      <c r="N71" s="25">
        <f t="shared" si="20"/>
        <v>0</v>
      </c>
      <c r="O71" s="25">
        <f t="shared" si="20"/>
        <v>0</v>
      </c>
    </row>
    <row r="72" spans="1:15" ht="15.75" hidden="1" outlineLevel="1">
      <c r="A72" s="24">
        <f t="shared" si="9"/>
        <v>26</v>
      </c>
      <c r="B72" s="1" t="s">
        <v>110</v>
      </c>
      <c r="C72" s="1" t="s">
        <v>153</v>
      </c>
      <c r="D72" s="25">
        <f t="shared" si="5"/>
        <v>0</v>
      </c>
      <c r="E72" s="5">
        <f t="shared" si="7"/>
        <v>42</v>
      </c>
      <c r="F72" s="25">
        <f t="shared" ref="F72:O79" si="21">POWER(F28,2)</f>
        <v>0</v>
      </c>
      <c r="G72" s="25">
        <f t="shared" si="21"/>
        <v>0</v>
      </c>
      <c r="H72" s="25">
        <f t="shared" si="21"/>
        <v>0</v>
      </c>
      <c r="I72" s="25">
        <f t="shared" si="21"/>
        <v>0</v>
      </c>
      <c r="J72" s="25">
        <f t="shared" si="21"/>
        <v>0</v>
      </c>
      <c r="K72" s="25">
        <f t="shared" si="21"/>
        <v>0</v>
      </c>
      <c r="L72" s="25">
        <f t="shared" si="21"/>
        <v>0</v>
      </c>
      <c r="M72" s="25">
        <f t="shared" si="21"/>
        <v>0</v>
      </c>
      <c r="N72" s="25">
        <f t="shared" si="21"/>
        <v>0</v>
      </c>
      <c r="O72" s="25">
        <f t="shared" si="21"/>
        <v>0</v>
      </c>
    </row>
    <row r="73" spans="1:15" ht="15.75" hidden="1" outlineLevel="1">
      <c r="A73" s="24">
        <f t="shared" si="9"/>
        <v>27</v>
      </c>
      <c r="B73" s="1" t="s">
        <v>112</v>
      </c>
      <c r="C73" s="1" t="s">
        <v>41</v>
      </c>
      <c r="D73" s="25">
        <f t="shared" si="5"/>
        <v>0</v>
      </c>
      <c r="E73" s="5">
        <f t="shared" si="7"/>
        <v>42</v>
      </c>
      <c r="F73" s="25">
        <f t="shared" si="21"/>
        <v>0</v>
      </c>
      <c r="G73" s="25">
        <f t="shared" si="21"/>
        <v>0</v>
      </c>
      <c r="H73" s="25">
        <f t="shared" si="21"/>
        <v>0</v>
      </c>
      <c r="I73" s="25">
        <f t="shared" si="21"/>
        <v>0</v>
      </c>
      <c r="J73" s="25">
        <f t="shared" si="21"/>
        <v>0</v>
      </c>
      <c r="K73" s="25">
        <f t="shared" si="21"/>
        <v>0</v>
      </c>
      <c r="L73" s="25">
        <f t="shared" si="21"/>
        <v>0</v>
      </c>
      <c r="M73" s="25">
        <f t="shared" si="21"/>
        <v>0</v>
      </c>
      <c r="N73" s="25">
        <f t="shared" si="21"/>
        <v>0</v>
      </c>
      <c r="O73" s="25">
        <f t="shared" si="21"/>
        <v>0</v>
      </c>
    </row>
    <row r="74" spans="1:15" ht="15.75" hidden="1" outlineLevel="1">
      <c r="A74" s="24">
        <f t="shared" si="9"/>
        <v>28</v>
      </c>
      <c r="B74" s="1" t="s">
        <v>113</v>
      </c>
      <c r="C74" s="1" t="s">
        <v>114</v>
      </c>
      <c r="D74" s="25">
        <f t="shared" si="5"/>
        <v>0</v>
      </c>
      <c r="E74" s="5">
        <f t="shared" si="7"/>
        <v>42</v>
      </c>
      <c r="F74" s="25">
        <f t="shared" si="21"/>
        <v>0</v>
      </c>
      <c r="G74" s="25">
        <f t="shared" si="21"/>
        <v>0</v>
      </c>
      <c r="H74" s="25">
        <f t="shared" si="21"/>
        <v>0</v>
      </c>
      <c r="I74" s="25">
        <f t="shared" si="21"/>
        <v>0</v>
      </c>
      <c r="J74" s="25">
        <f t="shared" si="21"/>
        <v>0</v>
      </c>
      <c r="K74" s="25">
        <f t="shared" si="21"/>
        <v>0</v>
      </c>
      <c r="L74" s="25">
        <f t="shared" si="21"/>
        <v>0</v>
      </c>
      <c r="M74" s="25">
        <f t="shared" si="21"/>
        <v>0</v>
      </c>
      <c r="N74" s="25">
        <f t="shared" si="21"/>
        <v>0</v>
      </c>
      <c r="O74" s="25">
        <f t="shared" si="21"/>
        <v>0</v>
      </c>
    </row>
    <row r="75" spans="1:15" ht="15.75" hidden="1" outlineLevel="1">
      <c r="A75" s="24">
        <f t="shared" si="9"/>
        <v>29</v>
      </c>
      <c r="B75" s="1" t="s">
        <v>116</v>
      </c>
      <c r="C75" s="1" t="s">
        <v>117</v>
      </c>
      <c r="D75" s="25">
        <f t="shared" si="5"/>
        <v>0</v>
      </c>
      <c r="E75" s="5">
        <f t="shared" si="7"/>
        <v>42</v>
      </c>
      <c r="F75" s="25">
        <f t="shared" si="21"/>
        <v>0</v>
      </c>
      <c r="G75" s="25">
        <f t="shared" si="21"/>
        <v>0</v>
      </c>
      <c r="H75" s="25">
        <f t="shared" si="21"/>
        <v>0</v>
      </c>
      <c r="I75" s="25">
        <f t="shared" si="21"/>
        <v>0</v>
      </c>
      <c r="J75" s="25">
        <f t="shared" si="21"/>
        <v>0</v>
      </c>
      <c r="K75" s="25">
        <f t="shared" si="21"/>
        <v>0</v>
      </c>
      <c r="L75" s="25">
        <f t="shared" si="21"/>
        <v>0</v>
      </c>
      <c r="M75" s="25">
        <f t="shared" si="21"/>
        <v>0</v>
      </c>
      <c r="N75" s="25">
        <f t="shared" si="21"/>
        <v>0</v>
      </c>
      <c r="O75" s="25">
        <f t="shared" si="21"/>
        <v>0</v>
      </c>
    </row>
    <row r="76" spans="1:15" ht="15.75" hidden="1" outlineLevel="1">
      <c r="A76" s="24">
        <f t="shared" si="9"/>
        <v>30</v>
      </c>
      <c r="B76" s="1" t="s">
        <v>119</v>
      </c>
      <c r="C76" s="1" t="s">
        <v>120</v>
      </c>
      <c r="D76" s="25">
        <f t="shared" si="5"/>
        <v>0</v>
      </c>
      <c r="E76" s="5">
        <f t="shared" si="7"/>
        <v>42</v>
      </c>
      <c r="F76" s="25">
        <f t="shared" si="21"/>
        <v>0</v>
      </c>
      <c r="G76" s="25">
        <f t="shared" si="21"/>
        <v>0</v>
      </c>
      <c r="H76" s="25">
        <f t="shared" si="21"/>
        <v>0</v>
      </c>
      <c r="I76" s="25">
        <f t="shared" si="21"/>
        <v>0</v>
      </c>
      <c r="J76" s="25">
        <f t="shared" si="21"/>
        <v>0</v>
      </c>
      <c r="K76" s="25">
        <f t="shared" si="21"/>
        <v>0</v>
      </c>
      <c r="L76" s="25">
        <f t="shared" si="21"/>
        <v>0</v>
      </c>
      <c r="M76" s="25">
        <f t="shared" si="21"/>
        <v>0</v>
      </c>
      <c r="N76" s="25">
        <f t="shared" si="21"/>
        <v>0</v>
      </c>
      <c r="O76" s="25">
        <f t="shared" si="21"/>
        <v>0</v>
      </c>
    </row>
    <row r="77" spans="1:15" ht="15.75" hidden="1" outlineLevel="1">
      <c r="A77" s="24">
        <f t="shared" si="9"/>
        <v>31</v>
      </c>
      <c r="B77" s="1" t="s">
        <v>122</v>
      </c>
      <c r="C77" s="1" t="s">
        <v>124</v>
      </c>
      <c r="D77" s="25">
        <f t="shared" si="5"/>
        <v>0</v>
      </c>
      <c r="E77" s="5">
        <f t="shared" si="7"/>
        <v>42</v>
      </c>
      <c r="F77" s="25">
        <f t="shared" si="21"/>
        <v>0</v>
      </c>
      <c r="G77" s="25">
        <f t="shared" si="21"/>
        <v>0</v>
      </c>
      <c r="H77" s="25">
        <f t="shared" si="21"/>
        <v>0</v>
      </c>
      <c r="I77" s="25">
        <f t="shared" si="21"/>
        <v>0</v>
      </c>
      <c r="J77" s="25">
        <f t="shared" si="21"/>
        <v>0</v>
      </c>
      <c r="K77" s="25">
        <f t="shared" si="21"/>
        <v>0</v>
      </c>
      <c r="L77" s="25">
        <f t="shared" si="21"/>
        <v>0</v>
      </c>
      <c r="M77" s="25">
        <f t="shared" si="21"/>
        <v>0</v>
      </c>
      <c r="N77" s="25">
        <f t="shared" si="21"/>
        <v>0</v>
      </c>
      <c r="O77" s="25">
        <f t="shared" si="21"/>
        <v>0</v>
      </c>
    </row>
    <row r="78" spans="1:15" ht="15.75" hidden="1" outlineLevel="1">
      <c r="A78" s="24">
        <f t="shared" si="9"/>
        <v>32</v>
      </c>
      <c r="B78" s="1" t="s">
        <v>125</v>
      </c>
      <c r="C78" s="1" t="s">
        <v>127</v>
      </c>
      <c r="D78" s="25">
        <f t="shared" si="5"/>
        <v>0</v>
      </c>
      <c r="E78" s="5">
        <f t="shared" si="7"/>
        <v>42</v>
      </c>
      <c r="F78" s="25">
        <f t="shared" si="21"/>
        <v>0</v>
      </c>
      <c r="G78" s="25">
        <f t="shared" si="21"/>
        <v>0</v>
      </c>
      <c r="H78" s="25">
        <f t="shared" si="21"/>
        <v>0</v>
      </c>
      <c r="I78" s="25">
        <f t="shared" si="21"/>
        <v>0</v>
      </c>
      <c r="J78" s="25">
        <f t="shared" si="21"/>
        <v>0</v>
      </c>
      <c r="K78" s="25">
        <f t="shared" si="21"/>
        <v>0</v>
      </c>
      <c r="L78" s="25">
        <f t="shared" si="21"/>
        <v>0</v>
      </c>
      <c r="M78" s="25">
        <f t="shared" si="21"/>
        <v>0</v>
      </c>
      <c r="N78" s="25">
        <f t="shared" si="21"/>
        <v>0</v>
      </c>
      <c r="O78" s="25">
        <f t="shared" si="21"/>
        <v>0</v>
      </c>
    </row>
    <row r="79" spans="1:15" ht="15.75" hidden="1" outlineLevel="1">
      <c r="A79" s="24">
        <f t="shared" si="9"/>
        <v>33</v>
      </c>
      <c r="B79" s="1" t="s">
        <v>128</v>
      </c>
      <c r="C79" s="1" t="s">
        <v>129</v>
      </c>
      <c r="D79" s="25">
        <f t="shared" si="5"/>
        <v>0</v>
      </c>
      <c r="E79" s="5">
        <f t="shared" si="7"/>
        <v>42</v>
      </c>
      <c r="F79" s="25">
        <f t="shared" si="21"/>
        <v>0</v>
      </c>
      <c r="G79" s="25">
        <f t="shared" si="21"/>
        <v>0</v>
      </c>
      <c r="H79" s="25">
        <f t="shared" si="21"/>
        <v>0</v>
      </c>
      <c r="I79" s="25">
        <f t="shared" ref="I79:O79" si="22">POWER(I35,2)</f>
        <v>0</v>
      </c>
      <c r="J79" s="25">
        <f t="shared" si="22"/>
        <v>0</v>
      </c>
      <c r="K79" s="25">
        <f t="shared" si="22"/>
        <v>0</v>
      </c>
      <c r="L79" s="25">
        <f t="shared" si="22"/>
        <v>0</v>
      </c>
      <c r="M79" s="25">
        <f t="shared" si="22"/>
        <v>0</v>
      </c>
      <c r="N79" s="25">
        <f t="shared" si="22"/>
        <v>0</v>
      </c>
      <c r="O79" s="25">
        <f t="shared" si="22"/>
        <v>0</v>
      </c>
    </row>
    <row r="80" spans="1:15" ht="15.75" hidden="1" outlineLevel="1">
      <c r="A80" s="24">
        <f t="shared" si="9"/>
        <v>34</v>
      </c>
      <c r="B80" s="1" t="s">
        <v>131</v>
      </c>
      <c r="C80" s="1" t="s">
        <v>132</v>
      </c>
      <c r="D80" s="25">
        <f t="shared" si="5"/>
        <v>0</v>
      </c>
      <c r="E80" s="5">
        <f t="shared" si="7"/>
        <v>42</v>
      </c>
      <c r="F80" s="25">
        <f t="shared" ref="F80:O87" si="23">POWER(F36,2)</f>
        <v>0</v>
      </c>
      <c r="G80" s="25">
        <f t="shared" si="23"/>
        <v>0</v>
      </c>
      <c r="H80" s="25">
        <f t="shared" si="23"/>
        <v>0</v>
      </c>
      <c r="I80" s="25">
        <f t="shared" si="23"/>
        <v>0</v>
      </c>
      <c r="J80" s="25">
        <f t="shared" si="23"/>
        <v>0</v>
      </c>
      <c r="K80" s="25">
        <f t="shared" si="23"/>
        <v>0</v>
      </c>
      <c r="L80" s="25">
        <f t="shared" si="23"/>
        <v>0</v>
      </c>
      <c r="M80" s="25">
        <f t="shared" si="23"/>
        <v>0</v>
      </c>
      <c r="N80" s="25">
        <f t="shared" si="23"/>
        <v>0</v>
      </c>
      <c r="O80" s="25">
        <f t="shared" si="23"/>
        <v>0</v>
      </c>
    </row>
    <row r="81" spans="1:15" ht="15.75" hidden="1" outlineLevel="1">
      <c r="A81" s="24">
        <f t="shared" si="9"/>
        <v>35</v>
      </c>
      <c r="B81" s="1" t="s">
        <v>134</v>
      </c>
      <c r="C81" s="1" t="s">
        <v>136</v>
      </c>
      <c r="D81" s="25">
        <f t="shared" si="5"/>
        <v>0</v>
      </c>
      <c r="E81" s="5">
        <f t="shared" si="7"/>
        <v>42</v>
      </c>
      <c r="F81" s="25">
        <f t="shared" si="23"/>
        <v>0</v>
      </c>
      <c r="G81" s="25">
        <f t="shared" si="23"/>
        <v>0</v>
      </c>
      <c r="H81" s="25">
        <f t="shared" si="23"/>
        <v>0</v>
      </c>
      <c r="I81" s="25">
        <f t="shared" si="23"/>
        <v>0</v>
      </c>
      <c r="J81" s="25">
        <f t="shared" si="23"/>
        <v>0</v>
      </c>
      <c r="K81" s="25">
        <f t="shared" si="23"/>
        <v>0</v>
      </c>
      <c r="L81" s="25">
        <f t="shared" si="23"/>
        <v>0</v>
      </c>
      <c r="M81" s="25">
        <f t="shared" si="23"/>
        <v>0</v>
      </c>
      <c r="N81" s="25">
        <f t="shared" si="23"/>
        <v>0</v>
      </c>
      <c r="O81" s="25">
        <f t="shared" si="23"/>
        <v>0</v>
      </c>
    </row>
    <row r="82" spans="1:15" ht="15.75" hidden="1" outlineLevel="1">
      <c r="A82" s="24">
        <f t="shared" si="9"/>
        <v>36</v>
      </c>
      <c r="B82" s="1" t="s">
        <v>137</v>
      </c>
      <c r="C82" s="1" t="s">
        <v>139</v>
      </c>
      <c r="D82" s="25">
        <f t="shared" si="5"/>
        <v>0</v>
      </c>
      <c r="E82" s="5">
        <f t="shared" si="7"/>
        <v>42</v>
      </c>
      <c r="F82" s="25">
        <f t="shared" si="23"/>
        <v>0</v>
      </c>
      <c r="G82" s="25">
        <f t="shared" si="23"/>
        <v>0</v>
      </c>
      <c r="H82" s="25">
        <f t="shared" si="23"/>
        <v>0</v>
      </c>
      <c r="I82" s="25">
        <f t="shared" si="23"/>
        <v>0</v>
      </c>
      <c r="J82" s="25">
        <f t="shared" si="23"/>
        <v>0</v>
      </c>
      <c r="K82" s="25">
        <f t="shared" si="23"/>
        <v>0</v>
      </c>
      <c r="L82" s="25">
        <f t="shared" si="23"/>
        <v>0</v>
      </c>
      <c r="M82" s="25">
        <f t="shared" si="23"/>
        <v>0</v>
      </c>
      <c r="N82" s="25">
        <f t="shared" si="23"/>
        <v>0</v>
      </c>
      <c r="O82" s="25">
        <f t="shared" si="23"/>
        <v>0</v>
      </c>
    </row>
    <row r="83" spans="1:15" ht="15.75" hidden="1" outlineLevel="1">
      <c r="A83" s="24">
        <f t="shared" si="9"/>
        <v>37</v>
      </c>
      <c r="B83" s="1" t="s">
        <v>140</v>
      </c>
      <c r="C83" s="1" t="s">
        <v>142</v>
      </c>
      <c r="D83" s="25">
        <f t="shared" si="5"/>
        <v>0</v>
      </c>
      <c r="E83" s="5">
        <f t="shared" si="7"/>
        <v>42</v>
      </c>
      <c r="F83" s="25">
        <f t="shared" si="23"/>
        <v>0</v>
      </c>
      <c r="G83" s="25">
        <f t="shared" si="23"/>
        <v>0</v>
      </c>
      <c r="H83" s="25">
        <f t="shared" si="23"/>
        <v>0</v>
      </c>
      <c r="I83" s="25">
        <f t="shared" si="23"/>
        <v>0</v>
      </c>
      <c r="J83" s="25">
        <f t="shared" si="23"/>
        <v>0</v>
      </c>
      <c r="K83" s="25">
        <f t="shared" si="23"/>
        <v>0</v>
      </c>
      <c r="L83" s="25">
        <f t="shared" si="23"/>
        <v>0</v>
      </c>
      <c r="M83" s="25">
        <f t="shared" si="23"/>
        <v>0</v>
      </c>
      <c r="N83" s="25">
        <f t="shared" si="23"/>
        <v>0</v>
      </c>
      <c r="O83" s="25">
        <f t="shared" si="23"/>
        <v>0</v>
      </c>
    </row>
    <row r="84" spans="1:15" ht="15.75" hidden="1" outlineLevel="1">
      <c r="A84" s="24">
        <f t="shared" si="9"/>
        <v>38</v>
      </c>
      <c r="B84" s="1" t="s">
        <v>143</v>
      </c>
      <c r="C84" s="1" t="s">
        <v>144</v>
      </c>
      <c r="D84" s="25">
        <f t="shared" si="5"/>
        <v>0</v>
      </c>
      <c r="E84" s="5">
        <f t="shared" si="7"/>
        <v>42</v>
      </c>
      <c r="F84" s="25">
        <f t="shared" si="23"/>
        <v>0</v>
      </c>
      <c r="G84" s="25">
        <f t="shared" si="23"/>
        <v>0</v>
      </c>
      <c r="H84" s="25">
        <f t="shared" si="23"/>
        <v>0</v>
      </c>
      <c r="I84" s="25">
        <f t="shared" si="23"/>
        <v>0</v>
      </c>
      <c r="J84" s="25">
        <f t="shared" si="23"/>
        <v>0</v>
      </c>
      <c r="K84" s="25">
        <f t="shared" si="23"/>
        <v>0</v>
      </c>
      <c r="L84" s="25">
        <f t="shared" si="23"/>
        <v>0</v>
      </c>
      <c r="M84" s="25">
        <f t="shared" si="23"/>
        <v>0</v>
      </c>
      <c r="N84" s="25">
        <f t="shared" si="23"/>
        <v>0</v>
      </c>
      <c r="O84" s="25">
        <f t="shared" si="23"/>
        <v>0</v>
      </c>
    </row>
    <row r="85" spans="1:15" ht="15.75" hidden="1" outlineLevel="1">
      <c r="A85" s="24">
        <f t="shared" si="9"/>
        <v>39</v>
      </c>
      <c r="B85" s="1" t="s">
        <v>146</v>
      </c>
      <c r="C85" s="1" t="s">
        <v>148</v>
      </c>
      <c r="D85" s="25">
        <f t="shared" si="5"/>
        <v>0</v>
      </c>
      <c r="E85" s="5">
        <f t="shared" si="7"/>
        <v>42</v>
      </c>
      <c r="F85" s="25">
        <f t="shared" si="23"/>
        <v>0</v>
      </c>
      <c r="G85" s="25">
        <f t="shared" si="23"/>
        <v>0</v>
      </c>
      <c r="H85" s="25">
        <f t="shared" si="23"/>
        <v>0</v>
      </c>
      <c r="I85" s="25">
        <f t="shared" si="23"/>
        <v>0</v>
      </c>
      <c r="J85" s="25">
        <f t="shared" si="23"/>
        <v>0</v>
      </c>
      <c r="K85" s="25">
        <f t="shared" si="23"/>
        <v>0</v>
      </c>
      <c r="L85" s="25">
        <f t="shared" si="23"/>
        <v>0</v>
      </c>
      <c r="M85" s="25">
        <f t="shared" si="23"/>
        <v>0</v>
      </c>
      <c r="N85" s="25">
        <f t="shared" si="23"/>
        <v>0</v>
      </c>
      <c r="O85" s="25">
        <f t="shared" si="23"/>
        <v>0</v>
      </c>
    </row>
    <row r="86" spans="1:15" ht="15.75" hidden="1" outlineLevel="1">
      <c r="A86" s="24">
        <f t="shared" si="9"/>
        <v>40</v>
      </c>
      <c r="B86" s="1" t="s">
        <v>154</v>
      </c>
      <c r="C86" s="1" t="s">
        <v>155</v>
      </c>
      <c r="D86" s="25">
        <f t="shared" si="5"/>
        <v>0</v>
      </c>
      <c r="E86" s="5">
        <f t="shared" si="7"/>
        <v>42</v>
      </c>
      <c r="F86" s="25">
        <f t="shared" si="23"/>
        <v>0</v>
      </c>
      <c r="G86" s="25">
        <f t="shared" si="23"/>
        <v>0</v>
      </c>
      <c r="H86" s="25">
        <f t="shared" si="23"/>
        <v>0</v>
      </c>
      <c r="I86" s="25">
        <f t="shared" si="23"/>
        <v>0</v>
      </c>
      <c r="J86" s="25">
        <f t="shared" si="23"/>
        <v>0</v>
      </c>
      <c r="K86" s="25">
        <f t="shared" si="23"/>
        <v>0</v>
      </c>
      <c r="L86" s="25">
        <f t="shared" si="23"/>
        <v>0</v>
      </c>
      <c r="M86" s="25">
        <f t="shared" si="23"/>
        <v>0</v>
      </c>
      <c r="N86" s="25">
        <f t="shared" si="23"/>
        <v>0</v>
      </c>
      <c r="O86" s="25">
        <f t="shared" si="23"/>
        <v>0</v>
      </c>
    </row>
    <row r="87" spans="1:15" ht="15.75" hidden="1" outlineLevel="1">
      <c r="A87" s="24">
        <f t="shared" si="9"/>
        <v>41</v>
      </c>
      <c r="B87" s="1" t="s">
        <v>156</v>
      </c>
      <c r="C87" s="1" t="s">
        <v>150</v>
      </c>
      <c r="D87" s="25">
        <f t="shared" si="5"/>
        <v>0</v>
      </c>
      <c r="E87" s="5">
        <f t="shared" si="7"/>
        <v>42</v>
      </c>
      <c r="F87" s="25">
        <f t="shared" si="23"/>
        <v>0</v>
      </c>
      <c r="G87" s="25">
        <f t="shared" si="23"/>
        <v>0</v>
      </c>
      <c r="H87" s="25">
        <f t="shared" si="23"/>
        <v>0</v>
      </c>
      <c r="I87" s="25">
        <f t="shared" ref="I87:O87" si="24">POWER(I43,2)</f>
        <v>0</v>
      </c>
      <c r="J87" s="25">
        <f t="shared" si="24"/>
        <v>0</v>
      </c>
      <c r="K87" s="25">
        <f t="shared" si="24"/>
        <v>0</v>
      </c>
      <c r="L87" s="25">
        <f t="shared" si="24"/>
        <v>0</v>
      </c>
      <c r="M87" s="25">
        <f t="shared" si="24"/>
        <v>0</v>
      </c>
      <c r="N87" s="25">
        <f t="shared" si="24"/>
        <v>0</v>
      </c>
      <c r="O87" s="25">
        <f t="shared" si="24"/>
        <v>0</v>
      </c>
    </row>
    <row r="88" spans="1:15" collapsed="1"/>
  </sheetData>
  <mergeCells count="15">
    <mergeCell ref="F45:O46"/>
    <mergeCell ref="F2:O2"/>
    <mergeCell ref="A1:A2"/>
    <mergeCell ref="B1:B2"/>
    <mergeCell ref="F1:L1"/>
    <mergeCell ref="M1:O1"/>
    <mergeCell ref="C1:C2"/>
    <mergeCell ref="D1:D2"/>
    <mergeCell ref="E1:E2"/>
    <mergeCell ref="C44:E44"/>
    <mergeCell ref="A45:A46"/>
    <mergeCell ref="B45:B46"/>
    <mergeCell ref="C45:C46"/>
    <mergeCell ref="D45:D46"/>
    <mergeCell ref="E45:E4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88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Q89" sqref="Q89"/>
    </sheetView>
  </sheetViews>
  <sheetFormatPr defaultRowHeight="15" outlineLevelRow="1"/>
  <cols>
    <col min="1" max="1" width="3.140625" customWidth="1"/>
    <col min="2" max="2" width="17.140625" customWidth="1"/>
    <col min="3" max="3" width="25.28515625" customWidth="1"/>
    <col min="4" max="15" width="8.7109375" customWidth="1"/>
  </cols>
  <sheetData>
    <row r="1" spans="1:15" s="3" customFormat="1" ht="16.5" thickBot="1">
      <c r="A1" s="60" t="s">
        <v>26</v>
      </c>
      <c r="B1" s="55" t="s">
        <v>1</v>
      </c>
      <c r="C1" s="49" t="s">
        <v>0</v>
      </c>
      <c r="D1" s="45" t="s">
        <v>157</v>
      </c>
      <c r="E1" s="47" t="s">
        <v>3</v>
      </c>
      <c r="F1" s="57" t="s">
        <v>23</v>
      </c>
      <c r="G1" s="58"/>
      <c r="H1" s="58"/>
      <c r="I1" s="58"/>
      <c r="J1" s="58"/>
      <c r="K1" s="58"/>
      <c r="L1" s="58"/>
      <c r="M1" s="57" t="s">
        <v>24</v>
      </c>
      <c r="N1" s="58"/>
      <c r="O1" s="59"/>
    </row>
    <row r="2" spans="1:15" ht="16.5" thickBot="1">
      <c r="A2" s="61"/>
      <c r="B2" s="56"/>
      <c r="C2" s="50"/>
      <c r="D2" s="46"/>
      <c r="E2" s="48"/>
      <c r="F2" s="53" t="s">
        <v>25</v>
      </c>
      <c r="G2" s="54"/>
      <c r="H2" s="54"/>
      <c r="I2" s="54"/>
      <c r="J2" s="54"/>
      <c r="K2" s="54"/>
      <c r="L2" s="54"/>
      <c r="M2" s="54"/>
      <c r="N2" s="54"/>
      <c r="O2" s="54"/>
    </row>
    <row r="3" spans="1:15" ht="15.75">
      <c r="A3" s="23">
        <v>1</v>
      </c>
      <c r="B3" s="4" t="s">
        <v>11</v>
      </c>
      <c r="C3" s="22" t="s">
        <v>10</v>
      </c>
      <c r="D3" s="38">
        <f>D47</f>
        <v>510.76000000000005</v>
      </c>
      <c r="E3" s="22">
        <f>E47</f>
        <v>6</v>
      </c>
      <c r="F3" s="26">
        <v>22.6</v>
      </c>
      <c r="G3" s="26"/>
      <c r="H3" s="26"/>
      <c r="I3" s="26"/>
      <c r="J3" s="26"/>
      <c r="K3" s="26"/>
      <c r="L3" s="26"/>
      <c r="M3" s="26"/>
      <c r="N3" s="26"/>
      <c r="O3" s="26"/>
    </row>
    <row r="4" spans="1:15" ht="15.75">
      <c r="A4" s="24">
        <f>A3+1</f>
        <v>2</v>
      </c>
      <c r="B4" s="1" t="s">
        <v>60</v>
      </c>
      <c r="C4" s="31" t="s">
        <v>61</v>
      </c>
      <c r="D4" s="38">
        <f t="shared" ref="D4:E4" si="0">D48</f>
        <v>3025</v>
      </c>
      <c r="E4" s="22">
        <f t="shared" si="0"/>
        <v>1</v>
      </c>
      <c r="F4" s="25"/>
      <c r="G4" s="25"/>
      <c r="H4" s="25"/>
      <c r="I4" s="25"/>
      <c r="J4" s="25"/>
      <c r="K4" s="25"/>
      <c r="L4" s="25"/>
      <c r="M4" s="25">
        <v>55</v>
      </c>
      <c r="N4" s="25"/>
      <c r="O4" s="25"/>
    </row>
    <row r="5" spans="1:15" ht="15.75">
      <c r="A5" s="24">
        <f t="shared" ref="A5:A11" si="1">A4+1</f>
        <v>3</v>
      </c>
      <c r="B5" s="1" t="s">
        <v>48</v>
      </c>
      <c r="C5" s="31" t="s">
        <v>49</v>
      </c>
      <c r="D5" s="38">
        <f t="shared" ref="D5:E5" si="2">D49</f>
        <v>0</v>
      </c>
      <c r="E5" s="22">
        <f t="shared" si="2"/>
        <v>42</v>
      </c>
      <c r="F5" s="25"/>
      <c r="G5" s="25"/>
      <c r="H5" s="25"/>
      <c r="I5" s="25"/>
      <c r="J5" s="25"/>
      <c r="K5" s="25"/>
      <c r="L5" s="25"/>
      <c r="M5" s="25"/>
      <c r="N5" s="25"/>
      <c r="O5" s="25"/>
    </row>
    <row r="6" spans="1:15" ht="15.75">
      <c r="A6" s="24">
        <f t="shared" si="1"/>
        <v>4</v>
      </c>
      <c r="B6" s="1" t="s">
        <v>64</v>
      </c>
      <c r="C6" s="31" t="s">
        <v>65</v>
      </c>
      <c r="D6" s="38">
        <f t="shared" ref="D6:E6" si="3">D50</f>
        <v>0</v>
      </c>
      <c r="E6" s="22">
        <f t="shared" si="3"/>
        <v>42</v>
      </c>
      <c r="F6" s="25"/>
      <c r="G6" s="25"/>
      <c r="H6" s="27"/>
      <c r="I6" s="25"/>
      <c r="J6" s="25"/>
      <c r="K6" s="25"/>
      <c r="L6" s="25"/>
      <c r="M6" s="25"/>
      <c r="N6" s="25"/>
      <c r="O6" s="25"/>
    </row>
    <row r="7" spans="1:15" ht="15.75">
      <c r="A7" s="24">
        <f t="shared" si="1"/>
        <v>5</v>
      </c>
      <c r="B7" s="1" t="s">
        <v>66</v>
      </c>
      <c r="C7" s="31" t="s">
        <v>67</v>
      </c>
      <c r="D7" s="38">
        <f t="shared" ref="D7:E7" si="4">D51</f>
        <v>0</v>
      </c>
      <c r="E7" s="22">
        <f t="shared" si="4"/>
        <v>42</v>
      </c>
      <c r="F7" s="25"/>
      <c r="G7" s="25"/>
      <c r="H7" s="25"/>
      <c r="I7" s="25"/>
      <c r="J7" s="25"/>
      <c r="K7" s="25"/>
      <c r="L7" s="25"/>
      <c r="M7" s="25"/>
      <c r="N7" s="25"/>
      <c r="O7" s="25"/>
    </row>
    <row r="8" spans="1:15" ht="15.75">
      <c r="A8" s="24">
        <f t="shared" si="1"/>
        <v>6</v>
      </c>
      <c r="B8" s="1" t="s">
        <v>68</v>
      </c>
      <c r="C8" s="31" t="s">
        <v>70</v>
      </c>
      <c r="D8" s="38">
        <f t="shared" ref="D8:E8" si="5">D52</f>
        <v>0</v>
      </c>
      <c r="E8" s="22">
        <f t="shared" si="5"/>
        <v>42</v>
      </c>
      <c r="F8" s="25"/>
      <c r="G8" s="25"/>
      <c r="H8" s="25"/>
      <c r="I8" s="25"/>
      <c r="J8" s="25"/>
      <c r="K8" s="25"/>
      <c r="L8" s="25"/>
      <c r="M8" s="25"/>
      <c r="N8" s="25"/>
      <c r="O8" s="25"/>
    </row>
    <row r="9" spans="1:15" ht="15.75">
      <c r="A9" s="24">
        <f t="shared" si="1"/>
        <v>7</v>
      </c>
      <c r="B9" s="1" t="s">
        <v>15</v>
      </c>
      <c r="C9" s="31" t="s">
        <v>14</v>
      </c>
      <c r="D9" s="38">
        <f t="shared" ref="D9:E9" si="6">D53</f>
        <v>0</v>
      </c>
      <c r="E9" s="22">
        <f t="shared" si="6"/>
        <v>42</v>
      </c>
      <c r="F9" s="25"/>
      <c r="G9" s="25"/>
      <c r="H9" s="25"/>
      <c r="I9" s="25"/>
      <c r="J9" s="25"/>
      <c r="K9" s="25"/>
      <c r="L9" s="25"/>
      <c r="M9" s="25"/>
      <c r="N9" s="25"/>
      <c r="O9" s="25"/>
    </row>
    <row r="10" spans="1:15" ht="15.75">
      <c r="A10" s="24">
        <f t="shared" si="1"/>
        <v>8</v>
      </c>
      <c r="B10" s="1" t="s">
        <v>72</v>
      </c>
      <c r="C10" s="31" t="s">
        <v>73</v>
      </c>
      <c r="D10" s="38">
        <f t="shared" ref="D10:E10" si="7">D54</f>
        <v>0</v>
      </c>
      <c r="E10" s="22">
        <f t="shared" si="7"/>
        <v>42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</row>
    <row r="11" spans="1:15" ht="15.75">
      <c r="A11" s="24">
        <f t="shared" si="1"/>
        <v>9</v>
      </c>
      <c r="B11" s="1" t="s">
        <v>75</v>
      </c>
      <c r="C11" s="31" t="s">
        <v>76</v>
      </c>
      <c r="D11" s="38">
        <f t="shared" ref="D11:E11" si="8">D55</f>
        <v>0</v>
      </c>
      <c r="E11" s="22">
        <f t="shared" si="8"/>
        <v>42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</row>
    <row r="12" spans="1:15" ht="15.75">
      <c r="A12" s="24">
        <f>A11+1</f>
        <v>10</v>
      </c>
      <c r="B12" s="1" t="s">
        <v>13</v>
      </c>
      <c r="C12" s="31" t="s">
        <v>39</v>
      </c>
      <c r="D12" s="38">
        <f t="shared" ref="D12:E12" si="9">D56</f>
        <v>0</v>
      </c>
      <c r="E12" s="22">
        <f t="shared" si="9"/>
        <v>42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</row>
    <row r="13" spans="1:15" ht="15.75">
      <c r="A13" s="24">
        <f t="shared" ref="A13:A43" si="10">A12+1</f>
        <v>11</v>
      </c>
      <c r="B13" s="1" t="s">
        <v>78</v>
      </c>
      <c r="C13" s="31" t="s">
        <v>16</v>
      </c>
      <c r="D13" s="38">
        <f t="shared" ref="D13:E13" si="11">D57</f>
        <v>0</v>
      </c>
      <c r="E13" s="22">
        <f t="shared" si="11"/>
        <v>42</v>
      </c>
      <c r="F13" s="25"/>
      <c r="G13" s="25"/>
      <c r="H13" s="25"/>
      <c r="I13" s="25"/>
      <c r="J13" s="25"/>
      <c r="K13" s="25"/>
      <c r="L13" s="25"/>
      <c r="M13" s="25"/>
      <c r="N13" s="25"/>
      <c r="O13" s="25"/>
    </row>
    <row r="14" spans="1:15" ht="15.75">
      <c r="A14" s="24">
        <f t="shared" si="10"/>
        <v>12</v>
      </c>
      <c r="B14" s="1" t="s">
        <v>79</v>
      </c>
      <c r="C14" s="31" t="s">
        <v>80</v>
      </c>
      <c r="D14" s="38">
        <f t="shared" ref="D14:E14" si="12">D58</f>
        <v>0</v>
      </c>
      <c r="E14" s="22">
        <f t="shared" si="12"/>
        <v>42</v>
      </c>
      <c r="F14" s="25"/>
      <c r="G14" s="25"/>
      <c r="H14" s="25"/>
      <c r="I14" s="25"/>
      <c r="J14" s="25"/>
      <c r="K14" s="25"/>
      <c r="L14" s="25"/>
      <c r="M14" s="25"/>
      <c r="N14" s="25"/>
      <c r="O14" s="25"/>
    </row>
    <row r="15" spans="1:15" ht="15.75">
      <c r="A15" s="24">
        <f t="shared" si="10"/>
        <v>13</v>
      </c>
      <c r="B15" s="1" t="s">
        <v>82</v>
      </c>
      <c r="C15" s="31" t="s">
        <v>52</v>
      </c>
      <c r="D15" s="38">
        <f t="shared" ref="D15:E15" si="13">D59</f>
        <v>519.84</v>
      </c>
      <c r="E15" s="22">
        <f t="shared" si="13"/>
        <v>5</v>
      </c>
      <c r="F15" s="25">
        <v>22.8</v>
      </c>
      <c r="G15" s="25"/>
      <c r="H15" s="25"/>
      <c r="I15" s="25"/>
      <c r="J15" s="25"/>
      <c r="K15" s="25"/>
      <c r="L15" s="25"/>
      <c r="M15" s="25"/>
      <c r="N15" s="25"/>
      <c r="O15" s="25"/>
    </row>
    <row r="16" spans="1:15" ht="15.75">
      <c r="A16" s="24">
        <f t="shared" si="10"/>
        <v>14</v>
      </c>
      <c r="B16" s="1" t="s">
        <v>5</v>
      </c>
      <c r="C16" s="31" t="s">
        <v>4</v>
      </c>
      <c r="D16" s="38">
        <f t="shared" ref="D16:E16" si="14">D60</f>
        <v>400</v>
      </c>
      <c r="E16" s="22">
        <f t="shared" si="14"/>
        <v>7</v>
      </c>
      <c r="F16" s="25">
        <v>20</v>
      </c>
      <c r="G16" s="25"/>
      <c r="H16" s="25"/>
      <c r="I16" s="25"/>
      <c r="J16" s="25"/>
      <c r="K16" s="25"/>
      <c r="L16" s="25"/>
      <c r="M16" s="25"/>
      <c r="N16" s="25"/>
      <c r="O16" s="25"/>
    </row>
    <row r="17" spans="1:15" ht="15.75">
      <c r="A17" s="24">
        <f t="shared" si="10"/>
        <v>15</v>
      </c>
      <c r="B17" s="1" t="s">
        <v>83</v>
      </c>
      <c r="C17" s="31" t="s">
        <v>85</v>
      </c>
      <c r="D17" s="38">
        <f t="shared" ref="D17:E17" si="15">D61</f>
        <v>0</v>
      </c>
      <c r="E17" s="22">
        <f t="shared" si="15"/>
        <v>42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5.75">
      <c r="A18" s="24">
        <f t="shared" si="10"/>
        <v>16</v>
      </c>
      <c r="B18" s="1" t="s">
        <v>86</v>
      </c>
      <c r="C18" s="31" t="s">
        <v>88</v>
      </c>
      <c r="D18" s="38">
        <f t="shared" ref="D18:E18" si="16">D62</f>
        <v>0</v>
      </c>
      <c r="E18" s="22">
        <f t="shared" si="16"/>
        <v>42</v>
      </c>
      <c r="F18" s="25"/>
      <c r="G18" s="25"/>
      <c r="H18" s="25"/>
      <c r="I18" s="25"/>
      <c r="J18" s="25"/>
      <c r="K18" s="25"/>
      <c r="L18" s="25"/>
      <c r="M18" s="25"/>
      <c r="N18" s="25"/>
      <c r="O18" s="25"/>
    </row>
    <row r="19" spans="1:15" ht="15.75">
      <c r="A19" s="24">
        <f t="shared" si="10"/>
        <v>17</v>
      </c>
      <c r="B19" s="1" t="s">
        <v>89</v>
      </c>
      <c r="C19" s="31" t="s">
        <v>8</v>
      </c>
      <c r="D19" s="38">
        <f t="shared" ref="D19:E19" si="17">D63</f>
        <v>0</v>
      </c>
      <c r="E19" s="22">
        <f t="shared" si="17"/>
        <v>42</v>
      </c>
      <c r="F19" s="25"/>
      <c r="G19" s="25"/>
      <c r="H19" s="25"/>
      <c r="I19" s="25"/>
      <c r="J19" s="25"/>
      <c r="K19" s="25"/>
      <c r="L19" s="25"/>
      <c r="M19" s="25"/>
      <c r="N19" s="25"/>
      <c r="O19" s="25"/>
    </row>
    <row r="20" spans="1:15" ht="15.75">
      <c r="A20" s="24">
        <f t="shared" si="10"/>
        <v>18</v>
      </c>
      <c r="B20" s="1" t="s">
        <v>91</v>
      </c>
      <c r="C20" s="31" t="s">
        <v>93</v>
      </c>
      <c r="D20" s="38">
        <f t="shared" ref="D20:E20" si="18">D64</f>
        <v>0</v>
      </c>
      <c r="E20" s="22">
        <f t="shared" si="18"/>
        <v>42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</row>
    <row r="21" spans="1:15" ht="15.75">
      <c r="A21" s="24">
        <f t="shared" si="10"/>
        <v>19</v>
      </c>
      <c r="B21" s="1" t="s">
        <v>94</v>
      </c>
      <c r="C21" s="31" t="s">
        <v>95</v>
      </c>
      <c r="D21" s="38">
        <f t="shared" ref="D21:E21" si="19">D65</f>
        <v>0</v>
      </c>
      <c r="E21" s="22">
        <f t="shared" si="19"/>
        <v>42</v>
      </c>
      <c r="F21" s="25"/>
      <c r="G21" s="25"/>
      <c r="H21" s="25"/>
      <c r="I21" s="25"/>
      <c r="J21" s="25"/>
      <c r="K21" s="25"/>
      <c r="L21" s="25"/>
      <c r="M21" s="25"/>
      <c r="N21" s="25"/>
      <c r="O21" s="25"/>
    </row>
    <row r="22" spans="1:15" ht="15.75">
      <c r="A22" s="24">
        <f t="shared" si="10"/>
        <v>20</v>
      </c>
      <c r="B22" s="1" t="s">
        <v>97</v>
      </c>
      <c r="C22" s="31" t="s">
        <v>99</v>
      </c>
      <c r="D22" s="38">
        <f t="shared" ref="D22:E22" si="20">D66</f>
        <v>0</v>
      </c>
      <c r="E22" s="22">
        <f t="shared" si="20"/>
        <v>42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15.75">
      <c r="A23" s="24">
        <f t="shared" si="10"/>
        <v>21</v>
      </c>
      <c r="B23" s="1" t="s">
        <v>100</v>
      </c>
      <c r="C23" s="31" t="s">
        <v>102</v>
      </c>
      <c r="D23" s="38">
        <f t="shared" ref="D23:E23" si="21">D67</f>
        <v>0</v>
      </c>
      <c r="E23" s="22">
        <f t="shared" si="21"/>
        <v>42</v>
      </c>
      <c r="F23" s="25"/>
      <c r="G23" s="25"/>
      <c r="H23" s="25"/>
      <c r="I23" s="25"/>
      <c r="J23" s="25"/>
      <c r="K23" s="25"/>
      <c r="L23" s="25"/>
      <c r="M23" s="25"/>
      <c r="N23" s="25"/>
      <c r="O23" s="25"/>
    </row>
    <row r="24" spans="1:15" ht="15.75">
      <c r="A24" s="24">
        <f t="shared" si="10"/>
        <v>22</v>
      </c>
      <c r="B24" s="1" t="s">
        <v>103</v>
      </c>
      <c r="C24" s="31" t="s">
        <v>104</v>
      </c>
      <c r="D24" s="38">
        <f t="shared" ref="D24:E24" si="22">D68</f>
        <v>0</v>
      </c>
      <c r="E24" s="22">
        <f t="shared" si="22"/>
        <v>42</v>
      </c>
      <c r="F24" s="25"/>
      <c r="G24" s="25"/>
      <c r="H24" s="25"/>
      <c r="I24" s="25"/>
      <c r="J24" s="25"/>
      <c r="K24" s="25"/>
      <c r="L24" s="25"/>
      <c r="M24" s="25"/>
      <c r="N24" s="25"/>
      <c r="O24" s="25"/>
    </row>
    <row r="25" spans="1:15" ht="15.75">
      <c r="A25" s="24">
        <f t="shared" si="10"/>
        <v>23</v>
      </c>
      <c r="B25" s="1" t="s">
        <v>106</v>
      </c>
      <c r="C25" s="31" t="s">
        <v>108</v>
      </c>
      <c r="D25" s="38">
        <f t="shared" ref="D25:E25" si="23">D69</f>
        <v>0</v>
      </c>
      <c r="E25" s="22">
        <f t="shared" si="23"/>
        <v>42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</row>
    <row r="26" spans="1:15" ht="15.75">
      <c r="A26" s="24">
        <f t="shared" si="10"/>
        <v>24</v>
      </c>
      <c r="B26" s="1" t="s">
        <v>19</v>
      </c>
      <c r="C26" s="31" t="s">
        <v>47</v>
      </c>
      <c r="D26" s="38">
        <f t="shared" ref="D26:E26" si="24">D70</f>
        <v>0</v>
      </c>
      <c r="E26" s="22">
        <f t="shared" si="24"/>
        <v>42</v>
      </c>
      <c r="F26" s="25"/>
      <c r="G26" s="25"/>
      <c r="H26" s="25"/>
      <c r="I26" s="25"/>
      <c r="J26" s="25"/>
      <c r="K26" s="25"/>
      <c r="L26" s="25"/>
      <c r="M26" s="25"/>
      <c r="N26" s="25"/>
      <c r="O26" s="25"/>
    </row>
    <row r="27" spans="1:15" ht="15.75">
      <c r="A27" s="24">
        <f t="shared" si="10"/>
        <v>25</v>
      </c>
      <c r="B27" s="1" t="s">
        <v>43</v>
      </c>
      <c r="C27" s="31" t="s">
        <v>44</v>
      </c>
      <c r="D27" s="38">
        <f t="shared" ref="D27:E27" si="25">D71</f>
        <v>0</v>
      </c>
      <c r="E27" s="22">
        <f t="shared" si="25"/>
        <v>42</v>
      </c>
      <c r="F27" s="25"/>
      <c r="G27" s="25"/>
      <c r="H27" s="25"/>
      <c r="I27" s="25"/>
      <c r="J27" s="25"/>
      <c r="K27" s="25"/>
      <c r="L27" s="25"/>
      <c r="M27" s="25"/>
      <c r="N27" s="25"/>
      <c r="O27" s="25"/>
    </row>
    <row r="28" spans="1:15" ht="15.75">
      <c r="A28" s="24">
        <f t="shared" si="10"/>
        <v>26</v>
      </c>
      <c r="B28" s="1" t="s">
        <v>110</v>
      </c>
      <c r="C28" s="31" t="s">
        <v>111</v>
      </c>
      <c r="D28" s="38">
        <f t="shared" ref="D28:E28" si="26">D72</f>
        <v>0</v>
      </c>
      <c r="E28" s="22">
        <f t="shared" si="26"/>
        <v>42</v>
      </c>
      <c r="F28" s="25"/>
      <c r="G28" s="25"/>
      <c r="H28" s="25"/>
      <c r="I28" s="25"/>
      <c r="J28" s="25"/>
      <c r="K28" s="25"/>
      <c r="L28" s="25"/>
      <c r="M28" s="25"/>
      <c r="N28" s="25"/>
      <c r="O28" s="25"/>
    </row>
    <row r="29" spans="1:15" ht="15.75">
      <c r="A29" s="24">
        <f t="shared" si="10"/>
        <v>27</v>
      </c>
      <c r="B29" s="1" t="s">
        <v>112</v>
      </c>
      <c r="C29" s="31" t="s">
        <v>20</v>
      </c>
      <c r="D29" s="38">
        <f t="shared" ref="D29:E29" si="27">D73</f>
        <v>0</v>
      </c>
      <c r="E29" s="22">
        <f t="shared" si="27"/>
        <v>42</v>
      </c>
      <c r="F29" s="25"/>
      <c r="G29" s="25"/>
      <c r="H29" s="25"/>
      <c r="I29" s="25"/>
      <c r="J29" s="25"/>
      <c r="K29" s="25"/>
      <c r="L29" s="25"/>
      <c r="M29" s="25"/>
      <c r="N29" s="25"/>
      <c r="O29" s="25"/>
    </row>
    <row r="30" spans="1:15" ht="15.75">
      <c r="A30" s="24">
        <f t="shared" si="10"/>
        <v>28</v>
      </c>
      <c r="B30" s="1" t="s">
        <v>113</v>
      </c>
      <c r="C30" s="31" t="s">
        <v>115</v>
      </c>
      <c r="D30" s="38">
        <f t="shared" ref="D30:E30" si="28">D74</f>
        <v>2599.34</v>
      </c>
      <c r="E30" s="22">
        <f t="shared" si="28"/>
        <v>2</v>
      </c>
      <c r="F30" s="25">
        <v>17.600000000000001</v>
      </c>
      <c r="G30" s="25">
        <v>28.2</v>
      </c>
      <c r="H30" s="25">
        <v>16.5</v>
      </c>
      <c r="I30" s="25">
        <v>26.5</v>
      </c>
      <c r="J30" s="25">
        <v>22.8</v>
      </c>
      <c r="K30" s="25"/>
      <c r="L30" s="25"/>
      <c r="M30" s="25"/>
      <c r="N30" s="25"/>
      <c r="O30" s="25"/>
    </row>
    <row r="31" spans="1:15" ht="15.75">
      <c r="A31" s="24">
        <f t="shared" si="10"/>
        <v>29</v>
      </c>
      <c r="B31" s="1" t="s">
        <v>116</v>
      </c>
      <c r="C31" s="31" t="s">
        <v>118</v>
      </c>
      <c r="D31" s="38">
        <f t="shared" ref="D31:E31" si="29">D75</f>
        <v>0</v>
      </c>
      <c r="E31" s="22">
        <f t="shared" si="29"/>
        <v>42</v>
      </c>
      <c r="F31" s="25"/>
      <c r="G31" s="25"/>
      <c r="H31" s="25"/>
      <c r="I31" s="25"/>
      <c r="J31" s="25"/>
      <c r="K31" s="25"/>
      <c r="L31" s="25"/>
      <c r="M31" s="25"/>
      <c r="N31" s="25"/>
      <c r="O31" s="25"/>
    </row>
    <row r="32" spans="1:15" ht="15.75">
      <c r="A32" s="24">
        <f t="shared" si="10"/>
        <v>30</v>
      </c>
      <c r="B32" s="1" t="s">
        <v>119</v>
      </c>
      <c r="C32" s="31" t="s">
        <v>121</v>
      </c>
      <c r="D32" s="38">
        <f t="shared" ref="D32:E32" si="30">D76</f>
        <v>2092.6800000000003</v>
      </c>
      <c r="E32" s="22">
        <f t="shared" si="30"/>
        <v>3</v>
      </c>
      <c r="F32" s="25">
        <v>25</v>
      </c>
      <c r="G32" s="25">
        <v>20.8</v>
      </c>
      <c r="H32" s="25">
        <v>25.2</v>
      </c>
      <c r="I32" s="25"/>
      <c r="J32" s="25"/>
      <c r="K32" s="25"/>
      <c r="L32" s="25"/>
      <c r="M32" s="25">
        <v>40</v>
      </c>
      <c r="N32" s="25"/>
      <c r="O32" s="25"/>
    </row>
    <row r="33" spans="1:15" ht="15.75">
      <c r="A33" s="24">
        <f t="shared" si="10"/>
        <v>31</v>
      </c>
      <c r="B33" s="1" t="s">
        <v>122</v>
      </c>
      <c r="C33" s="31" t="s">
        <v>123</v>
      </c>
      <c r="D33" s="38">
        <f t="shared" ref="D33:E33" si="31">D77</f>
        <v>0</v>
      </c>
      <c r="E33" s="22">
        <f t="shared" si="31"/>
        <v>42</v>
      </c>
      <c r="F33" s="25"/>
      <c r="G33" s="25"/>
      <c r="H33" s="25"/>
      <c r="I33" s="25"/>
      <c r="J33" s="25"/>
      <c r="K33" s="25"/>
      <c r="L33" s="25"/>
      <c r="M33" s="25"/>
      <c r="N33" s="25"/>
      <c r="O33" s="25"/>
    </row>
    <row r="34" spans="1:15" ht="15.75">
      <c r="A34" s="24">
        <f t="shared" si="10"/>
        <v>32</v>
      </c>
      <c r="B34" s="1" t="s">
        <v>125</v>
      </c>
      <c r="C34" s="31" t="s">
        <v>126</v>
      </c>
      <c r="D34" s="38">
        <f t="shared" ref="D34:E34" si="32">D78</f>
        <v>0</v>
      </c>
      <c r="E34" s="22">
        <f t="shared" si="32"/>
        <v>42</v>
      </c>
      <c r="F34" s="25"/>
      <c r="G34" s="25"/>
      <c r="H34" s="25"/>
      <c r="I34" s="25"/>
      <c r="J34" s="25"/>
      <c r="K34" s="25"/>
      <c r="L34" s="25"/>
      <c r="M34" s="25"/>
      <c r="N34" s="25"/>
      <c r="O34" s="25"/>
    </row>
    <row r="35" spans="1:15" ht="15.75">
      <c r="A35" s="24">
        <f t="shared" si="10"/>
        <v>33</v>
      </c>
      <c r="B35" s="1" t="s">
        <v>128</v>
      </c>
      <c r="C35" s="31" t="s">
        <v>130</v>
      </c>
      <c r="D35" s="38">
        <f t="shared" ref="D35:E35" si="33">D79</f>
        <v>0</v>
      </c>
      <c r="E35" s="22">
        <f t="shared" si="33"/>
        <v>42</v>
      </c>
      <c r="F35" s="25"/>
      <c r="G35" s="25"/>
      <c r="H35" s="25"/>
      <c r="I35" s="25"/>
      <c r="J35" s="25"/>
      <c r="K35" s="25"/>
      <c r="L35" s="25"/>
      <c r="M35" s="25"/>
      <c r="N35" s="25"/>
      <c r="O35" s="25"/>
    </row>
    <row r="36" spans="1:15" ht="15.75">
      <c r="A36" s="24">
        <f t="shared" si="10"/>
        <v>34</v>
      </c>
      <c r="B36" s="1" t="s">
        <v>131</v>
      </c>
      <c r="C36" s="31" t="s">
        <v>133</v>
      </c>
      <c r="D36" s="38">
        <f t="shared" ref="D36:E36" si="34">D80</f>
        <v>0</v>
      </c>
      <c r="E36" s="22">
        <f t="shared" si="34"/>
        <v>42</v>
      </c>
      <c r="F36" s="25"/>
      <c r="G36" s="25"/>
      <c r="H36" s="25"/>
      <c r="I36" s="25"/>
      <c r="J36" s="25"/>
      <c r="K36" s="25"/>
      <c r="L36" s="25"/>
      <c r="M36" s="25"/>
      <c r="N36" s="25"/>
      <c r="O36" s="25"/>
    </row>
    <row r="37" spans="1:15" ht="15.75">
      <c r="A37" s="24">
        <f t="shared" si="10"/>
        <v>35</v>
      </c>
      <c r="B37" s="1" t="s">
        <v>134</v>
      </c>
      <c r="C37" s="31" t="s">
        <v>135</v>
      </c>
      <c r="D37" s="38">
        <f t="shared" ref="D37:E37" si="35">D81</f>
        <v>0</v>
      </c>
      <c r="E37" s="22">
        <f t="shared" si="35"/>
        <v>42</v>
      </c>
      <c r="F37" s="25"/>
      <c r="G37" s="25"/>
      <c r="H37" s="25"/>
      <c r="I37" s="25"/>
      <c r="J37" s="25"/>
      <c r="K37" s="25"/>
      <c r="L37" s="25"/>
      <c r="M37" s="25"/>
      <c r="N37" s="25"/>
      <c r="O37" s="25"/>
    </row>
    <row r="38" spans="1:15" ht="15.75">
      <c r="A38" s="24">
        <f t="shared" si="10"/>
        <v>36</v>
      </c>
      <c r="B38" s="1" t="s">
        <v>137</v>
      </c>
      <c r="C38" s="31" t="s">
        <v>138</v>
      </c>
      <c r="D38" s="38">
        <f t="shared" ref="D38:E38" si="36">D82</f>
        <v>0</v>
      </c>
      <c r="E38" s="22">
        <f t="shared" si="36"/>
        <v>42</v>
      </c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5" ht="15.75">
      <c r="A39" s="24">
        <f t="shared" si="10"/>
        <v>37</v>
      </c>
      <c r="B39" s="1" t="s">
        <v>140</v>
      </c>
      <c r="C39" s="31" t="s">
        <v>141</v>
      </c>
      <c r="D39" s="38">
        <f t="shared" ref="D39:E39" si="37">D83</f>
        <v>0</v>
      </c>
      <c r="E39" s="22">
        <f t="shared" si="37"/>
        <v>42</v>
      </c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5" ht="15.75">
      <c r="A40" s="24">
        <f t="shared" si="10"/>
        <v>38</v>
      </c>
      <c r="B40" s="1" t="s">
        <v>143</v>
      </c>
      <c r="C40" s="31" t="s">
        <v>145</v>
      </c>
      <c r="D40" s="38">
        <f t="shared" ref="D40:E40" si="38">D84</f>
        <v>1397.8400000000001</v>
      </c>
      <c r="E40" s="22">
        <f t="shared" si="38"/>
        <v>4</v>
      </c>
      <c r="F40" s="25">
        <v>27.8</v>
      </c>
      <c r="G40" s="25">
        <v>25</v>
      </c>
      <c r="H40" s="25"/>
      <c r="I40" s="25"/>
      <c r="J40" s="25"/>
      <c r="K40" s="25"/>
      <c r="L40" s="25"/>
      <c r="M40" s="25"/>
      <c r="N40" s="25"/>
      <c r="O40" s="25"/>
    </row>
    <row r="41" spans="1:15" ht="15.75">
      <c r="A41" s="24">
        <f t="shared" si="10"/>
        <v>39</v>
      </c>
      <c r="B41" s="1" t="s">
        <v>146</v>
      </c>
      <c r="C41" s="31" t="s">
        <v>147</v>
      </c>
      <c r="D41" s="38">
        <f t="shared" ref="D41:E41" si="39">D85</f>
        <v>0</v>
      </c>
      <c r="E41" s="22">
        <f t="shared" si="39"/>
        <v>42</v>
      </c>
      <c r="F41" s="25"/>
      <c r="G41" s="25"/>
      <c r="H41" s="25"/>
      <c r="I41" s="25"/>
      <c r="J41" s="25"/>
      <c r="K41" s="25"/>
      <c r="L41" s="25"/>
      <c r="M41" s="25"/>
      <c r="N41" s="25"/>
      <c r="O41" s="25"/>
    </row>
    <row r="42" spans="1:15" ht="15.75">
      <c r="A42" s="24">
        <f t="shared" si="10"/>
        <v>40</v>
      </c>
      <c r="B42" s="1" t="s">
        <v>154</v>
      </c>
      <c r="C42" s="31" t="s">
        <v>149</v>
      </c>
      <c r="D42" s="38">
        <f t="shared" ref="D42:E42" si="40">D86</f>
        <v>264.0625</v>
      </c>
      <c r="E42" s="22">
        <f t="shared" si="40"/>
        <v>8</v>
      </c>
      <c r="F42" s="25"/>
      <c r="G42" s="25"/>
      <c r="H42" s="25"/>
      <c r="I42" s="25"/>
      <c r="J42" s="25"/>
      <c r="K42" s="25"/>
      <c r="L42" s="25"/>
      <c r="M42" s="25">
        <v>32.5</v>
      </c>
      <c r="N42" s="25"/>
      <c r="O42" s="25"/>
    </row>
    <row r="43" spans="1:15" ht="15.75">
      <c r="A43" s="24">
        <f t="shared" si="10"/>
        <v>41</v>
      </c>
      <c r="B43" s="1" t="s">
        <v>156</v>
      </c>
      <c r="C43" s="31" t="s">
        <v>151</v>
      </c>
      <c r="D43" s="38">
        <f t="shared" ref="D43:E43" si="41">D87</f>
        <v>216.08999999999997</v>
      </c>
      <c r="E43" s="22">
        <f t="shared" si="41"/>
        <v>9</v>
      </c>
      <c r="F43" s="25"/>
      <c r="G43" s="25"/>
      <c r="H43" s="25"/>
      <c r="I43" s="25"/>
      <c r="J43" s="25"/>
      <c r="K43" s="25"/>
      <c r="L43" s="25"/>
      <c r="M43" s="25">
        <v>29.4</v>
      </c>
      <c r="N43" s="25"/>
      <c r="O43" s="25"/>
    </row>
    <row r="44" spans="1:15" ht="16.5" thickBot="1">
      <c r="C44" s="51" t="s">
        <v>158</v>
      </c>
      <c r="D44" s="51"/>
      <c r="E44" s="52"/>
      <c r="F44" s="33">
        <f>AVERAGE(F3:L43)</f>
        <v>23.138461538461538</v>
      </c>
      <c r="M44" s="33">
        <f>AVERAGE(M3:O43)</f>
        <v>39.225000000000001</v>
      </c>
    </row>
    <row r="45" spans="1:15" ht="16.5" hidden="1" customHeight="1" outlineLevel="1">
      <c r="A45" s="60" t="s">
        <v>26</v>
      </c>
      <c r="B45" s="49" t="s">
        <v>1</v>
      </c>
      <c r="C45" s="49" t="s">
        <v>0</v>
      </c>
      <c r="D45" s="45" t="s">
        <v>157</v>
      </c>
      <c r="E45" s="47" t="s">
        <v>3</v>
      </c>
      <c r="F45" s="41" t="s">
        <v>2</v>
      </c>
      <c r="G45" s="42"/>
      <c r="H45" s="42"/>
      <c r="I45" s="42"/>
      <c r="J45" s="42"/>
      <c r="K45" s="42"/>
      <c r="L45" s="42"/>
      <c r="M45" s="42"/>
      <c r="N45" s="42"/>
      <c r="O45" s="42"/>
    </row>
    <row r="46" spans="1:15" ht="15.75" hidden="1" customHeight="1" outlineLevel="1" thickBot="1">
      <c r="A46" s="61"/>
      <c r="B46" s="50"/>
      <c r="C46" s="50"/>
      <c r="D46" s="46"/>
      <c r="E46" s="48"/>
      <c r="F46" s="43"/>
      <c r="G46" s="44"/>
      <c r="H46" s="44"/>
      <c r="I46" s="44"/>
      <c r="J46" s="44"/>
      <c r="K46" s="44"/>
      <c r="L46" s="44"/>
      <c r="M46" s="44"/>
      <c r="N46" s="44"/>
      <c r="O46" s="44"/>
    </row>
    <row r="47" spans="1:15" ht="15.75" hidden="1" outlineLevel="1">
      <c r="A47" s="23">
        <v>1</v>
      </c>
      <c r="B47" s="4" t="s">
        <v>11</v>
      </c>
      <c r="C47" s="4" t="s">
        <v>10</v>
      </c>
      <c r="D47" s="26">
        <f t="shared" ref="D47:D87" si="42">SUM(F47:O47)</f>
        <v>510.76000000000005</v>
      </c>
      <c r="E47" s="5">
        <f>IF(D47&gt;0,RANK(D47,$D$47:$D$87),42)</f>
        <v>6</v>
      </c>
      <c r="F47" s="26">
        <f t="shared" ref="F47:O47" si="43">POWER(F3,2)</f>
        <v>510.76000000000005</v>
      </c>
      <c r="G47" s="26">
        <f t="shared" si="43"/>
        <v>0</v>
      </c>
      <c r="H47" s="26">
        <f t="shared" si="43"/>
        <v>0</v>
      </c>
      <c r="I47" s="26">
        <f t="shared" si="43"/>
        <v>0</v>
      </c>
      <c r="J47" s="26">
        <f t="shared" si="43"/>
        <v>0</v>
      </c>
      <c r="K47" s="26">
        <f t="shared" si="43"/>
        <v>0</v>
      </c>
      <c r="L47" s="26">
        <f t="shared" si="43"/>
        <v>0</v>
      </c>
      <c r="M47" s="26">
        <f t="shared" si="43"/>
        <v>0</v>
      </c>
      <c r="N47" s="26">
        <f t="shared" si="43"/>
        <v>0</v>
      </c>
      <c r="O47" s="26">
        <f t="shared" si="43"/>
        <v>0</v>
      </c>
    </row>
    <row r="48" spans="1:15" ht="15.75" hidden="1" outlineLevel="1">
      <c r="A48" s="24">
        <f>A47+1</f>
        <v>2</v>
      </c>
      <c r="B48" s="1" t="s">
        <v>60</v>
      </c>
      <c r="C48" s="1" t="s">
        <v>61</v>
      </c>
      <c r="D48" s="25">
        <f t="shared" si="42"/>
        <v>3025</v>
      </c>
      <c r="E48" s="5">
        <f t="shared" ref="E48:E87" si="44">IF(D48&gt;0,RANK(D48,$D$47:$D$87),42)</f>
        <v>1</v>
      </c>
      <c r="F48" s="25">
        <f t="shared" ref="F48:O48" si="45">POWER(F4,2)</f>
        <v>0</v>
      </c>
      <c r="G48" s="25">
        <f t="shared" si="45"/>
        <v>0</v>
      </c>
      <c r="H48" s="25">
        <f t="shared" si="45"/>
        <v>0</v>
      </c>
      <c r="I48" s="25">
        <f t="shared" si="45"/>
        <v>0</v>
      </c>
      <c r="J48" s="25">
        <f t="shared" si="45"/>
        <v>0</v>
      </c>
      <c r="K48" s="25">
        <f t="shared" si="45"/>
        <v>0</v>
      </c>
      <c r="L48" s="25">
        <f t="shared" si="45"/>
        <v>0</v>
      </c>
      <c r="M48" s="25">
        <f t="shared" si="45"/>
        <v>3025</v>
      </c>
      <c r="N48" s="25">
        <f t="shared" si="45"/>
        <v>0</v>
      </c>
      <c r="O48" s="25">
        <f t="shared" si="45"/>
        <v>0</v>
      </c>
    </row>
    <row r="49" spans="1:15" ht="15.75" hidden="1" outlineLevel="1">
      <c r="A49" s="24">
        <f t="shared" ref="A49:A87" si="46">A48+1</f>
        <v>3</v>
      </c>
      <c r="B49" s="1" t="s">
        <v>48</v>
      </c>
      <c r="C49" s="1" t="s">
        <v>49</v>
      </c>
      <c r="D49" s="25">
        <f t="shared" si="42"/>
        <v>0</v>
      </c>
      <c r="E49" s="5">
        <f t="shared" si="44"/>
        <v>42</v>
      </c>
      <c r="F49" s="25">
        <f t="shared" ref="F49:O49" si="47">POWER(F5,2)</f>
        <v>0</v>
      </c>
      <c r="G49" s="25">
        <f t="shared" si="47"/>
        <v>0</v>
      </c>
      <c r="H49" s="25">
        <f t="shared" si="47"/>
        <v>0</v>
      </c>
      <c r="I49" s="25">
        <f t="shared" si="47"/>
        <v>0</v>
      </c>
      <c r="J49" s="25">
        <f t="shared" si="47"/>
        <v>0</v>
      </c>
      <c r="K49" s="25">
        <f t="shared" si="47"/>
        <v>0</v>
      </c>
      <c r="L49" s="25">
        <f t="shared" si="47"/>
        <v>0</v>
      </c>
      <c r="M49" s="25">
        <f t="shared" si="47"/>
        <v>0</v>
      </c>
      <c r="N49" s="25">
        <f t="shared" si="47"/>
        <v>0</v>
      </c>
      <c r="O49" s="25">
        <f t="shared" si="47"/>
        <v>0</v>
      </c>
    </row>
    <row r="50" spans="1:15" ht="15.75" hidden="1" outlineLevel="1">
      <c r="A50" s="24">
        <f t="shared" si="46"/>
        <v>4</v>
      </c>
      <c r="B50" s="1" t="s">
        <v>64</v>
      </c>
      <c r="C50" s="9" t="s">
        <v>65</v>
      </c>
      <c r="D50" s="25">
        <f t="shared" si="42"/>
        <v>0</v>
      </c>
      <c r="E50" s="5">
        <f t="shared" si="44"/>
        <v>42</v>
      </c>
      <c r="F50" s="25">
        <f t="shared" ref="F50:O50" si="48">POWER(F6,2)</f>
        <v>0</v>
      </c>
      <c r="G50" s="25">
        <f t="shared" si="48"/>
        <v>0</v>
      </c>
      <c r="H50" s="25">
        <f t="shared" si="48"/>
        <v>0</v>
      </c>
      <c r="I50" s="25">
        <f t="shared" si="48"/>
        <v>0</v>
      </c>
      <c r="J50" s="25">
        <f t="shared" si="48"/>
        <v>0</v>
      </c>
      <c r="K50" s="25">
        <f t="shared" si="48"/>
        <v>0</v>
      </c>
      <c r="L50" s="25">
        <f t="shared" si="48"/>
        <v>0</v>
      </c>
      <c r="M50" s="25">
        <f t="shared" si="48"/>
        <v>0</v>
      </c>
      <c r="N50" s="25">
        <f t="shared" si="48"/>
        <v>0</v>
      </c>
      <c r="O50" s="25">
        <f t="shared" si="48"/>
        <v>0</v>
      </c>
    </row>
    <row r="51" spans="1:15" ht="15.75" hidden="1" outlineLevel="1">
      <c r="A51" s="24">
        <f t="shared" si="46"/>
        <v>5</v>
      </c>
      <c r="B51" s="1" t="s">
        <v>66</v>
      </c>
      <c r="C51" s="1" t="s">
        <v>67</v>
      </c>
      <c r="D51" s="25">
        <f t="shared" si="42"/>
        <v>0</v>
      </c>
      <c r="E51" s="5">
        <f t="shared" si="44"/>
        <v>42</v>
      </c>
      <c r="F51" s="25">
        <f t="shared" ref="F51:O51" si="49">POWER(F7,2)</f>
        <v>0</v>
      </c>
      <c r="G51" s="25">
        <f t="shared" si="49"/>
        <v>0</v>
      </c>
      <c r="H51" s="25">
        <f t="shared" si="49"/>
        <v>0</v>
      </c>
      <c r="I51" s="25">
        <f t="shared" si="49"/>
        <v>0</v>
      </c>
      <c r="J51" s="25">
        <f t="shared" si="49"/>
        <v>0</v>
      </c>
      <c r="K51" s="25">
        <f t="shared" si="49"/>
        <v>0</v>
      </c>
      <c r="L51" s="25">
        <f t="shared" si="49"/>
        <v>0</v>
      </c>
      <c r="M51" s="25">
        <f t="shared" si="49"/>
        <v>0</v>
      </c>
      <c r="N51" s="25">
        <f t="shared" si="49"/>
        <v>0</v>
      </c>
      <c r="O51" s="25">
        <f t="shared" si="49"/>
        <v>0</v>
      </c>
    </row>
    <row r="52" spans="1:15" ht="15.75" hidden="1" outlineLevel="1">
      <c r="A52" s="24">
        <f t="shared" si="46"/>
        <v>6</v>
      </c>
      <c r="B52" s="1" t="s">
        <v>68</v>
      </c>
      <c r="C52" s="1" t="s">
        <v>70</v>
      </c>
      <c r="D52" s="25">
        <f t="shared" si="42"/>
        <v>0</v>
      </c>
      <c r="E52" s="5">
        <f t="shared" si="44"/>
        <v>42</v>
      </c>
      <c r="F52" s="25">
        <f t="shared" ref="F52:O52" si="50">POWER(F8,2)</f>
        <v>0</v>
      </c>
      <c r="G52" s="25">
        <f t="shared" si="50"/>
        <v>0</v>
      </c>
      <c r="H52" s="25">
        <f t="shared" si="50"/>
        <v>0</v>
      </c>
      <c r="I52" s="25">
        <f t="shared" si="50"/>
        <v>0</v>
      </c>
      <c r="J52" s="25">
        <f t="shared" si="50"/>
        <v>0</v>
      </c>
      <c r="K52" s="25">
        <f t="shared" si="50"/>
        <v>0</v>
      </c>
      <c r="L52" s="25">
        <f t="shared" si="50"/>
        <v>0</v>
      </c>
      <c r="M52" s="25">
        <f t="shared" si="50"/>
        <v>0</v>
      </c>
      <c r="N52" s="25">
        <f t="shared" si="50"/>
        <v>0</v>
      </c>
      <c r="O52" s="25">
        <f t="shared" si="50"/>
        <v>0</v>
      </c>
    </row>
    <row r="53" spans="1:15" ht="15.75" hidden="1" outlineLevel="1">
      <c r="A53" s="24">
        <f t="shared" si="46"/>
        <v>7</v>
      </c>
      <c r="B53" s="1" t="s">
        <v>15</v>
      </c>
      <c r="C53" s="1" t="s">
        <v>14</v>
      </c>
      <c r="D53" s="25">
        <f t="shared" si="42"/>
        <v>0</v>
      </c>
      <c r="E53" s="5">
        <f t="shared" si="44"/>
        <v>42</v>
      </c>
      <c r="F53" s="25">
        <f t="shared" ref="F53:O53" si="51">POWER(F9,2)</f>
        <v>0</v>
      </c>
      <c r="G53" s="25">
        <f t="shared" si="51"/>
        <v>0</v>
      </c>
      <c r="H53" s="25">
        <f t="shared" si="51"/>
        <v>0</v>
      </c>
      <c r="I53" s="25">
        <f t="shared" si="51"/>
        <v>0</v>
      </c>
      <c r="J53" s="25">
        <f t="shared" si="51"/>
        <v>0</v>
      </c>
      <c r="K53" s="25">
        <f t="shared" si="51"/>
        <v>0</v>
      </c>
      <c r="L53" s="25">
        <f t="shared" si="51"/>
        <v>0</v>
      </c>
      <c r="M53" s="25">
        <f t="shared" si="51"/>
        <v>0</v>
      </c>
      <c r="N53" s="25">
        <f t="shared" si="51"/>
        <v>0</v>
      </c>
      <c r="O53" s="25">
        <f t="shared" si="51"/>
        <v>0</v>
      </c>
    </row>
    <row r="54" spans="1:15" ht="15.75" hidden="1" outlineLevel="1">
      <c r="A54" s="24">
        <f t="shared" si="46"/>
        <v>8</v>
      </c>
      <c r="B54" s="1" t="s">
        <v>72</v>
      </c>
      <c r="C54" s="1" t="s">
        <v>73</v>
      </c>
      <c r="D54" s="25">
        <f t="shared" si="42"/>
        <v>0</v>
      </c>
      <c r="E54" s="5">
        <f t="shared" si="44"/>
        <v>42</v>
      </c>
      <c r="F54" s="25">
        <f t="shared" ref="F54:O54" si="52">POWER(F10,2)</f>
        <v>0</v>
      </c>
      <c r="G54" s="25">
        <f t="shared" si="52"/>
        <v>0</v>
      </c>
      <c r="H54" s="25">
        <f t="shared" si="52"/>
        <v>0</v>
      </c>
      <c r="I54" s="25">
        <f t="shared" si="52"/>
        <v>0</v>
      </c>
      <c r="J54" s="25">
        <f t="shared" si="52"/>
        <v>0</v>
      </c>
      <c r="K54" s="25">
        <f t="shared" si="52"/>
        <v>0</v>
      </c>
      <c r="L54" s="25">
        <f t="shared" si="52"/>
        <v>0</v>
      </c>
      <c r="M54" s="25">
        <f t="shared" si="52"/>
        <v>0</v>
      </c>
      <c r="N54" s="25">
        <f t="shared" si="52"/>
        <v>0</v>
      </c>
      <c r="O54" s="25">
        <f t="shared" si="52"/>
        <v>0</v>
      </c>
    </row>
    <row r="55" spans="1:15" ht="15.75" hidden="1" outlineLevel="1">
      <c r="A55" s="24">
        <f t="shared" si="46"/>
        <v>9</v>
      </c>
      <c r="B55" s="1" t="s">
        <v>75</v>
      </c>
      <c r="C55" s="1" t="s">
        <v>76</v>
      </c>
      <c r="D55" s="25">
        <f t="shared" si="42"/>
        <v>0</v>
      </c>
      <c r="E55" s="5">
        <f t="shared" si="44"/>
        <v>42</v>
      </c>
      <c r="F55" s="25">
        <f t="shared" ref="F55:O55" si="53">POWER(F11,2)</f>
        <v>0</v>
      </c>
      <c r="G55" s="25">
        <f t="shared" si="53"/>
        <v>0</v>
      </c>
      <c r="H55" s="25">
        <f t="shared" si="53"/>
        <v>0</v>
      </c>
      <c r="I55" s="25">
        <f t="shared" si="53"/>
        <v>0</v>
      </c>
      <c r="J55" s="25">
        <f t="shared" si="53"/>
        <v>0</v>
      </c>
      <c r="K55" s="25">
        <f t="shared" si="53"/>
        <v>0</v>
      </c>
      <c r="L55" s="25">
        <f t="shared" si="53"/>
        <v>0</v>
      </c>
      <c r="M55" s="25">
        <f t="shared" si="53"/>
        <v>0</v>
      </c>
      <c r="N55" s="25">
        <f t="shared" si="53"/>
        <v>0</v>
      </c>
      <c r="O55" s="25">
        <f t="shared" si="53"/>
        <v>0</v>
      </c>
    </row>
    <row r="56" spans="1:15" ht="15.75" hidden="1" outlineLevel="1">
      <c r="A56" s="24">
        <f t="shared" si="46"/>
        <v>10</v>
      </c>
      <c r="B56" s="1" t="s">
        <v>13</v>
      </c>
      <c r="C56" s="1" t="s">
        <v>39</v>
      </c>
      <c r="D56" s="25">
        <f t="shared" si="42"/>
        <v>0</v>
      </c>
      <c r="E56" s="5">
        <f t="shared" si="44"/>
        <v>42</v>
      </c>
      <c r="F56" s="25">
        <f t="shared" ref="F56:O56" si="54">POWER(F12,2)</f>
        <v>0</v>
      </c>
      <c r="G56" s="25">
        <f t="shared" si="54"/>
        <v>0</v>
      </c>
      <c r="H56" s="25">
        <f t="shared" si="54"/>
        <v>0</v>
      </c>
      <c r="I56" s="25">
        <f t="shared" si="54"/>
        <v>0</v>
      </c>
      <c r="J56" s="25">
        <f t="shared" si="54"/>
        <v>0</v>
      </c>
      <c r="K56" s="25">
        <f t="shared" si="54"/>
        <v>0</v>
      </c>
      <c r="L56" s="25">
        <f t="shared" si="54"/>
        <v>0</v>
      </c>
      <c r="M56" s="25">
        <f t="shared" si="54"/>
        <v>0</v>
      </c>
      <c r="N56" s="25">
        <f t="shared" si="54"/>
        <v>0</v>
      </c>
      <c r="O56" s="25">
        <f t="shared" si="54"/>
        <v>0</v>
      </c>
    </row>
    <row r="57" spans="1:15" ht="15.75" hidden="1" outlineLevel="1">
      <c r="A57" s="24">
        <f t="shared" si="46"/>
        <v>11</v>
      </c>
      <c r="B57" s="1" t="s">
        <v>78</v>
      </c>
      <c r="C57" s="1" t="s">
        <v>16</v>
      </c>
      <c r="D57" s="25">
        <f t="shared" si="42"/>
        <v>0</v>
      </c>
      <c r="E57" s="5">
        <f t="shared" si="44"/>
        <v>42</v>
      </c>
      <c r="F57" s="25">
        <f t="shared" ref="F57:O57" si="55">POWER(F13,2)</f>
        <v>0</v>
      </c>
      <c r="G57" s="25">
        <f t="shared" si="55"/>
        <v>0</v>
      </c>
      <c r="H57" s="25">
        <f t="shared" si="55"/>
        <v>0</v>
      </c>
      <c r="I57" s="25">
        <f t="shared" si="55"/>
        <v>0</v>
      </c>
      <c r="J57" s="25">
        <f t="shared" si="55"/>
        <v>0</v>
      </c>
      <c r="K57" s="25">
        <f t="shared" si="55"/>
        <v>0</v>
      </c>
      <c r="L57" s="25">
        <f t="shared" si="55"/>
        <v>0</v>
      </c>
      <c r="M57" s="25">
        <f t="shared" si="55"/>
        <v>0</v>
      </c>
      <c r="N57" s="25">
        <f t="shared" si="55"/>
        <v>0</v>
      </c>
      <c r="O57" s="25">
        <f t="shared" si="55"/>
        <v>0</v>
      </c>
    </row>
    <row r="58" spans="1:15" ht="15.75" hidden="1" outlineLevel="1">
      <c r="A58" s="24">
        <f t="shared" si="46"/>
        <v>12</v>
      </c>
      <c r="B58" s="1" t="s">
        <v>79</v>
      </c>
      <c r="C58" s="1" t="s">
        <v>80</v>
      </c>
      <c r="D58" s="25">
        <f t="shared" si="42"/>
        <v>0</v>
      </c>
      <c r="E58" s="5">
        <f t="shared" si="44"/>
        <v>42</v>
      </c>
      <c r="F58" s="25">
        <f t="shared" ref="F58:O58" si="56">POWER(F14,2)</f>
        <v>0</v>
      </c>
      <c r="G58" s="25">
        <f t="shared" si="56"/>
        <v>0</v>
      </c>
      <c r="H58" s="25">
        <f t="shared" si="56"/>
        <v>0</v>
      </c>
      <c r="I58" s="25">
        <f t="shared" si="56"/>
        <v>0</v>
      </c>
      <c r="J58" s="25">
        <f t="shared" si="56"/>
        <v>0</v>
      </c>
      <c r="K58" s="25">
        <f t="shared" si="56"/>
        <v>0</v>
      </c>
      <c r="L58" s="25">
        <f t="shared" si="56"/>
        <v>0</v>
      </c>
      <c r="M58" s="25">
        <f t="shared" si="56"/>
        <v>0</v>
      </c>
      <c r="N58" s="25">
        <f t="shared" si="56"/>
        <v>0</v>
      </c>
      <c r="O58" s="25">
        <f t="shared" si="56"/>
        <v>0</v>
      </c>
    </row>
    <row r="59" spans="1:15" ht="15.75" hidden="1" outlineLevel="1">
      <c r="A59" s="24">
        <f t="shared" si="46"/>
        <v>13</v>
      </c>
      <c r="B59" s="1" t="s">
        <v>82</v>
      </c>
      <c r="C59" s="1" t="s">
        <v>52</v>
      </c>
      <c r="D59" s="25">
        <f t="shared" si="42"/>
        <v>519.84</v>
      </c>
      <c r="E59" s="5">
        <f t="shared" si="44"/>
        <v>5</v>
      </c>
      <c r="F59" s="25">
        <f t="shared" ref="F59:O59" si="57">POWER(F15,2)</f>
        <v>519.84</v>
      </c>
      <c r="G59" s="25">
        <f t="shared" si="57"/>
        <v>0</v>
      </c>
      <c r="H59" s="25">
        <f t="shared" si="57"/>
        <v>0</v>
      </c>
      <c r="I59" s="25">
        <f t="shared" si="57"/>
        <v>0</v>
      </c>
      <c r="J59" s="25">
        <f t="shared" si="57"/>
        <v>0</v>
      </c>
      <c r="K59" s="25">
        <f t="shared" si="57"/>
        <v>0</v>
      </c>
      <c r="L59" s="25">
        <f t="shared" si="57"/>
        <v>0</v>
      </c>
      <c r="M59" s="25">
        <f t="shared" si="57"/>
        <v>0</v>
      </c>
      <c r="N59" s="25">
        <f t="shared" si="57"/>
        <v>0</v>
      </c>
      <c r="O59" s="25">
        <f t="shared" si="57"/>
        <v>0</v>
      </c>
    </row>
    <row r="60" spans="1:15" ht="15.75" hidden="1" outlineLevel="1">
      <c r="A60" s="24">
        <f t="shared" si="46"/>
        <v>14</v>
      </c>
      <c r="B60" s="1" t="s">
        <v>5</v>
      </c>
      <c r="C60" s="1" t="s">
        <v>4</v>
      </c>
      <c r="D60" s="25">
        <f t="shared" si="42"/>
        <v>400</v>
      </c>
      <c r="E60" s="5">
        <f t="shared" si="44"/>
        <v>7</v>
      </c>
      <c r="F60" s="25">
        <f t="shared" ref="F60:O60" si="58">POWER(F16,2)</f>
        <v>400</v>
      </c>
      <c r="G60" s="25">
        <f t="shared" si="58"/>
        <v>0</v>
      </c>
      <c r="H60" s="25">
        <f t="shared" si="58"/>
        <v>0</v>
      </c>
      <c r="I60" s="25">
        <f t="shared" si="58"/>
        <v>0</v>
      </c>
      <c r="J60" s="25">
        <f t="shared" si="58"/>
        <v>0</v>
      </c>
      <c r="K60" s="25">
        <f t="shared" si="58"/>
        <v>0</v>
      </c>
      <c r="L60" s="25">
        <f t="shared" si="58"/>
        <v>0</v>
      </c>
      <c r="M60" s="25">
        <f t="shared" si="58"/>
        <v>0</v>
      </c>
      <c r="N60" s="25">
        <f t="shared" si="58"/>
        <v>0</v>
      </c>
      <c r="O60" s="25">
        <f t="shared" si="58"/>
        <v>0</v>
      </c>
    </row>
    <row r="61" spans="1:15" ht="15.75" hidden="1" outlineLevel="1">
      <c r="A61" s="24">
        <f t="shared" si="46"/>
        <v>15</v>
      </c>
      <c r="B61" s="1" t="s">
        <v>83</v>
      </c>
      <c r="C61" s="1" t="s">
        <v>85</v>
      </c>
      <c r="D61" s="25">
        <f t="shared" si="42"/>
        <v>0</v>
      </c>
      <c r="E61" s="5">
        <f t="shared" si="44"/>
        <v>42</v>
      </c>
      <c r="F61" s="25">
        <f t="shared" ref="F61:O61" si="59">POWER(F17,2)</f>
        <v>0</v>
      </c>
      <c r="G61" s="25">
        <f t="shared" si="59"/>
        <v>0</v>
      </c>
      <c r="H61" s="25">
        <f t="shared" si="59"/>
        <v>0</v>
      </c>
      <c r="I61" s="25">
        <f t="shared" si="59"/>
        <v>0</v>
      </c>
      <c r="J61" s="25">
        <f t="shared" si="59"/>
        <v>0</v>
      </c>
      <c r="K61" s="25">
        <f t="shared" si="59"/>
        <v>0</v>
      </c>
      <c r="L61" s="25">
        <f t="shared" si="59"/>
        <v>0</v>
      </c>
      <c r="M61" s="25">
        <f t="shared" si="59"/>
        <v>0</v>
      </c>
      <c r="N61" s="25">
        <f t="shared" si="59"/>
        <v>0</v>
      </c>
      <c r="O61" s="25">
        <f t="shared" si="59"/>
        <v>0</v>
      </c>
    </row>
    <row r="62" spans="1:15" ht="15.75" hidden="1" outlineLevel="1">
      <c r="A62" s="24">
        <f t="shared" si="46"/>
        <v>16</v>
      </c>
      <c r="B62" s="1" t="s">
        <v>86</v>
      </c>
      <c r="C62" s="1" t="s">
        <v>88</v>
      </c>
      <c r="D62" s="25">
        <f t="shared" si="42"/>
        <v>0</v>
      </c>
      <c r="E62" s="5">
        <f t="shared" si="44"/>
        <v>42</v>
      </c>
      <c r="F62" s="25">
        <f t="shared" ref="F62:O62" si="60">POWER(F18,2)</f>
        <v>0</v>
      </c>
      <c r="G62" s="25">
        <f t="shared" si="60"/>
        <v>0</v>
      </c>
      <c r="H62" s="25">
        <f t="shared" si="60"/>
        <v>0</v>
      </c>
      <c r="I62" s="25">
        <f t="shared" si="60"/>
        <v>0</v>
      </c>
      <c r="J62" s="25">
        <f t="shared" si="60"/>
        <v>0</v>
      </c>
      <c r="K62" s="25">
        <f t="shared" si="60"/>
        <v>0</v>
      </c>
      <c r="L62" s="25">
        <f t="shared" si="60"/>
        <v>0</v>
      </c>
      <c r="M62" s="25">
        <f t="shared" si="60"/>
        <v>0</v>
      </c>
      <c r="N62" s="25">
        <f t="shared" si="60"/>
        <v>0</v>
      </c>
      <c r="O62" s="25">
        <f t="shared" si="60"/>
        <v>0</v>
      </c>
    </row>
    <row r="63" spans="1:15" ht="15.75" hidden="1" outlineLevel="1">
      <c r="A63" s="24">
        <f t="shared" si="46"/>
        <v>17</v>
      </c>
      <c r="B63" s="1" t="s">
        <v>89</v>
      </c>
      <c r="C63" s="1" t="s">
        <v>8</v>
      </c>
      <c r="D63" s="25">
        <f t="shared" si="42"/>
        <v>0</v>
      </c>
      <c r="E63" s="5">
        <f t="shared" si="44"/>
        <v>42</v>
      </c>
      <c r="F63" s="25">
        <f t="shared" ref="F63:O63" si="61">POWER(F19,2)</f>
        <v>0</v>
      </c>
      <c r="G63" s="25">
        <f t="shared" si="61"/>
        <v>0</v>
      </c>
      <c r="H63" s="25">
        <f t="shared" si="61"/>
        <v>0</v>
      </c>
      <c r="I63" s="25">
        <f t="shared" si="61"/>
        <v>0</v>
      </c>
      <c r="J63" s="25">
        <f t="shared" si="61"/>
        <v>0</v>
      </c>
      <c r="K63" s="25">
        <f t="shared" si="61"/>
        <v>0</v>
      </c>
      <c r="L63" s="25">
        <f t="shared" si="61"/>
        <v>0</v>
      </c>
      <c r="M63" s="25">
        <f t="shared" si="61"/>
        <v>0</v>
      </c>
      <c r="N63" s="25">
        <f t="shared" si="61"/>
        <v>0</v>
      </c>
      <c r="O63" s="25">
        <f t="shared" si="61"/>
        <v>0</v>
      </c>
    </row>
    <row r="64" spans="1:15" ht="15.75" hidden="1" outlineLevel="1">
      <c r="A64" s="24">
        <f t="shared" si="46"/>
        <v>18</v>
      </c>
      <c r="B64" s="1" t="s">
        <v>91</v>
      </c>
      <c r="C64" s="1" t="s">
        <v>93</v>
      </c>
      <c r="D64" s="25">
        <f t="shared" si="42"/>
        <v>0</v>
      </c>
      <c r="E64" s="5">
        <f t="shared" si="44"/>
        <v>42</v>
      </c>
      <c r="F64" s="25">
        <f t="shared" ref="F64:O64" si="62">POWER(F20,2)</f>
        <v>0</v>
      </c>
      <c r="G64" s="25">
        <f t="shared" si="62"/>
        <v>0</v>
      </c>
      <c r="H64" s="25">
        <f t="shared" si="62"/>
        <v>0</v>
      </c>
      <c r="I64" s="25">
        <f t="shared" si="62"/>
        <v>0</v>
      </c>
      <c r="J64" s="25">
        <f t="shared" si="62"/>
        <v>0</v>
      </c>
      <c r="K64" s="25">
        <f t="shared" si="62"/>
        <v>0</v>
      </c>
      <c r="L64" s="25">
        <f t="shared" si="62"/>
        <v>0</v>
      </c>
      <c r="M64" s="25">
        <f t="shared" si="62"/>
        <v>0</v>
      </c>
      <c r="N64" s="25">
        <f t="shared" si="62"/>
        <v>0</v>
      </c>
      <c r="O64" s="25">
        <f t="shared" si="62"/>
        <v>0</v>
      </c>
    </row>
    <row r="65" spans="1:15" ht="15.75" hidden="1" outlineLevel="1">
      <c r="A65" s="24">
        <f t="shared" si="46"/>
        <v>19</v>
      </c>
      <c r="B65" s="1" t="s">
        <v>94</v>
      </c>
      <c r="C65" s="1" t="s">
        <v>95</v>
      </c>
      <c r="D65" s="25">
        <f t="shared" si="42"/>
        <v>0</v>
      </c>
      <c r="E65" s="5">
        <f t="shared" si="44"/>
        <v>42</v>
      </c>
      <c r="F65" s="25">
        <f t="shared" ref="F65:O65" si="63">POWER(F21,2)</f>
        <v>0</v>
      </c>
      <c r="G65" s="25">
        <f t="shared" si="63"/>
        <v>0</v>
      </c>
      <c r="H65" s="25">
        <f t="shared" si="63"/>
        <v>0</v>
      </c>
      <c r="I65" s="25">
        <f t="shared" si="63"/>
        <v>0</v>
      </c>
      <c r="J65" s="25">
        <f t="shared" si="63"/>
        <v>0</v>
      </c>
      <c r="K65" s="25">
        <f t="shared" si="63"/>
        <v>0</v>
      </c>
      <c r="L65" s="25">
        <f t="shared" si="63"/>
        <v>0</v>
      </c>
      <c r="M65" s="25">
        <f t="shared" si="63"/>
        <v>0</v>
      </c>
      <c r="N65" s="25">
        <f t="shared" si="63"/>
        <v>0</v>
      </c>
      <c r="O65" s="25">
        <f t="shared" si="63"/>
        <v>0</v>
      </c>
    </row>
    <row r="66" spans="1:15" ht="15.75" hidden="1" outlineLevel="1">
      <c r="A66" s="24">
        <f t="shared" si="46"/>
        <v>20</v>
      </c>
      <c r="B66" s="1" t="s">
        <v>97</v>
      </c>
      <c r="C66" s="1" t="s">
        <v>99</v>
      </c>
      <c r="D66" s="25">
        <f t="shared" si="42"/>
        <v>0</v>
      </c>
      <c r="E66" s="5">
        <f t="shared" si="44"/>
        <v>42</v>
      </c>
      <c r="F66" s="25">
        <f t="shared" ref="F66:O66" si="64">POWER(F22,2)</f>
        <v>0</v>
      </c>
      <c r="G66" s="25">
        <f t="shared" si="64"/>
        <v>0</v>
      </c>
      <c r="H66" s="25">
        <f t="shared" si="64"/>
        <v>0</v>
      </c>
      <c r="I66" s="25">
        <f t="shared" si="64"/>
        <v>0</v>
      </c>
      <c r="J66" s="25">
        <f t="shared" si="64"/>
        <v>0</v>
      </c>
      <c r="K66" s="25">
        <f t="shared" si="64"/>
        <v>0</v>
      </c>
      <c r="L66" s="25">
        <f t="shared" si="64"/>
        <v>0</v>
      </c>
      <c r="M66" s="25">
        <f t="shared" si="64"/>
        <v>0</v>
      </c>
      <c r="N66" s="25">
        <f t="shared" si="64"/>
        <v>0</v>
      </c>
      <c r="O66" s="25">
        <f t="shared" si="64"/>
        <v>0</v>
      </c>
    </row>
    <row r="67" spans="1:15" ht="15.75" hidden="1" outlineLevel="1">
      <c r="A67" s="24">
        <f t="shared" si="46"/>
        <v>21</v>
      </c>
      <c r="B67" s="1" t="s">
        <v>100</v>
      </c>
      <c r="C67" s="1" t="s">
        <v>102</v>
      </c>
      <c r="D67" s="25">
        <f t="shared" si="42"/>
        <v>0</v>
      </c>
      <c r="E67" s="5">
        <f t="shared" si="44"/>
        <v>42</v>
      </c>
      <c r="F67" s="25">
        <f t="shared" ref="F67:O67" si="65">POWER(F23,2)</f>
        <v>0</v>
      </c>
      <c r="G67" s="25">
        <f t="shared" si="65"/>
        <v>0</v>
      </c>
      <c r="H67" s="25">
        <f t="shared" si="65"/>
        <v>0</v>
      </c>
      <c r="I67" s="25">
        <f t="shared" si="65"/>
        <v>0</v>
      </c>
      <c r="J67" s="25">
        <f t="shared" si="65"/>
        <v>0</v>
      </c>
      <c r="K67" s="25">
        <f t="shared" si="65"/>
        <v>0</v>
      </c>
      <c r="L67" s="25">
        <f t="shared" si="65"/>
        <v>0</v>
      </c>
      <c r="M67" s="25">
        <f t="shared" si="65"/>
        <v>0</v>
      </c>
      <c r="N67" s="25">
        <f t="shared" si="65"/>
        <v>0</v>
      </c>
      <c r="O67" s="25">
        <f t="shared" si="65"/>
        <v>0</v>
      </c>
    </row>
    <row r="68" spans="1:15" ht="15.75" hidden="1" outlineLevel="1">
      <c r="A68" s="24">
        <f t="shared" si="46"/>
        <v>22</v>
      </c>
      <c r="B68" s="1" t="s">
        <v>103</v>
      </c>
      <c r="C68" s="1" t="s">
        <v>104</v>
      </c>
      <c r="D68" s="25">
        <f t="shared" si="42"/>
        <v>0</v>
      </c>
      <c r="E68" s="5">
        <f t="shared" si="44"/>
        <v>42</v>
      </c>
      <c r="F68" s="25">
        <f t="shared" ref="F68:O68" si="66">POWER(F24,2)</f>
        <v>0</v>
      </c>
      <c r="G68" s="25">
        <f t="shared" si="66"/>
        <v>0</v>
      </c>
      <c r="H68" s="25">
        <f t="shared" si="66"/>
        <v>0</v>
      </c>
      <c r="I68" s="25">
        <f t="shared" si="66"/>
        <v>0</v>
      </c>
      <c r="J68" s="25">
        <f t="shared" si="66"/>
        <v>0</v>
      </c>
      <c r="K68" s="25">
        <f t="shared" si="66"/>
        <v>0</v>
      </c>
      <c r="L68" s="25">
        <f t="shared" si="66"/>
        <v>0</v>
      </c>
      <c r="M68" s="25">
        <f t="shared" si="66"/>
        <v>0</v>
      </c>
      <c r="N68" s="25">
        <f t="shared" si="66"/>
        <v>0</v>
      </c>
      <c r="O68" s="25">
        <f t="shared" si="66"/>
        <v>0</v>
      </c>
    </row>
    <row r="69" spans="1:15" ht="15.75" hidden="1" outlineLevel="1">
      <c r="A69" s="24">
        <f t="shared" si="46"/>
        <v>23</v>
      </c>
      <c r="B69" s="1" t="s">
        <v>106</v>
      </c>
      <c r="C69" s="1" t="s">
        <v>108</v>
      </c>
      <c r="D69" s="25">
        <f t="shared" si="42"/>
        <v>0</v>
      </c>
      <c r="E69" s="5">
        <f t="shared" si="44"/>
        <v>42</v>
      </c>
      <c r="F69" s="25">
        <f t="shared" ref="F69:O69" si="67">POWER(F25,2)</f>
        <v>0</v>
      </c>
      <c r="G69" s="25">
        <f t="shared" si="67"/>
        <v>0</v>
      </c>
      <c r="H69" s="25">
        <f t="shared" si="67"/>
        <v>0</v>
      </c>
      <c r="I69" s="25">
        <f t="shared" si="67"/>
        <v>0</v>
      </c>
      <c r="J69" s="25">
        <f t="shared" si="67"/>
        <v>0</v>
      </c>
      <c r="K69" s="25">
        <f t="shared" si="67"/>
        <v>0</v>
      </c>
      <c r="L69" s="25">
        <f t="shared" si="67"/>
        <v>0</v>
      </c>
      <c r="M69" s="25">
        <f t="shared" si="67"/>
        <v>0</v>
      </c>
      <c r="N69" s="25">
        <f t="shared" si="67"/>
        <v>0</v>
      </c>
      <c r="O69" s="25">
        <f t="shared" si="67"/>
        <v>0</v>
      </c>
    </row>
    <row r="70" spans="1:15" ht="15.75" hidden="1" outlineLevel="1">
      <c r="A70" s="24">
        <f t="shared" si="46"/>
        <v>24</v>
      </c>
      <c r="B70" s="1" t="s">
        <v>19</v>
      </c>
      <c r="C70" s="1" t="s">
        <v>47</v>
      </c>
      <c r="D70" s="25">
        <f t="shared" si="42"/>
        <v>0</v>
      </c>
      <c r="E70" s="5">
        <f t="shared" si="44"/>
        <v>42</v>
      </c>
      <c r="F70" s="25">
        <f t="shared" ref="F70:O70" si="68">POWER(F26,2)</f>
        <v>0</v>
      </c>
      <c r="G70" s="25">
        <f t="shared" si="68"/>
        <v>0</v>
      </c>
      <c r="H70" s="25">
        <f t="shared" si="68"/>
        <v>0</v>
      </c>
      <c r="I70" s="25">
        <f t="shared" si="68"/>
        <v>0</v>
      </c>
      <c r="J70" s="25">
        <f t="shared" si="68"/>
        <v>0</v>
      </c>
      <c r="K70" s="25">
        <f t="shared" si="68"/>
        <v>0</v>
      </c>
      <c r="L70" s="25">
        <f t="shared" si="68"/>
        <v>0</v>
      </c>
      <c r="M70" s="25">
        <f t="shared" si="68"/>
        <v>0</v>
      </c>
      <c r="N70" s="25">
        <f t="shared" si="68"/>
        <v>0</v>
      </c>
      <c r="O70" s="25">
        <f t="shared" si="68"/>
        <v>0</v>
      </c>
    </row>
    <row r="71" spans="1:15" ht="15.75" hidden="1" outlineLevel="1">
      <c r="A71" s="24">
        <f t="shared" si="46"/>
        <v>25</v>
      </c>
      <c r="B71" s="1" t="s">
        <v>43</v>
      </c>
      <c r="C71" s="1" t="s">
        <v>44</v>
      </c>
      <c r="D71" s="25">
        <f t="shared" si="42"/>
        <v>0</v>
      </c>
      <c r="E71" s="5">
        <f t="shared" si="44"/>
        <v>42</v>
      </c>
      <c r="F71" s="25">
        <f t="shared" ref="F71:O71" si="69">POWER(F27,2)</f>
        <v>0</v>
      </c>
      <c r="G71" s="25">
        <f t="shared" si="69"/>
        <v>0</v>
      </c>
      <c r="H71" s="25">
        <f t="shared" si="69"/>
        <v>0</v>
      </c>
      <c r="I71" s="25">
        <f t="shared" si="69"/>
        <v>0</v>
      </c>
      <c r="J71" s="25">
        <f t="shared" si="69"/>
        <v>0</v>
      </c>
      <c r="K71" s="25">
        <f t="shared" si="69"/>
        <v>0</v>
      </c>
      <c r="L71" s="25">
        <f t="shared" si="69"/>
        <v>0</v>
      </c>
      <c r="M71" s="25">
        <f t="shared" si="69"/>
        <v>0</v>
      </c>
      <c r="N71" s="25">
        <f t="shared" si="69"/>
        <v>0</v>
      </c>
      <c r="O71" s="25">
        <f t="shared" si="69"/>
        <v>0</v>
      </c>
    </row>
    <row r="72" spans="1:15" ht="15.75" hidden="1" outlineLevel="1">
      <c r="A72" s="24">
        <f t="shared" si="46"/>
        <v>26</v>
      </c>
      <c r="B72" s="1" t="s">
        <v>110</v>
      </c>
      <c r="C72" s="1" t="s">
        <v>111</v>
      </c>
      <c r="D72" s="25">
        <f t="shared" si="42"/>
        <v>0</v>
      </c>
      <c r="E72" s="5">
        <f t="shared" si="44"/>
        <v>42</v>
      </c>
      <c r="F72" s="25">
        <f t="shared" ref="F72:O72" si="70">POWER(F28,2)</f>
        <v>0</v>
      </c>
      <c r="G72" s="25">
        <f t="shared" si="70"/>
        <v>0</v>
      </c>
      <c r="H72" s="25">
        <f t="shared" si="70"/>
        <v>0</v>
      </c>
      <c r="I72" s="25">
        <f t="shared" si="70"/>
        <v>0</v>
      </c>
      <c r="J72" s="25">
        <f t="shared" si="70"/>
        <v>0</v>
      </c>
      <c r="K72" s="25">
        <f t="shared" si="70"/>
        <v>0</v>
      </c>
      <c r="L72" s="25">
        <f t="shared" si="70"/>
        <v>0</v>
      </c>
      <c r="M72" s="25">
        <f t="shared" si="70"/>
        <v>0</v>
      </c>
      <c r="N72" s="25">
        <f t="shared" si="70"/>
        <v>0</v>
      </c>
      <c r="O72" s="25">
        <f t="shared" si="70"/>
        <v>0</v>
      </c>
    </row>
    <row r="73" spans="1:15" ht="15.75" hidden="1" outlineLevel="1">
      <c r="A73" s="24">
        <f t="shared" si="46"/>
        <v>27</v>
      </c>
      <c r="B73" s="1" t="s">
        <v>112</v>
      </c>
      <c r="C73" s="1" t="s">
        <v>20</v>
      </c>
      <c r="D73" s="25">
        <f t="shared" si="42"/>
        <v>0</v>
      </c>
      <c r="E73" s="5">
        <f t="shared" si="44"/>
        <v>42</v>
      </c>
      <c r="F73" s="25">
        <f t="shared" ref="F73:O73" si="71">POWER(F29,2)</f>
        <v>0</v>
      </c>
      <c r="G73" s="25">
        <f t="shared" si="71"/>
        <v>0</v>
      </c>
      <c r="H73" s="25">
        <f t="shared" si="71"/>
        <v>0</v>
      </c>
      <c r="I73" s="25">
        <f t="shared" si="71"/>
        <v>0</v>
      </c>
      <c r="J73" s="25">
        <f t="shared" si="71"/>
        <v>0</v>
      </c>
      <c r="K73" s="25">
        <f t="shared" si="71"/>
        <v>0</v>
      </c>
      <c r="L73" s="25">
        <f t="shared" si="71"/>
        <v>0</v>
      </c>
      <c r="M73" s="25">
        <f t="shared" si="71"/>
        <v>0</v>
      </c>
      <c r="N73" s="25">
        <f t="shared" si="71"/>
        <v>0</v>
      </c>
      <c r="O73" s="25">
        <f t="shared" si="71"/>
        <v>0</v>
      </c>
    </row>
    <row r="74" spans="1:15" ht="15.75" hidden="1" outlineLevel="1">
      <c r="A74" s="24">
        <f t="shared" si="46"/>
        <v>28</v>
      </c>
      <c r="B74" s="1" t="s">
        <v>113</v>
      </c>
      <c r="C74" s="1" t="s">
        <v>115</v>
      </c>
      <c r="D74" s="25">
        <f t="shared" si="42"/>
        <v>2599.34</v>
      </c>
      <c r="E74" s="5">
        <f t="shared" si="44"/>
        <v>2</v>
      </c>
      <c r="F74" s="25">
        <f t="shared" ref="F74:O74" si="72">POWER(F30,2)</f>
        <v>309.76000000000005</v>
      </c>
      <c r="G74" s="25">
        <f t="shared" si="72"/>
        <v>795.24</v>
      </c>
      <c r="H74" s="25">
        <f t="shared" si="72"/>
        <v>272.25</v>
      </c>
      <c r="I74" s="25">
        <f t="shared" si="72"/>
        <v>702.25</v>
      </c>
      <c r="J74" s="25">
        <f t="shared" si="72"/>
        <v>519.84</v>
      </c>
      <c r="K74" s="25">
        <f t="shared" si="72"/>
        <v>0</v>
      </c>
      <c r="L74" s="25">
        <f t="shared" si="72"/>
        <v>0</v>
      </c>
      <c r="M74" s="25">
        <f t="shared" si="72"/>
        <v>0</v>
      </c>
      <c r="N74" s="25">
        <f t="shared" si="72"/>
        <v>0</v>
      </c>
      <c r="O74" s="25">
        <f t="shared" si="72"/>
        <v>0</v>
      </c>
    </row>
    <row r="75" spans="1:15" ht="15.75" hidden="1" outlineLevel="1">
      <c r="A75" s="24">
        <f t="shared" si="46"/>
        <v>29</v>
      </c>
      <c r="B75" s="1" t="s">
        <v>116</v>
      </c>
      <c r="C75" s="1" t="s">
        <v>118</v>
      </c>
      <c r="D75" s="25">
        <f t="shared" si="42"/>
        <v>0</v>
      </c>
      <c r="E75" s="5">
        <f t="shared" si="44"/>
        <v>42</v>
      </c>
      <c r="F75" s="25">
        <f t="shared" ref="F75:O75" si="73">POWER(F31,2)</f>
        <v>0</v>
      </c>
      <c r="G75" s="25">
        <f t="shared" si="73"/>
        <v>0</v>
      </c>
      <c r="H75" s="25">
        <f t="shared" si="73"/>
        <v>0</v>
      </c>
      <c r="I75" s="25">
        <f t="shared" si="73"/>
        <v>0</v>
      </c>
      <c r="J75" s="25">
        <f t="shared" si="73"/>
        <v>0</v>
      </c>
      <c r="K75" s="25">
        <f t="shared" si="73"/>
        <v>0</v>
      </c>
      <c r="L75" s="25">
        <f t="shared" si="73"/>
        <v>0</v>
      </c>
      <c r="M75" s="25">
        <f t="shared" si="73"/>
        <v>0</v>
      </c>
      <c r="N75" s="25">
        <f t="shared" si="73"/>
        <v>0</v>
      </c>
      <c r="O75" s="25">
        <f t="shared" si="73"/>
        <v>0</v>
      </c>
    </row>
    <row r="76" spans="1:15" ht="15.75" hidden="1" outlineLevel="1">
      <c r="A76" s="24">
        <f t="shared" si="46"/>
        <v>30</v>
      </c>
      <c r="B76" s="1" t="s">
        <v>119</v>
      </c>
      <c r="C76" s="1" t="s">
        <v>121</v>
      </c>
      <c r="D76" s="25">
        <f t="shared" si="42"/>
        <v>2092.6800000000003</v>
      </c>
      <c r="E76" s="5">
        <f t="shared" si="44"/>
        <v>3</v>
      </c>
      <c r="F76" s="25">
        <f t="shared" ref="F76:L76" si="74">POWER(F32,2)</f>
        <v>625</v>
      </c>
      <c r="G76" s="25">
        <f t="shared" si="74"/>
        <v>432.64000000000004</v>
      </c>
      <c r="H76" s="25">
        <f t="shared" si="74"/>
        <v>635.04</v>
      </c>
      <c r="I76" s="25">
        <f t="shared" si="74"/>
        <v>0</v>
      </c>
      <c r="J76" s="25">
        <f t="shared" si="74"/>
        <v>0</v>
      </c>
      <c r="K76" s="25">
        <f t="shared" si="74"/>
        <v>0</v>
      </c>
      <c r="L76" s="25">
        <f t="shared" si="74"/>
        <v>0</v>
      </c>
      <c r="M76" s="25">
        <f>POWER(M32/2,2)</f>
        <v>400</v>
      </c>
      <c r="N76" s="25">
        <f t="shared" ref="N76:O76" si="75">POWER(N32,2)</f>
        <v>0</v>
      </c>
      <c r="O76" s="25">
        <f t="shared" si="75"/>
        <v>0</v>
      </c>
    </row>
    <row r="77" spans="1:15" ht="15.75" hidden="1" outlineLevel="1">
      <c r="A77" s="24">
        <f t="shared" si="46"/>
        <v>31</v>
      </c>
      <c r="B77" s="1" t="s">
        <v>122</v>
      </c>
      <c r="C77" s="1" t="s">
        <v>123</v>
      </c>
      <c r="D77" s="25">
        <f t="shared" si="42"/>
        <v>0</v>
      </c>
      <c r="E77" s="5">
        <f t="shared" si="44"/>
        <v>42</v>
      </c>
      <c r="F77" s="25">
        <f t="shared" ref="F77:L77" si="76">POWER(F33,2)</f>
        <v>0</v>
      </c>
      <c r="G77" s="25">
        <f t="shared" si="76"/>
        <v>0</v>
      </c>
      <c r="H77" s="25">
        <f t="shared" si="76"/>
        <v>0</v>
      </c>
      <c r="I77" s="25">
        <f t="shared" si="76"/>
        <v>0</v>
      </c>
      <c r="J77" s="25">
        <f t="shared" si="76"/>
        <v>0</v>
      </c>
      <c r="K77" s="25">
        <f t="shared" si="76"/>
        <v>0</v>
      </c>
      <c r="L77" s="25">
        <f t="shared" si="76"/>
        <v>0</v>
      </c>
      <c r="M77" s="25">
        <f t="shared" ref="M77:M85" si="77">POWER(M33,2)</f>
        <v>0</v>
      </c>
      <c r="N77" s="25">
        <f t="shared" ref="N77:O77" si="78">POWER(N33,2)</f>
        <v>0</v>
      </c>
      <c r="O77" s="25">
        <f t="shared" si="78"/>
        <v>0</v>
      </c>
    </row>
    <row r="78" spans="1:15" ht="15.75" hidden="1" outlineLevel="1">
      <c r="A78" s="24">
        <f t="shared" si="46"/>
        <v>32</v>
      </c>
      <c r="B78" s="1" t="s">
        <v>125</v>
      </c>
      <c r="C78" s="1" t="s">
        <v>126</v>
      </c>
      <c r="D78" s="25">
        <f t="shared" si="42"/>
        <v>0</v>
      </c>
      <c r="E78" s="5">
        <f t="shared" si="44"/>
        <v>42</v>
      </c>
      <c r="F78" s="25">
        <f t="shared" ref="F78:L78" si="79">POWER(F34,2)</f>
        <v>0</v>
      </c>
      <c r="G78" s="25">
        <f t="shared" si="79"/>
        <v>0</v>
      </c>
      <c r="H78" s="25">
        <f t="shared" si="79"/>
        <v>0</v>
      </c>
      <c r="I78" s="25">
        <f t="shared" si="79"/>
        <v>0</v>
      </c>
      <c r="J78" s="25">
        <f t="shared" si="79"/>
        <v>0</v>
      </c>
      <c r="K78" s="25">
        <f t="shared" si="79"/>
        <v>0</v>
      </c>
      <c r="L78" s="25">
        <f t="shared" si="79"/>
        <v>0</v>
      </c>
      <c r="M78" s="25">
        <f t="shared" si="77"/>
        <v>0</v>
      </c>
      <c r="N78" s="25">
        <f t="shared" ref="N78:O78" si="80">POWER(N34,2)</f>
        <v>0</v>
      </c>
      <c r="O78" s="25">
        <f t="shared" si="80"/>
        <v>0</v>
      </c>
    </row>
    <row r="79" spans="1:15" ht="15.75" hidden="1" outlineLevel="1">
      <c r="A79" s="24">
        <f t="shared" si="46"/>
        <v>33</v>
      </c>
      <c r="B79" s="1" t="s">
        <v>128</v>
      </c>
      <c r="C79" s="1" t="s">
        <v>130</v>
      </c>
      <c r="D79" s="25">
        <f t="shared" si="42"/>
        <v>0</v>
      </c>
      <c r="E79" s="5">
        <f t="shared" si="44"/>
        <v>42</v>
      </c>
      <c r="F79" s="25">
        <f t="shared" ref="F79:L79" si="81">POWER(F35,2)</f>
        <v>0</v>
      </c>
      <c r="G79" s="25">
        <f t="shared" si="81"/>
        <v>0</v>
      </c>
      <c r="H79" s="25">
        <f t="shared" si="81"/>
        <v>0</v>
      </c>
      <c r="I79" s="25">
        <f t="shared" si="81"/>
        <v>0</v>
      </c>
      <c r="J79" s="25">
        <f t="shared" si="81"/>
        <v>0</v>
      </c>
      <c r="K79" s="25">
        <f t="shared" si="81"/>
        <v>0</v>
      </c>
      <c r="L79" s="25">
        <f t="shared" si="81"/>
        <v>0</v>
      </c>
      <c r="M79" s="25">
        <f t="shared" si="77"/>
        <v>0</v>
      </c>
      <c r="N79" s="25">
        <f t="shared" ref="N79:O79" si="82">POWER(N35,2)</f>
        <v>0</v>
      </c>
      <c r="O79" s="25">
        <f t="shared" si="82"/>
        <v>0</v>
      </c>
    </row>
    <row r="80" spans="1:15" ht="15.75" hidden="1" outlineLevel="1">
      <c r="A80" s="24">
        <f t="shared" si="46"/>
        <v>34</v>
      </c>
      <c r="B80" s="1" t="s">
        <v>131</v>
      </c>
      <c r="C80" s="1" t="s">
        <v>133</v>
      </c>
      <c r="D80" s="25">
        <f t="shared" si="42"/>
        <v>0</v>
      </c>
      <c r="E80" s="5">
        <f t="shared" si="44"/>
        <v>42</v>
      </c>
      <c r="F80" s="25">
        <f t="shared" ref="F80:L80" si="83">POWER(F36,2)</f>
        <v>0</v>
      </c>
      <c r="G80" s="25">
        <f t="shared" si="83"/>
        <v>0</v>
      </c>
      <c r="H80" s="25">
        <f t="shared" si="83"/>
        <v>0</v>
      </c>
      <c r="I80" s="25">
        <f t="shared" si="83"/>
        <v>0</v>
      </c>
      <c r="J80" s="25">
        <f t="shared" si="83"/>
        <v>0</v>
      </c>
      <c r="K80" s="25">
        <f t="shared" si="83"/>
        <v>0</v>
      </c>
      <c r="L80" s="25">
        <f t="shared" si="83"/>
        <v>0</v>
      </c>
      <c r="M80" s="25">
        <f t="shared" si="77"/>
        <v>0</v>
      </c>
      <c r="N80" s="25">
        <f t="shared" ref="N80:O80" si="84">POWER(N36,2)</f>
        <v>0</v>
      </c>
      <c r="O80" s="25">
        <f t="shared" si="84"/>
        <v>0</v>
      </c>
    </row>
    <row r="81" spans="1:15" ht="15.75" hidden="1" outlineLevel="1">
      <c r="A81" s="24">
        <f t="shared" si="46"/>
        <v>35</v>
      </c>
      <c r="B81" s="1" t="s">
        <v>134</v>
      </c>
      <c r="C81" s="1" t="s">
        <v>135</v>
      </c>
      <c r="D81" s="25">
        <f t="shared" si="42"/>
        <v>0</v>
      </c>
      <c r="E81" s="5">
        <f t="shared" si="44"/>
        <v>42</v>
      </c>
      <c r="F81" s="25">
        <f t="shared" ref="F81:L81" si="85">POWER(F37,2)</f>
        <v>0</v>
      </c>
      <c r="G81" s="25">
        <f t="shared" si="85"/>
        <v>0</v>
      </c>
      <c r="H81" s="25">
        <f t="shared" si="85"/>
        <v>0</v>
      </c>
      <c r="I81" s="25">
        <f t="shared" si="85"/>
        <v>0</v>
      </c>
      <c r="J81" s="25">
        <f t="shared" si="85"/>
        <v>0</v>
      </c>
      <c r="K81" s="25">
        <f t="shared" si="85"/>
        <v>0</v>
      </c>
      <c r="L81" s="25">
        <f t="shared" si="85"/>
        <v>0</v>
      </c>
      <c r="M81" s="25">
        <f t="shared" si="77"/>
        <v>0</v>
      </c>
      <c r="N81" s="25">
        <f t="shared" ref="N81:O81" si="86">POWER(N37,2)</f>
        <v>0</v>
      </c>
      <c r="O81" s="25">
        <f t="shared" si="86"/>
        <v>0</v>
      </c>
    </row>
    <row r="82" spans="1:15" ht="15.75" hidden="1" outlineLevel="1">
      <c r="A82" s="24">
        <f t="shared" si="46"/>
        <v>36</v>
      </c>
      <c r="B82" s="1" t="s">
        <v>137</v>
      </c>
      <c r="C82" s="1" t="s">
        <v>138</v>
      </c>
      <c r="D82" s="25">
        <f t="shared" si="42"/>
        <v>0</v>
      </c>
      <c r="E82" s="5">
        <f t="shared" si="44"/>
        <v>42</v>
      </c>
      <c r="F82" s="25">
        <f t="shared" ref="F82:L82" si="87">POWER(F38,2)</f>
        <v>0</v>
      </c>
      <c r="G82" s="25">
        <f t="shared" si="87"/>
        <v>0</v>
      </c>
      <c r="H82" s="25">
        <f t="shared" si="87"/>
        <v>0</v>
      </c>
      <c r="I82" s="25">
        <f t="shared" si="87"/>
        <v>0</v>
      </c>
      <c r="J82" s="25">
        <f t="shared" si="87"/>
        <v>0</v>
      </c>
      <c r="K82" s="25">
        <f t="shared" si="87"/>
        <v>0</v>
      </c>
      <c r="L82" s="25">
        <f t="shared" si="87"/>
        <v>0</v>
      </c>
      <c r="M82" s="25">
        <f t="shared" si="77"/>
        <v>0</v>
      </c>
      <c r="N82" s="25">
        <f t="shared" ref="N82:O82" si="88">POWER(N38,2)</f>
        <v>0</v>
      </c>
      <c r="O82" s="25">
        <f t="shared" si="88"/>
        <v>0</v>
      </c>
    </row>
    <row r="83" spans="1:15" ht="15.75" hidden="1" outlineLevel="1">
      <c r="A83" s="24">
        <f t="shared" si="46"/>
        <v>37</v>
      </c>
      <c r="B83" s="1" t="s">
        <v>140</v>
      </c>
      <c r="C83" s="1" t="s">
        <v>141</v>
      </c>
      <c r="D83" s="25">
        <f t="shared" si="42"/>
        <v>0</v>
      </c>
      <c r="E83" s="5">
        <f t="shared" si="44"/>
        <v>42</v>
      </c>
      <c r="F83" s="25">
        <f t="shared" ref="F83:L83" si="89">POWER(F39,2)</f>
        <v>0</v>
      </c>
      <c r="G83" s="25">
        <f t="shared" si="89"/>
        <v>0</v>
      </c>
      <c r="H83" s="25">
        <f t="shared" si="89"/>
        <v>0</v>
      </c>
      <c r="I83" s="25">
        <f t="shared" si="89"/>
        <v>0</v>
      </c>
      <c r="J83" s="25">
        <f t="shared" si="89"/>
        <v>0</v>
      </c>
      <c r="K83" s="25">
        <f t="shared" si="89"/>
        <v>0</v>
      </c>
      <c r="L83" s="25">
        <f t="shared" si="89"/>
        <v>0</v>
      </c>
      <c r="M83" s="25">
        <f t="shared" si="77"/>
        <v>0</v>
      </c>
      <c r="N83" s="25">
        <f t="shared" ref="N83:O83" si="90">POWER(N39,2)</f>
        <v>0</v>
      </c>
      <c r="O83" s="25">
        <f t="shared" si="90"/>
        <v>0</v>
      </c>
    </row>
    <row r="84" spans="1:15" ht="15.75" hidden="1" outlineLevel="1">
      <c r="A84" s="24">
        <f t="shared" si="46"/>
        <v>38</v>
      </c>
      <c r="B84" s="1" t="s">
        <v>143</v>
      </c>
      <c r="C84" s="1" t="s">
        <v>145</v>
      </c>
      <c r="D84" s="25">
        <f t="shared" si="42"/>
        <v>1397.8400000000001</v>
      </c>
      <c r="E84" s="5">
        <f t="shared" si="44"/>
        <v>4</v>
      </c>
      <c r="F84" s="25">
        <f t="shared" ref="F84:L84" si="91">POWER(F40,2)</f>
        <v>772.84</v>
      </c>
      <c r="G84" s="25">
        <f t="shared" si="91"/>
        <v>625</v>
      </c>
      <c r="H84" s="25">
        <f t="shared" si="91"/>
        <v>0</v>
      </c>
      <c r="I84" s="25">
        <f t="shared" si="91"/>
        <v>0</v>
      </c>
      <c r="J84" s="25">
        <f t="shared" si="91"/>
        <v>0</v>
      </c>
      <c r="K84" s="25">
        <f t="shared" si="91"/>
        <v>0</v>
      </c>
      <c r="L84" s="25">
        <f t="shared" si="91"/>
        <v>0</v>
      </c>
      <c r="M84" s="25">
        <f t="shared" si="77"/>
        <v>0</v>
      </c>
      <c r="N84" s="25">
        <f t="shared" ref="N84:O84" si="92">POWER(N40,2)</f>
        <v>0</v>
      </c>
      <c r="O84" s="25">
        <f t="shared" si="92"/>
        <v>0</v>
      </c>
    </row>
    <row r="85" spans="1:15" ht="15.75" hidden="1" outlineLevel="1">
      <c r="A85" s="24">
        <f t="shared" si="46"/>
        <v>39</v>
      </c>
      <c r="B85" s="1" t="s">
        <v>146</v>
      </c>
      <c r="C85" s="1" t="s">
        <v>147</v>
      </c>
      <c r="D85" s="25">
        <f t="shared" si="42"/>
        <v>0</v>
      </c>
      <c r="E85" s="5">
        <f t="shared" si="44"/>
        <v>42</v>
      </c>
      <c r="F85" s="25">
        <f t="shared" ref="F85:L85" si="93">POWER(F41,2)</f>
        <v>0</v>
      </c>
      <c r="G85" s="25">
        <f t="shared" si="93"/>
        <v>0</v>
      </c>
      <c r="H85" s="25">
        <f t="shared" si="93"/>
        <v>0</v>
      </c>
      <c r="I85" s="25">
        <f t="shared" si="93"/>
        <v>0</v>
      </c>
      <c r="J85" s="25">
        <f t="shared" si="93"/>
        <v>0</v>
      </c>
      <c r="K85" s="25">
        <f t="shared" si="93"/>
        <v>0</v>
      </c>
      <c r="L85" s="25">
        <f t="shared" si="93"/>
        <v>0</v>
      </c>
      <c r="M85" s="25">
        <f t="shared" si="77"/>
        <v>0</v>
      </c>
      <c r="N85" s="25">
        <f t="shared" ref="N85:O85" si="94">POWER(N41,2)</f>
        <v>0</v>
      </c>
      <c r="O85" s="25">
        <f t="shared" si="94"/>
        <v>0</v>
      </c>
    </row>
    <row r="86" spans="1:15" ht="15.75" hidden="1" outlineLevel="1">
      <c r="A86" s="24">
        <f t="shared" si="46"/>
        <v>40</v>
      </c>
      <c r="B86" s="1" t="s">
        <v>154</v>
      </c>
      <c r="C86" s="1" t="s">
        <v>149</v>
      </c>
      <c r="D86" s="25">
        <f t="shared" si="42"/>
        <v>264.0625</v>
      </c>
      <c r="E86" s="5">
        <f t="shared" si="44"/>
        <v>8</v>
      </c>
      <c r="F86" s="25">
        <f t="shared" ref="F86:L86" si="95">POWER(F42,2)</f>
        <v>0</v>
      </c>
      <c r="G86" s="25">
        <f t="shared" si="95"/>
        <v>0</v>
      </c>
      <c r="H86" s="25">
        <f t="shared" si="95"/>
        <v>0</v>
      </c>
      <c r="I86" s="25">
        <f t="shared" si="95"/>
        <v>0</v>
      </c>
      <c r="J86" s="25">
        <f t="shared" si="95"/>
        <v>0</v>
      </c>
      <c r="K86" s="25">
        <f t="shared" si="95"/>
        <v>0</v>
      </c>
      <c r="L86" s="25">
        <f t="shared" si="95"/>
        <v>0</v>
      </c>
      <c r="M86" s="25">
        <f>POWER(M42/2,2)</f>
        <v>264.0625</v>
      </c>
      <c r="N86" s="25">
        <f t="shared" ref="N86:O86" si="96">POWER(N42,2)</f>
        <v>0</v>
      </c>
      <c r="O86" s="25">
        <f t="shared" si="96"/>
        <v>0</v>
      </c>
    </row>
    <row r="87" spans="1:15" ht="15.75" hidden="1" outlineLevel="1">
      <c r="A87" s="24">
        <f t="shared" si="46"/>
        <v>41</v>
      </c>
      <c r="B87" s="1" t="s">
        <v>156</v>
      </c>
      <c r="C87" s="1" t="s">
        <v>151</v>
      </c>
      <c r="D87" s="25">
        <f t="shared" si="42"/>
        <v>216.08999999999997</v>
      </c>
      <c r="E87" s="5">
        <f t="shared" si="44"/>
        <v>9</v>
      </c>
      <c r="F87" s="25">
        <f t="shared" ref="F87:L87" si="97">POWER(F43,2)</f>
        <v>0</v>
      </c>
      <c r="G87" s="25">
        <f t="shared" si="97"/>
        <v>0</v>
      </c>
      <c r="H87" s="25">
        <f t="shared" si="97"/>
        <v>0</v>
      </c>
      <c r="I87" s="25">
        <f t="shared" si="97"/>
        <v>0</v>
      </c>
      <c r="J87" s="25">
        <f t="shared" si="97"/>
        <v>0</v>
      </c>
      <c r="K87" s="25">
        <f t="shared" si="97"/>
        <v>0</v>
      </c>
      <c r="L87" s="25">
        <f t="shared" si="97"/>
        <v>0</v>
      </c>
      <c r="M87" s="25">
        <f>POWER(M43/2,2)</f>
        <v>216.08999999999997</v>
      </c>
      <c r="N87" s="25">
        <f t="shared" ref="N87:O87" si="98">POWER(N43,2)</f>
        <v>0</v>
      </c>
      <c r="O87" s="25">
        <f t="shared" si="98"/>
        <v>0</v>
      </c>
    </row>
    <row r="88" spans="1:15" collapsed="1"/>
  </sheetData>
  <mergeCells count="15">
    <mergeCell ref="F45:O46"/>
    <mergeCell ref="F2:O2"/>
    <mergeCell ref="A1:A2"/>
    <mergeCell ref="B1:B2"/>
    <mergeCell ref="F1:L1"/>
    <mergeCell ref="M1:O1"/>
    <mergeCell ref="C1:C2"/>
    <mergeCell ref="D1:D2"/>
    <mergeCell ref="E1:E2"/>
    <mergeCell ref="C44:E44"/>
    <mergeCell ref="A45:A46"/>
    <mergeCell ref="B45:B46"/>
    <mergeCell ref="C45:C46"/>
    <mergeCell ref="D45:D46"/>
    <mergeCell ref="E45:E4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Q31"/>
  <sheetViews>
    <sheetView workbookViewId="0"/>
  </sheetViews>
  <sheetFormatPr defaultRowHeight="15"/>
  <sheetData>
    <row r="1" spans="1:17" ht="16.5" thickBot="1">
      <c r="A1" s="70" t="s">
        <v>26</v>
      </c>
      <c r="B1" s="73" t="s">
        <v>27</v>
      </c>
      <c r="C1" s="17" t="s">
        <v>28</v>
      </c>
      <c r="D1" s="76" t="s">
        <v>29</v>
      </c>
      <c r="E1" s="77"/>
      <c r="F1" s="77"/>
      <c r="G1" s="78"/>
      <c r="H1" s="76" t="s">
        <v>30</v>
      </c>
      <c r="I1" s="77"/>
      <c r="J1" s="77"/>
      <c r="K1" s="78"/>
      <c r="L1" s="62" t="s">
        <v>31</v>
      </c>
      <c r="M1" s="63"/>
      <c r="N1" s="64"/>
      <c r="O1" s="62" t="s">
        <v>32</v>
      </c>
      <c r="P1" s="63"/>
      <c r="Q1" s="64"/>
    </row>
    <row r="2" spans="1:17" ht="15.75">
      <c r="A2" s="71"/>
      <c r="B2" s="74"/>
      <c r="C2" s="19"/>
      <c r="D2" s="68" t="s">
        <v>33</v>
      </c>
      <c r="E2" s="69"/>
      <c r="F2" s="68" t="s">
        <v>34</v>
      </c>
      <c r="G2" s="69"/>
      <c r="H2" s="68" t="s">
        <v>33</v>
      </c>
      <c r="I2" s="69"/>
      <c r="J2" s="68" t="s">
        <v>34</v>
      </c>
      <c r="K2" s="69"/>
      <c r="L2" s="65"/>
      <c r="M2" s="66"/>
      <c r="N2" s="67"/>
      <c r="O2" s="65"/>
      <c r="P2" s="66"/>
      <c r="Q2" s="67"/>
    </row>
    <row r="3" spans="1:17" ht="16.5" thickBot="1">
      <c r="A3" s="72"/>
      <c r="B3" s="75"/>
      <c r="C3" s="20"/>
      <c r="D3" s="21" t="s">
        <v>2</v>
      </c>
      <c r="E3" s="7" t="s">
        <v>3</v>
      </c>
      <c r="F3" s="6" t="s">
        <v>2</v>
      </c>
      <c r="G3" s="7" t="s">
        <v>3</v>
      </c>
      <c r="H3" s="6" t="s">
        <v>2</v>
      </c>
      <c r="I3" s="7" t="s">
        <v>3</v>
      </c>
      <c r="J3" s="6" t="s">
        <v>2</v>
      </c>
      <c r="K3" s="7" t="s">
        <v>3</v>
      </c>
      <c r="L3" s="6" t="s">
        <v>2</v>
      </c>
      <c r="M3" s="6" t="s">
        <v>35</v>
      </c>
      <c r="N3" s="7" t="s">
        <v>3</v>
      </c>
      <c r="O3" s="6" t="s">
        <v>2</v>
      </c>
      <c r="P3" s="6" t="s">
        <v>35</v>
      </c>
      <c r="Q3" s="7" t="s">
        <v>3</v>
      </c>
    </row>
    <row r="4" spans="1:17" ht="15.75">
      <c r="A4" s="83">
        <v>1</v>
      </c>
      <c r="B4" s="83" t="s">
        <v>36</v>
      </c>
      <c r="C4" s="15" t="s">
        <v>37</v>
      </c>
      <c r="D4" s="8"/>
      <c r="E4" s="8"/>
      <c r="F4" s="8"/>
      <c r="G4" s="8"/>
      <c r="H4" s="8"/>
      <c r="I4" s="8"/>
      <c r="J4" s="8"/>
      <c r="K4" s="8"/>
      <c r="L4" s="8">
        <f>D4+F4+H4+J4</f>
        <v>0</v>
      </c>
      <c r="M4" s="8">
        <f>E4+G4+I4+K4</f>
        <v>0</v>
      </c>
      <c r="N4" s="8"/>
      <c r="O4" s="84">
        <f>L4+L5</f>
        <v>0</v>
      </c>
      <c r="P4" s="84">
        <f>M4+M5</f>
        <v>0</v>
      </c>
      <c r="Q4" s="84"/>
    </row>
    <row r="5" spans="1:17" ht="15.75">
      <c r="A5" s="80"/>
      <c r="B5" s="79"/>
      <c r="C5" s="10" t="s">
        <v>38</v>
      </c>
      <c r="D5" s="2"/>
      <c r="E5" s="2"/>
      <c r="F5" s="2"/>
      <c r="G5" s="2"/>
      <c r="H5" s="2"/>
      <c r="I5" s="2"/>
      <c r="J5" s="2"/>
      <c r="K5" s="2"/>
      <c r="L5" s="2">
        <f t="shared" ref="L5:M31" si="0">D5+F5+H5+J5</f>
        <v>0</v>
      </c>
      <c r="M5" s="2">
        <f t="shared" si="0"/>
        <v>0</v>
      </c>
      <c r="N5" s="2"/>
      <c r="O5" s="82"/>
      <c r="P5" s="82"/>
      <c r="Q5" s="81"/>
    </row>
    <row r="6" spans="1:17" ht="15.75">
      <c r="A6" s="79">
        <v>2</v>
      </c>
      <c r="B6" s="79" t="s">
        <v>13</v>
      </c>
      <c r="C6" s="10" t="s">
        <v>12</v>
      </c>
      <c r="D6" s="2"/>
      <c r="E6" s="2"/>
      <c r="F6" s="2"/>
      <c r="G6" s="2"/>
      <c r="H6" s="12"/>
      <c r="I6" s="12"/>
      <c r="J6" s="2"/>
      <c r="K6" s="2"/>
      <c r="L6" s="2">
        <f t="shared" si="0"/>
        <v>0</v>
      </c>
      <c r="M6" s="2">
        <f t="shared" si="0"/>
        <v>0</v>
      </c>
      <c r="N6" s="2"/>
      <c r="O6" s="81">
        <f>L6+L7</f>
        <v>0</v>
      </c>
      <c r="P6" s="81">
        <f>M6+M7</f>
        <v>0</v>
      </c>
      <c r="Q6" s="81"/>
    </row>
    <row r="7" spans="1:17" ht="15.75">
      <c r="A7" s="80"/>
      <c r="B7" s="79"/>
      <c r="C7" s="10" t="s">
        <v>39</v>
      </c>
      <c r="D7" s="2"/>
      <c r="E7" s="2"/>
      <c r="F7" s="2"/>
      <c r="G7" s="2"/>
      <c r="H7" s="2"/>
      <c r="I7" s="2"/>
      <c r="J7" s="12"/>
      <c r="K7" s="12"/>
      <c r="L7" s="2">
        <f t="shared" si="0"/>
        <v>0</v>
      </c>
      <c r="M7" s="2">
        <f t="shared" si="0"/>
        <v>0</v>
      </c>
      <c r="N7" s="2"/>
      <c r="O7" s="82"/>
      <c r="P7" s="82"/>
      <c r="Q7" s="81"/>
    </row>
    <row r="8" spans="1:17" ht="15.75">
      <c r="A8" s="79">
        <v>3</v>
      </c>
      <c r="B8" s="79" t="s">
        <v>17</v>
      </c>
      <c r="C8" s="10" t="s">
        <v>40</v>
      </c>
      <c r="D8" s="2">
        <v>196</v>
      </c>
      <c r="E8" s="2"/>
      <c r="F8" s="2"/>
      <c r="G8" s="2"/>
      <c r="H8" s="2"/>
      <c r="I8" s="2"/>
      <c r="J8" s="2"/>
      <c r="K8" s="2"/>
      <c r="L8" s="2">
        <f t="shared" si="0"/>
        <v>196</v>
      </c>
      <c r="M8" s="2">
        <f t="shared" si="0"/>
        <v>0</v>
      </c>
      <c r="N8" s="2"/>
      <c r="O8" s="81">
        <f>L8+L9</f>
        <v>196</v>
      </c>
      <c r="P8" s="81">
        <f>M8+M9</f>
        <v>0</v>
      </c>
      <c r="Q8" s="81"/>
    </row>
    <row r="9" spans="1:17" ht="15.75">
      <c r="A9" s="80"/>
      <c r="B9" s="79"/>
      <c r="C9" s="10" t="s">
        <v>16</v>
      </c>
      <c r="D9" s="2"/>
      <c r="E9" s="2"/>
      <c r="F9" s="2"/>
      <c r="G9" s="2"/>
      <c r="H9" s="2"/>
      <c r="I9" s="2"/>
      <c r="J9" s="2"/>
      <c r="K9" s="2"/>
      <c r="L9" s="2">
        <f t="shared" si="0"/>
        <v>0</v>
      </c>
      <c r="M9" s="2">
        <f t="shared" si="0"/>
        <v>0</v>
      </c>
      <c r="N9" s="2"/>
      <c r="O9" s="82"/>
      <c r="P9" s="82"/>
      <c r="Q9" s="81"/>
    </row>
    <row r="10" spans="1:17" ht="15.75">
      <c r="A10" s="79">
        <v>4</v>
      </c>
      <c r="B10" s="79" t="s">
        <v>22</v>
      </c>
      <c r="C10" s="10" t="s">
        <v>41</v>
      </c>
      <c r="D10" s="2"/>
      <c r="E10" s="2"/>
      <c r="F10" s="2"/>
      <c r="G10" s="2"/>
      <c r="H10" s="2"/>
      <c r="I10" s="13"/>
      <c r="J10" s="13"/>
      <c r="K10" s="2"/>
      <c r="L10" s="2">
        <f t="shared" si="0"/>
        <v>0</v>
      </c>
      <c r="M10" s="2">
        <f t="shared" si="0"/>
        <v>0</v>
      </c>
      <c r="N10" s="2"/>
      <c r="O10" s="81">
        <f>L10+L11</f>
        <v>81</v>
      </c>
      <c r="P10" s="81">
        <f>M10+M11</f>
        <v>0</v>
      </c>
      <c r="Q10" s="81"/>
    </row>
    <row r="11" spans="1:17" ht="15.75">
      <c r="A11" s="80"/>
      <c r="B11" s="79"/>
      <c r="C11" s="10" t="s">
        <v>21</v>
      </c>
      <c r="D11" s="2">
        <v>81</v>
      </c>
      <c r="E11" s="2"/>
      <c r="F11" s="2"/>
      <c r="G11" s="13"/>
      <c r="H11" s="2"/>
      <c r="I11" s="13"/>
      <c r="J11" s="2"/>
      <c r="K11" s="2"/>
      <c r="L11" s="2">
        <f t="shared" si="0"/>
        <v>81</v>
      </c>
      <c r="M11" s="2">
        <f t="shared" si="0"/>
        <v>0</v>
      </c>
      <c r="N11" s="2"/>
      <c r="O11" s="82"/>
      <c r="P11" s="82"/>
      <c r="Q11" s="81"/>
    </row>
    <row r="12" spans="1:17" ht="15.75">
      <c r="A12" s="79">
        <v>5</v>
      </c>
      <c r="B12" s="79" t="s">
        <v>7</v>
      </c>
      <c r="C12" s="10" t="s">
        <v>6</v>
      </c>
      <c r="D12" s="2"/>
      <c r="E12" s="2"/>
      <c r="F12" s="2"/>
      <c r="G12" s="2"/>
      <c r="H12" s="2"/>
      <c r="I12" s="2"/>
      <c r="J12" s="2"/>
      <c r="K12" s="2"/>
      <c r="L12" s="2">
        <f t="shared" si="0"/>
        <v>0</v>
      </c>
      <c r="M12" s="2">
        <f t="shared" si="0"/>
        <v>0</v>
      </c>
      <c r="N12" s="2"/>
      <c r="O12" s="81">
        <f>L12+L13</f>
        <v>36</v>
      </c>
      <c r="P12" s="81">
        <f>M12+M13</f>
        <v>0</v>
      </c>
      <c r="Q12" s="81"/>
    </row>
    <row r="13" spans="1:17" ht="15.75">
      <c r="A13" s="80"/>
      <c r="B13" s="79"/>
      <c r="C13" s="10" t="s">
        <v>42</v>
      </c>
      <c r="D13" s="2">
        <v>36</v>
      </c>
      <c r="E13" s="2"/>
      <c r="F13" s="2"/>
      <c r="G13" s="2"/>
      <c r="H13" s="2"/>
      <c r="I13" s="2"/>
      <c r="J13" s="2"/>
      <c r="K13" s="2"/>
      <c r="L13" s="2">
        <f t="shared" si="0"/>
        <v>36</v>
      </c>
      <c r="M13" s="2">
        <f t="shared" si="0"/>
        <v>0</v>
      </c>
      <c r="N13" s="2"/>
      <c r="O13" s="82"/>
      <c r="P13" s="82"/>
      <c r="Q13" s="81"/>
    </row>
    <row r="14" spans="1:17" ht="15.75">
      <c r="A14" s="79">
        <v>6</v>
      </c>
      <c r="B14" s="79" t="s">
        <v>43</v>
      </c>
      <c r="C14" s="10" t="s">
        <v>44</v>
      </c>
      <c r="D14" s="2">
        <v>121</v>
      </c>
      <c r="E14" s="2"/>
      <c r="F14" s="2"/>
      <c r="G14" s="2"/>
      <c r="H14" s="2"/>
      <c r="I14" s="2"/>
      <c r="J14" s="2"/>
      <c r="K14" s="2"/>
      <c r="L14" s="2">
        <f t="shared" si="0"/>
        <v>121</v>
      </c>
      <c r="M14" s="2">
        <f t="shared" si="0"/>
        <v>0</v>
      </c>
      <c r="N14" s="2"/>
      <c r="O14" s="81">
        <f>L14+L15</f>
        <v>121</v>
      </c>
      <c r="P14" s="81">
        <f>M14+M15</f>
        <v>0</v>
      </c>
      <c r="Q14" s="81"/>
    </row>
    <row r="15" spans="1:17" ht="15.75">
      <c r="A15" s="80"/>
      <c r="B15" s="79"/>
      <c r="C15" s="10" t="s">
        <v>45</v>
      </c>
      <c r="D15" s="2"/>
      <c r="E15" s="2"/>
      <c r="F15" s="2"/>
      <c r="G15" s="2"/>
      <c r="H15" s="2"/>
      <c r="I15" s="2"/>
      <c r="J15" s="2"/>
      <c r="K15" s="2"/>
      <c r="L15" s="2">
        <f t="shared" si="0"/>
        <v>0</v>
      </c>
      <c r="M15" s="2">
        <f t="shared" si="0"/>
        <v>0</v>
      </c>
      <c r="N15" s="2"/>
      <c r="O15" s="82"/>
      <c r="P15" s="82"/>
      <c r="Q15" s="81"/>
    </row>
    <row r="16" spans="1:17" ht="15.75">
      <c r="A16" s="79">
        <v>7</v>
      </c>
      <c r="B16" s="79" t="s">
        <v>5</v>
      </c>
      <c r="C16" s="10" t="s">
        <v>4</v>
      </c>
      <c r="D16" s="2"/>
      <c r="E16" s="2"/>
      <c r="F16" s="2"/>
      <c r="G16" s="2"/>
      <c r="H16" s="2"/>
      <c r="I16" s="2"/>
      <c r="J16" s="2"/>
      <c r="K16" s="2"/>
      <c r="L16" s="2">
        <f t="shared" si="0"/>
        <v>0</v>
      </c>
      <c r="M16" s="2">
        <f t="shared" si="0"/>
        <v>0</v>
      </c>
      <c r="N16" s="2"/>
      <c r="O16" s="81">
        <f>L16+L17</f>
        <v>0</v>
      </c>
      <c r="P16" s="81">
        <f>M16+M17</f>
        <v>0</v>
      </c>
      <c r="Q16" s="81"/>
    </row>
    <row r="17" spans="1:17" ht="15.75">
      <c r="A17" s="80"/>
      <c r="B17" s="79"/>
      <c r="C17" s="10" t="s">
        <v>46</v>
      </c>
      <c r="D17" s="2"/>
      <c r="E17" s="2"/>
      <c r="F17" s="2"/>
      <c r="G17" s="2"/>
      <c r="H17" s="2"/>
      <c r="I17" s="2"/>
      <c r="J17" s="14"/>
      <c r="K17" s="2"/>
      <c r="L17" s="2">
        <f t="shared" si="0"/>
        <v>0</v>
      </c>
      <c r="M17" s="2">
        <f t="shared" si="0"/>
        <v>0</v>
      </c>
      <c r="N17" s="2"/>
      <c r="O17" s="82"/>
      <c r="P17" s="82"/>
      <c r="Q17" s="81"/>
    </row>
    <row r="18" spans="1:17" ht="15.75">
      <c r="A18" s="79">
        <v>8</v>
      </c>
      <c r="B18" s="79" t="s">
        <v>19</v>
      </c>
      <c r="C18" s="10" t="s">
        <v>47</v>
      </c>
      <c r="D18" s="2">
        <v>100</v>
      </c>
      <c r="E18" s="2"/>
      <c r="F18" s="2"/>
      <c r="G18" s="2"/>
      <c r="H18" s="2"/>
      <c r="I18" s="2"/>
      <c r="J18" s="2"/>
      <c r="K18" s="2"/>
      <c r="L18" s="2">
        <f t="shared" si="0"/>
        <v>100</v>
      </c>
      <c r="M18" s="2">
        <f t="shared" si="0"/>
        <v>0</v>
      </c>
      <c r="N18" s="2"/>
      <c r="O18" s="81">
        <f>L18+L19</f>
        <v>100</v>
      </c>
      <c r="P18" s="81">
        <f>M18+M19</f>
        <v>0</v>
      </c>
      <c r="Q18" s="81"/>
    </row>
    <row r="19" spans="1:17" ht="15.75">
      <c r="A19" s="80"/>
      <c r="B19" s="79"/>
      <c r="C19" s="10" t="s">
        <v>18</v>
      </c>
      <c r="D19" s="2"/>
      <c r="E19" s="2"/>
      <c r="F19" s="2"/>
      <c r="G19" s="2"/>
      <c r="H19" s="2"/>
      <c r="I19" s="2"/>
      <c r="J19" s="2"/>
      <c r="K19" s="2"/>
      <c r="L19" s="2">
        <f t="shared" si="0"/>
        <v>0</v>
      </c>
      <c r="M19" s="2">
        <f t="shared" si="0"/>
        <v>0</v>
      </c>
      <c r="N19" s="2"/>
      <c r="O19" s="82"/>
      <c r="P19" s="82"/>
      <c r="Q19" s="81"/>
    </row>
    <row r="20" spans="1:17" ht="15.75">
      <c r="A20" s="79">
        <v>9</v>
      </c>
      <c r="B20" s="79" t="s">
        <v>48</v>
      </c>
      <c r="C20" s="10" t="s">
        <v>49</v>
      </c>
      <c r="D20" s="2"/>
      <c r="E20" s="2"/>
      <c r="F20" s="2"/>
      <c r="G20" s="2"/>
      <c r="H20" s="2"/>
      <c r="I20" s="2"/>
      <c r="J20" s="2"/>
      <c r="K20" s="2"/>
      <c r="L20" s="2">
        <f t="shared" si="0"/>
        <v>0</v>
      </c>
      <c r="M20" s="2">
        <f t="shared" si="0"/>
        <v>0</v>
      </c>
      <c r="N20" s="2"/>
      <c r="O20" s="81">
        <f>L20+L21</f>
        <v>49</v>
      </c>
      <c r="P20" s="81">
        <f>M20+M21</f>
        <v>0</v>
      </c>
      <c r="Q20" s="81"/>
    </row>
    <row r="21" spans="1:17" ht="15.75">
      <c r="A21" s="80"/>
      <c r="B21" s="79"/>
      <c r="C21" s="10" t="s">
        <v>20</v>
      </c>
      <c r="D21" s="2">
        <v>49</v>
      </c>
      <c r="E21" s="2"/>
      <c r="F21" s="2"/>
      <c r="G21" s="2"/>
      <c r="H21" s="2"/>
      <c r="I21" s="2"/>
      <c r="J21" s="2"/>
      <c r="K21" s="2"/>
      <c r="L21" s="2">
        <f t="shared" si="0"/>
        <v>49</v>
      </c>
      <c r="M21" s="2">
        <f t="shared" si="0"/>
        <v>0</v>
      </c>
      <c r="N21" s="2"/>
      <c r="O21" s="82"/>
      <c r="P21" s="82"/>
      <c r="Q21" s="81"/>
    </row>
    <row r="22" spans="1:17" ht="15.75">
      <c r="A22" s="79">
        <v>10</v>
      </c>
      <c r="B22" s="79" t="s">
        <v>50</v>
      </c>
      <c r="C22" s="10" t="s">
        <v>51</v>
      </c>
      <c r="D22" s="2"/>
      <c r="E22" s="2"/>
      <c r="F22" s="2"/>
      <c r="G22" s="2"/>
      <c r="H22" s="2"/>
      <c r="I22" s="2"/>
      <c r="J22" s="2"/>
      <c r="K22" s="2"/>
      <c r="L22" s="2">
        <f t="shared" si="0"/>
        <v>0</v>
      </c>
      <c r="M22" s="2">
        <f t="shared" si="0"/>
        <v>0</v>
      </c>
      <c r="N22" s="2"/>
      <c r="O22" s="81">
        <f t="shared" ref="O22:O28" si="1">L22+L23</f>
        <v>64</v>
      </c>
      <c r="P22" s="81">
        <f>M22+M23</f>
        <v>0</v>
      </c>
      <c r="Q22" s="81"/>
    </row>
    <row r="23" spans="1:17" ht="15.75">
      <c r="A23" s="80"/>
      <c r="B23" s="79"/>
      <c r="C23" s="10" t="s">
        <v>52</v>
      </c>
      <c r="D23" s="2">
        <v>64</v>
      </c>
      <c r="E23" s="2"/>
      <c r="F23" s="2"/>
      <c r="G23" s="2"/>
      <c r="H23" s="2"/>
      <c r="I23" s="2"/>
      <c r="J23" s="2"/>
      <c r="K23" s="2"/>
      <c r="L23" s="2">
        <f t="shared" si="0"/>
        <v>64</v>
      </c>
      <c r="M23" s="2">
        <f t="shared" si="0"/>
        <v>0</v>
      </c>
      <c r="N23" s="2"/>
      <c r="O23" s="82"/>
      <c r="P23" s="82"/>
      <c r="Q23" s="81"/>
    </row>
    <row r="24" spans="1:17" ht="15.75">
      <c r="A24" s="79">
        <v>11</v>
      </c>
      <c r="B24" s="79" t="s">
        <v>11</v>
      </c>
      <c r="C24" s="10" t="s">
        <v>10</v>
      </c>
      <c r="D24" s="2"/>
      <c r="E24" s="2"/>
      <c r="F24" s="2"/>
      <c r="G24" s="2"/>
      <c r="H24" s="2"/>
      <c r="I24" s="2"/>
      <c r="J24" s="2"/>
      <c r="K24" s="2"/>
      <c r="L24" s="2">
        <f t="shared" si="0"/>
        <v>0</v>
      </c>
      <c r="M24" s="2">
        <f t="shared" si="0"/>
        <v>0</v>
      </c>
      <c r="N24" s="2"/>
      <c r="O24" s="81">
        <f t="shared" si="1"/>
        <v>0</v>
      </c>
      <c r="P24" s="81">
        <f>M24+M25</f>
        <v>0</v>
      </c>
      <c r="Q24" s="81"/>
    </row>
    <row r="25" spans="1:17" ht="15.75">
      <c r="A25" s="80"/>
      <c r="B25" s="79"/>
      <c r="C25" s="10" t="s">
        <v>53</v>
      </c>
      <c r="D25" s="2"/>
      <c r="E25" s="2"/>
      <c r="F25" s="2"/>
      <c r="G25" s="2"/>
      <c r="H25" s="2"/>
      <c r="I25" s="2"/>
      <c r="J25" s="2"/>
      <c r="K25" s="2"/>
      <c r="L25" s="2">
        <f t="shared" si="0"/>
        <v>0</v>
      </c>
      <c r="M25" s="2">
        <f t="shared" si="0"/>
        <v>0</v>
      </c>
      <c r="N25" s="2"/>
      <c r="O25" s="82"/>
      <c r="P25" s="82"/>
      <c r="Q25" s="81"/>
    </row>
    <row r="26" spans="1:17" ht="15.75">
      <c r="A26" s="79">
        <v>12</v>
      </c>
      <c r="B26" s="79" t="s">
        <v>15</v>
      </c>
      <c r="C26" s="10" t="s">
        <v>54</v>
      </c>
      <c r="D26" s="2">
        <v>169</v>
      </c>
      <c r="E26" s="2"/>
      <c r="F26" s="2"/>
      <c r="G26" s="2"/>
      <c r="H26" s="2"/>
      <c r="I26" s="2"/>
      <c r="J26" s="2"/>
      <c r="K26" s="2"/>
      <c r="L26" s="2">
        <f t="shared" si="0"/>
        <v>169</v>
      </c>
      <c r="M26" s="2">
        <f t="shared" si="0"/>
        <v>0</v>
      </c>
      <c r="N26" s="2"/>
      <c r="O26" s="81">
        <f t="shared" si="1"/>
        <v>169</v>
      </c>
      <c r="P26" s="81">
        <f>M26+M27</f>
        <v>0</v>
      </c>
      <c r="Q26" s="81"/>
    </row>
    <row r="27" spans="1:17" ht="15.75">
      <c r="A27" s="80"/>
      <c r="B27" s="79"/>
      <c r="C27" s="10" t="s">
        <v>14</v>
      </c>
      <c r="D27" s="2"/>
      <c r="E27" s="2"/>
      <c r="F27" s="2"/>
      <c r="G27" s="2"/>
      <c r="H27" s="2"/>
      <c r="I27" s="2"/>
      <c r="J27" s="2"/>
      <c r="K27" s="2"/>
      <c r="L27" s="2">
        <f t="shared" si="0"/>
        <v>0</v>
      </c>
      <c r="M27" s="2">
        <f t="shared" si="0"/>
        <v>0</v>
      </c>
      <c r="N27" s="2"/>
      <c r="O27" s="82"/>
      <c r="P27" s="82"/>
      <c r="Q27" s="81"/>
    </row>
    <row r="28" spans="1:17" ht="15.75">
      <c r="A28" s="79">
        <v>13</v>
      </c>
      <c r="B28" s="79" t="s">
        <v>9</v>
      </c>
      <c r="C28" s="10" t="s">
        <v>8</v>
      </c>
      <c r="D28" s="2"/>
      <c r="E28" s="2"/>
      <c r="F28" s="2"/>
      <c r="G28" s="2"/>
      <c r="H28" s="2"/>
      <c r="I28" s="2"/>
      <c r="J28" s="2"/>
      <c r="K28" s="2"/>
      <c r="L28" s="2">
        <f t="shared" si="0"/>
        <v>0</v>
      </c>
      <c r="M28" s="2">
        <f t="shared" si="0"/>
        <v>0</v>
      </c>
      <c r="N28" s="2"/>
      <c r="O28" s="81">
        <f t="shared" si="1"/>
        <v>225</v>
      </c>
      <c r="P28" s="81">
        <f>M28+M29</f>
        <v>0</v>
      </c>
      <c r="Q28" s="81"/>
    </row>
    <row r="29" spans="1:17" ht="15.75">
      <c r="A29" s="80"/>
      <c r="B29" s="79"/>
      <c r="C29" s="10" t="s">
        <v>55</v>
      </c>
      <c r="D29" s="2">
        <v>225</v>
      </c>
      <c r="E29" s="2"/>
      <c r="F29" s="2"/>
      <c r="G29" s="2"/>
      <c r="H29" s="2"/>
      <c r="I29" s="2"/>
      <c r="J29" s="2"/>
      <c r="K29" s="2"/>
      <c r="L29" s="2">
        <f t="shared" si="0"/>
        <v>225</v>
      </c>
      <c r="M29" s="2">
        <f t="shared" si="0"/>
        <v>0</v>
      </c>
      <c r="N29" s="2"/>
      <c r="O29" s="82"/>
      <c r="P29" s="82"/>
      <c r="Q29" s="81"/>
    </row>
    <row r="30" spans="1:17" ht="15.75">
      <c r="A30" s="79">
        <v>14</v>
      </c>
      <c r="B30" s="79" t="s">
        <v>56</v>
      </c>
      <c r="C30" s="10" t="s">
        <v>57</v>
      </c>
      <c r="D30" s="2">
        <v>144</v>
      </c>
      <c r="E30" s="2"/>
      <c r="F30" s="2"/>
      <c r="G30" s="2"/>
      <c r="H30" s="2"/>
      <c r="I30" s="2"/>
      <c r="J30" s="2"/>
      <c r="K30" s="2"/>
      <c r="L30" s="2">
        <f t="shared" si="0"/>
        <v>144</v>
      </c>
      <c r="M30" s="2">
        <f t="shared" si="0"/>
        <v>0</v>
      </c>
      <c r="N30" s="2"/>
      <c r="O30" s="81">
        <f>L30+L31</f>
        <v>144</v>
      </c>
      <c r="P30" s="81">
        <f>M30+M31</f>
        <v>0</v>
      </c>
      <c r="Q30" s="81"/>
    </row>
    <row r="31" spans="1:17" ht="15.75">
      <c r="A31" s="80"/>
      <c r="B31" s="79"/>
      <c r="C31" s="18" t="s">
        <v>58</v>
      </c>
      <c r="D31" s="2"/>
      <c r="E31" s="2"/>
      <c r="F31" s="2"/>
      <c r="G31" s="2"/>
      <c r="H31" s="2"/>
      <c r="I31" s="2"/>
      <c r="J31" s="2"/>
      <c r="K31" s="2"/>
      <c r="L31" s="2">
        <f t="shared" si="0"/>
        <v>0</v>
      </c>
      <c r="M31" s="2">
        <f t="shared" si="0"/>
        <v>0</v>
      </c>
      <c r="N31" s="2"/>
      <c r="O31" s="82"/>
      <c r="P31" s="82"/>
      <c r="Q31" s="81"/>
    </row>
  </sheetData>
  <mergeCells count="80">
    <mergeCell ref="A28:A29"/>
    <mergeCell ref="B28:B29"/>
    <mergeCell ref="O28:O29"/>
    <mergeCell ref="P28:P29"/>
    <mergeCell ref="Q28:Q29"/>
    <mergeCell ref="A30:A31"/>
    <mergeCell ref="B30:B31"/>
    <mergeCell ref="O30:O31"/>
    <mergeCell ref="P30:P31"/>
    <mergeCell ref="Q30:Q31"/>
    <mergeCell ref="A24:A25"/>
    <mergeCell ref="B24:B25"/>
    <mergeCell ref="O24:O25"/>
    <mergeCell ref="P24:P25"/>
    <mergeCell ref="Q24:Q25"/>
    <mergeCell ref="A26:A27"/>
    <mergeCell ref="B26:B27"/>
    <mergeCell ref="O26:O27"/>
    <mergeCell ref="P26:P27"/>
    <mergeCell ref="Q26:Q27"/>
    <mergeCell ref="A20:A21"/>
    <mergeCell ref="B20:B21"/>
    <mergeCell ref="O20:O21"/>
    <mergeCell ref="P20:P21"/>
    <mergeCell ref="Q20:Q21"/>
    <mergeCell ref="A22:A23"/>
    <mergeCell ref="B22:B23"/>
    <mergeCell ref="O22:O23"/>
    <mergeCell ref="P22:P23"/>
    <mergeCell ref="Q22:Q23"/>
    <mergeCell ref="A16:A17"/>
    <mergeCell ref="B16:B17"/>
    <mergeCell ref="O16:O17"/>
    <mergeCell ref="P16:P17"/>
    <mergeCell ref="Q16:Q17"/>
    <mergeCell ref="A18:A19"/>
    <mergeCell ref="B18:B19"/>
    <mergeCell ref="O18:O19"/>
    <mergeCell ref="P18:P19"/>
    <mergeCell ref="Q18:Q19"/>
    <mergeCell ref="A12:A13"/>
    <mergeCell ref="B12:B13"/>
    <mergeCell ref="O12:O13"/>
    <mergeCell ref="P12:P13"/>
    <mergeCell ref="Q12:Q13"/>
    <mergeCell ref="A14:A15"/>
    <mergeCell ref="B14:B15"/>
    <mergeCell ref="O14:O15"/>
    <mergeCell ref="P14:P15"/>
    <mergeCell ref="Q14:Q15"/>
    <mergeCell ref="A8:A9"/>
    <mergeCell ref="B8:B9"/>
    <mergeCell ref="O8:O9"/>
    <mergeCell ref="P8:P9"/>
    <mergeCell ref="Q8:Q9"/>
    <mergeCell ref="A10:A11"/>
    <mergeCell ref="B10:B11"/>
    <mergeCell ref="O10:O11"/>
    <mergeCell ref="P10:P11"/>
    <mergeCell ref="Q10:Q11"/>
    <mergeCell ref="A4:A5"/>
    <mergeCell ref="B4:B5"/>
    <mergeCell ref="O4:O5"/>
    <mergeCell ref="P4:P5"/>
    <mergeCell ref="Q4:Q5"/>
    <mergeCell ref="A6:A7"/>
    <mergeCell ref="B6:B7"/>
    <mergeCell ref="O6:O7"/>
    <mergeCell ref="P6:P7"/>
    <mergeCell ref="Q6:Q7"/>
    <mergeCell ref="A1:A3"/>
    <mergeCell ref="B1:B3"/>
    <mergeCell ref="D1:G1"/>
    <mergeCell ref="H1:K1"/>
    <mergeCell ref="L1:N2"/>
    <mergeCell ref="O1:Q2"/>
    <mergeCell ref="D2:E2"/>
    <mergeCell ref="F2:G2"/>
    <mergeCell ref="H2:I2"/>
    <mergeCell ref="J2:K2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dimension ref="A1:Q88"/>
  <sheetViews>
    <sheetView tabSelected="1" zoomScale="90" zoomScaleNormal="90" workbookViewId="0">
      <pane ySplit="3" topLeftCell="A4" activePane="bottomLeft" state="frozen"/>
      <selection pane="bottomLeft" activeCell="Q20" sqref="Q20:Q21"/>
    </sheetView>
  </sheetViews>
  <sheetFormatPr defaultRowHeight="15.75"/>
  <cols>
    <col min="1" max="1" width="4.140625" style="28" customWidth="1"/>
    <col min="2" max="2" width="23.42578125" style="28" customWidth="1"/>
    <col min="3" max="3" width="24.7109375" style="28" customWidth="1"/>
    <col min="4" max="12" width="9.140625" style="28"/>
    <col min="13" max="13" width="12.42578125" style="28" customWidth="1"/>
    <col min="14" max="15" width="9.140625" style="28"/>
    <col min="16" max="16" width="12.42578125" style="28" customWidth="1"/>
    <col min="17" max="16384" width="9.140625" style="28"/>
  </cols>
  <sheetData>
    <row r="1" spans="1:17" ht="16.5" thickBot="1">
      <c r="A1" s="70" t="s">
        <v>26</v>
      </c>
      <c r="B1" s="73" t="s">
        <v>27</v>
      </c>
      <c r="C1" s="73" t="s">
        <v>28</v>
      </c>
      <c r="D1" s="76" t="s">
        <v>29</v>
      </c>
      <c r="E1" s="77"/>
      <c r="F1" s="77"/>
      <c r="G1" s="78"/>
      <c r="H1" s="76" t="s">
        <v>30</v>
      </c>
      <c r="I1" s="77"/>
      <c r="J1" s="77"/>
      <c r="K1" s="78"/>
      <c r="L1" s="62" t="s">
        <v>31</v>
      </c>
      <c r="M1" s="63"/>
      <c r="N1" s="64"/>
      <c r="O1" s="62" t="s">
        <v>32</v>
      </c>
      <c r="P1" s="63"/>
      <c r="Q1" s="64"/>
    </row>
    <row r="2" spans="1:17">
      <c r="A2" s="71"/>
      <c r="B2" s="74"/>
      <c r="C2" s="74"/>
      <c r="D2" s="68" t="s">
        <v>33</v>
      </c>
      <c r="E2" s="69"/>
      <c r="F2" s="68" t="s">
        <v>34</v>
      </c>
      <c r="G2" s="69"/>
      <c r="H2" s="68" t="s">
        <v>33</v>
      </c>
      <c r="I2" s="69"/>
      <c r="J2" s="68" t="s">
        <v>34</v>
      </c>
      <c r="K2" s="69"/>
      <c r="L2" s="65"/>
      <c r="M2" s="66"/>
      <c r="N2" s="67"/>
      <c r="O2" s="65"/>
      <c r="P2" s="66"/>
      <c r="Q2" s="67"/>
    </row>
    <row r="3" spans="1:17" ht="16.5" thickBot="1">
      <c r="A3" s="72"/>
      <c r="B3" s="75"/>
      <c r="C3" s="75"/>
      <c r="D3" s="29" t="s">
        <v>2</v>
      </c>
      <c r="E3" s="30" t="s">
        <v>59</v>
      </c>
      <c r="F3" s="6" t="s">
        <v>2</v>
      </c>
      <c r="G3" s="7" t="s">
        <v>3</v>
      </c>
      <c r="H3" s="6" t="s">
        <v>2</v>
      </c>
      <c r="I3" s="7" t="s">
        <v>3</v>
      </c>
      <c r="J3" s="6" t="s">
        <v>2</v>
      </c>
      <c r="K3" s="7" t="s">
        <v>3</v>
      </c>
      <c r="L3" s="6" t="s">
        <v>2</v>
      </c>
      <c r="M3" s="6" t="s">
        <v>35</v>
      </c>
      <c r="N3" s="7" t="s">
        <v>3</v>
      </c>
      <c r="O3" s="6" t="s">
        <v>2</v>
      </c>
      <c r="P3" s="6" t="s">
        <v>35</v>
      </c>
      <c r="Q3" s="7" t="s">
        <v>3</v>
      </c>
    </row>
    <row r="4" spans="1:17">
      <c r="A4" s="22">
        <v>1</v>
      </c>
      <c r="B4" s="22" t="s">
        <v>11</v>
      </c>
      <c r="C4" s="15" t="s">
        <v>10</v>
      </c>
      <c r="D4" s="16">
        <f>IFERROR(VLOOKUP(C4,Т1За!$C$47:$D$87,2,0),0)</f>
        <v>0</v>
      </c>
      <c r="E4" s="16">
        <f>IFERROR(VLOOKUP(C4,Т1За!$C$47:$E$87,3,0),0)</f>
        <v>42</v>
      </c>
      <c r="F4" s="16">
        <f>IFERROR(VLOOKUP(C4,Т1Зб!$C$47:$D$87,2,0),0)</f>
        <v>0</v>
      </c>
      <c r="G4" s="16">
        <f>IFERROR(VLOOKUP(C4,Т1Зб!$C$47:$E$87,3,0),0)</f>
        <v>0</v>
      </c>
      <c r="H4" s="16">
        <f>IFERROR(VLOOKUP(C4,Т2За!$C$47:$D$87,2,0),0)</f>
        <v>0</v>
      </c>
      <c r="I4" s="16">
        <f>IFERROR(VLOOKUP(C4,Т2За!$C$47:$E$87,3,0),0)</f>
        <v>0</v>
      </c>
      <c r="J4" s="11">
        <f>IFERROR(VLOOKUP(C4,Т2Зб!$C$47:$D$87,2,0),0)</f>
        <v>510.76000000000005</v>
      </c>
      <c r="K4" s="11">
        <f>IFERROR(VLOOKUP(C4,Т2Зб!$C$47:$E$87,3,0),0)</f>
        <v>6</v>
      </c>
      <c r="L4" s="16">
        <f t="shared" ref="L4" si="0">D4+F4+H4+J4</f>
        <v>510.76000000000005</v>
      </c>
      <c r="M4" s="16">
        <f t="shared" ref="M4" si="1">E4+G4+I4+K4</f>
        <v>48</v>
      </c>
      <c r="N4" s="16">
        <f>RANK(M4,$M$4:$M$85,1)</f>
        <v>15</v>
      </c>
      <c r="O4" s="84">
        <f>L4+L5</f>
        <v>510.76000000000005</v>
      </c>
      <c r="P4" s="84">
        <f>M4+M5</f>
        <v>132</v>
      </c>
      <c r="Q4" s="84">
        <f>RANK(P4,$P$4:$P$85,1)</f>
        <v>15</v>
      </c>
    </row>
    <row r="5" spans="1:17">
      <c r="A5" s="32">
        <f>A4+1</f>
        <v>2</v>
      </c>
      <c r="B5" s="31" t="s">
        <v>11</v>
      </c>
      <c r="C5" s="10" t="s">
        <v>53</v>
      </c>
      <c r="D5" s="16">
        <f>IFERROR(VLOOKUP(C5,Т1За!$C$47:$D$87,2,0),0)</f>
        <v>0</v>
      </c>
      <c r="E5" s="16">
        <f>IFERROR(VLOOKUP(C5,Т1За!$C$47:$E$87,3,0),0)</f>
        <v>0</v>
      </c>
      <c r="F5" s="16">
        <f>IFERROR(VLOOKUP(C5,Т1Зб!$C$47:$D$87,2,0),0)</f>
        <v>0</v>
      </c>
      <c r="G5" s="16">
        <f>IFERROR(VLOOKUP(C5,Т1Зб!$C$47:$E$87,3,0),0)</f>
        <v>42</v>
      </c>
      <c r="H5" s="16">
        <f>IFERROR(VLOOKUP(C5,Т2За!$C$47:$D$87,2,0),0)</f>
        <v>0</v>
      </c>
      <c r="I5" s="16">
        <f>IFERROR(VLOOKUP(C5,Т2За!$C$47:$E$87,3,0),0)</f>
        <v>42</v>
      </c>
      <c r="J5" s="11">
        <f>IFERROR(VLOOKUP(C5,Т2Зб!$C$47:$D$87,2,0),0)</f>
        <v>0</v>
      </c>
      <c r="K5" s="11">
        <f>IFERROR(VLOOKUP(C5,Т2Зб!$C$47:$E$87,3,0),0)</f>
        <v>0</v>
      </c>
      <c r="L5" s="16">
        <f t="shared" ref="L5:L64" si="2">D5+F5+H5+J5</f>
        <v>0</v>
      </c>
      <c r="M5" s="16">
        <f t="shared" ref="M5:M64" si="3">E5+G5+I5+K5</f>
        <v>84</v>
      </c>
      <c r="N5" s="34">
        <v>42</v>
      </c>
      <c r="O5" s="80"/>
      <c r="P5" s="80"/>
      <c r="Q5" s="80"/>
    </row>
    <row r="6" spans="1:17">
      <c r="A6" s="32">
        <f t="shared" ref="A6:A65" si="4">A5+1</f>
        <v>3</v>
      </c>
      <c r="B6" s="31" t="s">
        <v>60</v>
      </c>
      <c r="C6" s="10" t="s">
        <v>61</v>
      </c>
      <c r="D6" s="16">
        <f>IFERROR(VLOOKUP(C6,Т1За!$C$47:$D$87,2,0),0)</f>
        <v>590.49</v>
      </c>
      <c r="E6" s="16">
        <f>IFERROR(VLOOKUP(C6,Т1За!$C$47:$E$87,3,0),0)</f>
        <v>3</v>
      </c>
      <c r="F6" s="16">
        <f>IFERROR(VLOOKUP(C6,Т1Зб!$C$47:$D$87,2,0),0)</f>
        <v>0</v>
      </c>
      <c r="G6" s="16">
        <f>IFERROR(VLOOKUP(C6,Т1Зб!$C$47:$E$87,3,0),0)</f>
        <v>0</v>
      </c>
      <c r="H6" s="16">
        <f>IFERROR(VLOOKUP(C6,Т2За!$C$47:$D$87,2,0),0)</f>
        <v>0</v>
      </c>
      <c r="I6" s="16">
        <f>IFERROR(VLOOKUP(C6,Т2За!$C$47:$E$87,3,0),0)</f>
        <v>0</v>
      </c>
      <c r="J6" s="11">
        <f>IFERROR(VLOOKUP(C6,Т2Зб!$C$47:$D$87,2,0),0)</f>
        <v>3025</v>
      </c>
      <c r="K6" s="11">
        <f>IFERROR(VLOOKUP(C6,Т2Зб!$C$47:$E$87,3,0),0)</f>
        <v>1</v>
      </c>
      <c r="L6" s="16">
        <f t="shared" si="2"/>
        <v>3615.49</v>
      </c>
      <c r="M6" s="16">
        <f t="shared" si="3"/>
        <v>4</v>
      </c>
      <c r="N6" s="35">
        <f t="shared" ref="N6:N63" si="5">RANK(M6,$M$4:$M$85,1)</f>
        <v>1</v>
      </c>
      <c r="O6" s="81">
        <f>L6+L7</f>
        <v>3615.49</v>
      </c>
      <c r="P6" s="81">
        <f>M6+M7</f>
        <v>88</v>
      </c>
      <c r="Q6" s="87">
        <f t="shared" ref="Q6" si="6">RANK(P6,$P$4:$P$85,1)</f>
        <v>1</v>
      </c>
    </row>
    <row r="7" spans="1:17">
      <c r="A7" s="32">
        <f t="shared" si="4"/>
        <v>4</v>
      </c>
      <c r="B7" s="31" t="s">
        <v>60</v>
      </c>
      <c r="C7" s="10" t="s">
        <v>62</v>
      </c>
      <c r="D7" s="16">
        <f>IFERROR(VLOOKUP(C7,Т1За!$C$47:$D$87,2,0),0)</f>
        <v>0</v>
      </c>
      <c r="E7" s="16">
        <f>IFERROR(VLOOKUP(C7,Т1За!$C$47:$E$87,3,0),0)</f>
        <v>0</v>
      </c>
      <c r="F7" s="16">
        <f>IFERROR(VLOOKUP(C7,Т1Зб!$C$47:$D$87,2,0),0)</f>
        <v>0</v>
      </c>
      <c r="G7" s="16">
        <f>IFERROR(VLOOKUP(C7,Т1Зб!$C$47:$E$87,3,0),0)</f>
        <v>42</v>
      </c>
      <c r="H7" s="16">
        <f>IFERROR(VLOOKUP(C7,Т2За!$C$47:$D$87,2,0),0)</f>
        <v>0</v>
      </c>
      <c r="I7" s="16">
        <f>IFERROR(VLOOKUP(C7,Т2За!$C$47:$E$87,3,0),0)</f>
        <v>42</v>
      </c>
      <c r="J7" s="11">
        <f>IFERROR(VLOOKUP(C7,Т2Зб!$C$47:$D$87,2,0),0)</f>
        <v>0</v>
      </c>
      <c r="K7" s="11">
        <f>IFERROR(VLOOKUP(C7,Т2Зб!$C$47:$E$87,3,0),0)</f>
        <v>0</v>
      </c>
      <c r="L7" s="16">
        <f t="shared" si="2"/>
        <v>0</v>
      </c>
      <c r="M7" s="16">
        <f t="shared" si="3"/>
        <v>84</v>
      </c>
      <c r="N7" s="34">
        <v>42</v>
      </c>
      <c r="O7" s="80"/>
      <c r="P7" s="80"/>
      <c r="Q7" s="88"/>
    </row>
    <row r="8" spans="1:17">
      <c r="A8" s="32">
        <f t="shared" si="4"/>
        <v>5</v>
      </c>
      <c r="B8" s="31" t="s">
        <v>48</v>
      </c>
      <c r="C8" s="10" t="s">
        <v>63</v>
      </c>
      <c r="D8" s="16">
        <f>IFERROR(VLOOKUP(C8,Т1За!$C$47:$D$87,2,0),0)</f>
        <v>0</v>
      </c>
      <c r="E8" s="16">
        <f>IFERROR(VLOOKUP(C8,Т1За!$C$47:$E$87,3,0),0)</f>
        <v>0</v>
      </c>
      <c r="F8" s="16">
        <f>IFERROR(VLOOKUP(C8,Т1Зб!$C$47:$D$87,2,0),0)</f>
        <v>0</v>
      </c>
      <c r="G8" s="16">
        <f>IFERROR(VLOOKUP(C8,Т1Зб!$C$47:$E$87,3,0),0)</f>
        <v>42</v>
      </c>
      <c r="H8" s="16">
        <f>IFERROR(VLOOKUP(C8,Т2За!$C$47:$D$87,2,0),0)</f>
        <v>0</v>
      </c>
      <c r="I8" s="16">
        <f>IFERROR(VLOOKUP(C8,Т2За!$C$47:$E$87,3,0),0)</f>
        <v>42</v>
      </c>
      <c r="J8" s="11">
        <f>IFERROR(VLOOKUP(C8,Т2Зб!$C$47:$D$87,2,0),0)</f>
        <v>0</v>
      </c>
      <c r="K8" s="11">
        <f>IFERROR(VLOOKUP(C8,Т2Зб!$C$47:$E$87,3,0),0)</f>
        <v>0</v>
      </c>
      <c r="L8" s="16">
        <f t="shared" si="2"/>
        <v>0</v>
      </c>
      <c r="M8" s="16">
        <f t="shared" si="3"/>
        <v>84</v>
      </c>
      <c r="N8" s="34">
        <v>42</v>
      </c>
      <c r="O8" s="81">
        <f>L8+L9</f>
        <v>0</v>
      </c>
      <c r="P8" s="81">
        <f>M8+M9</f>
        <v>168</v>
      </c>
      <c r="Q8" s="84">
        <v>42</v>
      </c>
    </row>
    <row r="9" spans="1:17">
      <c r="A9" s="32">
        <f t="shared" si="4"/>
        <v>6</v>
      </c>
      <c r="B9" s="31" t="s">
        <v>48</v>
      </c>
      <c r="C9" s="10" t="s">
        <v>49</v>
      </c>
      <c r="D9" s="16">
        <f>IFERROR(VLOOKUP(C9,Т1За!$C$47:$D$87,2,0),0)</f>
        <v>0</v>
      </c>
      <c r="E9" s="16">
        <f>IFERROR(VLOOKUP(C9,Т1За!$C$47:$E$87,3,0),0)</f>
        <v>42</v>
      </c>
      <c r="F9" s="16">
        <f>IFERROR(VLOOKUP(C9,Т1Зб!$C$47:$D$87,2,0),0)</f>
        <v>0</v>
      </c>
      <c r="G9" s="16">
        <f>IFERROR(VLOOKUP(C9,Т1Зб!$C$47:$E$87,3,0),0)</f>
        <v>0</v>
      </c>
      <c r="H9" s="16">
        <f>IFERROR(VLOOKUP(C9,Т2За!$C$47:$D$87,2,0),0)</f>
        <v>0</v>
      </c>
      <c r="I9" s="16">
        <f>IFERROR(VLOOKUP(C9,Т2За!$C$47:$E$87,3,0),0)</f>
        <v>0</v>
      </c>
      <c r="J9" s="11">
        <f>IFERROR(VLOOKUP(C9,Т2Зб!$C$47:$D$87,2,0),0)</f>
        <v>0</v>
      </c>
      <c r="K9" s="11">
        <f>IFERROR(VLOOKUP(C9,Т2Зб!$C$47:$E$87,3,0),0)</f>
        <v>42</v>
      </c>
      <c r="L9" s="16">
        <f t="shared" si="2"/>
        <v>0</v>
      </c>
      <c r="M9" s="16">
        <f t="shared" si="3"/>
        <v>84</v>
      </c>
      <c r="N9" s="34">
        <v>42</v>
      </c>
      <c r="O9" s="80"/>
      <c r="P9" s="80"/>
      <c r="Q9" s="80"/>
    </row>
    <row r="10" spans="1:17">
      <c r="A10" s="32">
        <f t="shared" si="4"/>
        <v>7</v>
      </c>
      <c r="B10" s="31" t="s">
        <v>64</v>
      </c>
      <c r="C10" s="10" t="s">
        <v>65</v>
      </c>
      <c r="D10" s="16">
        <f>IFERROR(VLOOKUP(C10,Т1За!$C$47:$D$87,2,0),0)</f>
        <v>2134.44</v>
      </c>
      <c r="E10" s="16">
        <f>IFERROR(VLOOKUP(C10,Т1За!$C$47:$E$87,3,0),0)</f>
        <v>1</v>
      </c>
      <c r="F10" s="16">
        <f>IFERROR(VLOOKUP(C10,Т1Зб!$C$47:$D$87,2,0),0)</f>
        <v>0</v>
      </c>
      <c r="G10" s="16">
        <f>IFERROR(VLOOKUP(C10,Т1Зб!$C$47:$E$87,3,0),0)</f>
        <v>0</v>
      </c>
      <c r="H10" s="16">
        <f>IFERROR(VLOOKUP(C10,Т2За!$C$47:$D$87,2,0),0)</f>
        <v>0</v>
      </c>
      <c r="I10" s="16">
        <f>IFERROR(VLOOKUP(C10,Т2За!$C$47:$E$87,3,0),0)</f>
        <v>0</v>
      </c>
      <c r="J10" s="11">
        <f>IFERROR(VLOOKUP(C10,Т2Зб!$C$47:$D$87,2,0),0)</f>
        <v>0</v>
      </c>
      <c r="K10" s="11">
        <f>IFERROR(VLOOKUP(C10,Т2Зб!$C$47:$E$87,3,0),0)</f>
        <v>42</v>
      </c>
      <c r="L10" s="16">
        <f t="shared" si="2"/>
        <v>2134.44</v>
      </c>
      <c r="M10" s="16">
        <f t="shared" si="3"/>
        <v>43</v>
      </c>
      <c r="N10" s="36">
        <f t="shared" si="5"/>
        <v>4</v>
      </c>
      <c r="O10" s="81">
        <f>L10+L11</f>
        <v>2134.44</v>
      </c>
      <c r="P10" s="81">
        <f>M10+M11</f>
        <v>127</v>
      </c>
      <c r="Q10" s="84">
        <f t="shared" ref="Q10" si="7">RANK(P10,$P$4:$P$85,1)</f>
        <v>4</v>
      </c>
    </row>
    <row r="11" spans="1:17">
      <c r="A11" s="32">
        <f t="shared" si="4"/>
        <v>8</v>
      </c>
      <c r="B11" s="31" t="s">
        <v>64</v>
      </c>
      <c r="C11" s="10" t="s">
        <v>42</v>
      </c>
      <c r="D11" s="16">
        <f>IFERROR(VLOOKUP(C11,Т1За!$C$47:$D$87,2,0),0)</f>
        <v>0</v>
      </c>
      <c r="E11" s="16">
        <f>IFERROR(VLOOKUP(C11,Т1За!$C$47:$E$87,3,0),0)</f>
        <v>0</v>
      </c>
      <c r="F11" s="16">
        <f>IFERROR(VLOOKUP(C11,Т1Зб!$C$47:$D$87,2,0),0)</f>
        <v>0</v>
      </c>
      <c r="G11" s="16">
        <f>IFERROR(VLOOKUP(C11,Т1Зб!$C$47:$E$87,3,0),0)</f>
        <v>42</v>
      </c>
      <c r="H11" s="16">
        <f>IFERROR(VLOOKUP(C11,Т2За!$C$47:$D$87,2,0),0)</f>
        <v>0</v>
      </c>
      <c r="I11" s="16">
        <f>IFERROR(VLOOKUP(C11,Т2За!$C$47:$E$87,3,0),0)</f>
        <v>42</v>
      </c>
      <c r="J11" s="11">
        <f>IFERROR(VLOOKUP(C11,Т2Зб!$C$47:$D$87,2,0),0)</f>
        <v>0</v>
      </c>
      <c r="K11" s="11">
        <f>IFERROR(VLOOKUP(C11,Т2Зб!$C$47:$E$87,3,0),0)</f>
        <v>0</v>
      </c>
      <c r="L11" s="16">
        <f t="shared" si="2"/>
        <v>0</v>
      </c>
      <c r="M11" s="16">
        <f t="shared" si="3"/>
        <v>84</v>
      </c>
      <c r="N11" s="34">
        <v>42</v>
      </c>
      <c r="O11" s="80"/>
      <c r="P11" s="80"/>
      <c r="Q11" s="80"/>
    </row>
    <row r="12" spans="1:17">
      <c r="A12" s="32">
        <f t="shared" si="4"/>
        <v>9</v>
      </c>
      <c r="B12" s="31" t="s">
        <v>66</v>
      </c>
      <c r="C12" s="10" t="s">
        <v>67</v>
      </c>
      <c r="D12" s="16">
        <f>IFERROR(VLOOKUP(C12,Т1За!$C$47:$D$87,2,0),0)</f>
        <v>0</v>
      </c>
      <c r="E12" s="16">
        <f>IFERROR(VLOOKUP(C12,Т1За!$C$47:$E$87,3,0),0)</f>
        <v>42</v>
      </c>
      <c r="F12" s="16">
        <f>IFERROR(VLOOKUP(C12,Т1Зб!$C$47:$D$87,2,0),0)</f>
        <v>0</v>
      </c>
      <c r="G12" s="16">
        <f>IFERROR(VLOOKUP(C12,Т1Зб!$C$47:$E$87,3,0),0)</f>
        <v>0</v>
      </c>
      <c r="H12" s="16">
        <f>IFERROR(VLOOKUP(C12,Т2За!$C$47:$D$87,2,0),0)</f>
        <v>0</v>
      </c>
      <c r="I12" s="16">
        <f>IFERROR(VLOOKUP(C12,Т2За!$C$47:$E$87,3,0),0)</f>
        <v>0</v>
      </c>
      <c r="J12" s="11">
        <f>IFERROR(VLOOKUP(C12,Т2Зб!$C$47:$D$87,2,0),0)</f>
        <v>0</v>
      </c>
      <c r="K12" s="11">
        <f>IFERROR(VLOOKUP(C12,Т2Зб!$C$47:$E$87,3,0),0)</f>
        <v>42</v>
      </c>
      <c r="L12" s="16">
        <f t="shared" si="2"/>
        <v>0</v>
      </c>
      <c r="M12" s="16">
        <f t="shared" si="3"/>
        <v>84</v>
      </c>
      <c r="N12" s="34">
        <v>42</v>
      </c>
      <c r="O12" s="81">
        <f>L12+L13</f>
        <v>264.0625</v>
      </c>
      <c r="P12" s="81">
        <f>M12+M13</f>
        <v>128</v>
      </c>
      <c r="Q12" s="84">
        <v>10</v>
      </c>
    </row>
    <row r="13" spans="1:17">
      <c r="A13" s="32">
        <f t="shared" si="4"/>
        <v>10</v>
      </c>
      <c r="B13" s="31" t="s">
        <v>66</v>
      </c>
      <c r="C13" s="10" t="s">
        <v>152</v>
      </c>
      <c r="D13" s="16">
        <f>IFERROR(VLOOKUP(C13,Т1За!$C$47:$D$87,2,0),0)</f>
        <v>0</v>
      </c>
      <c r="E13" s="16">
        <f>IFERROR(VLOOKUP(C13,Т1За!$C$47:$E$87,3,0),0)</f>
        <v>0</v>
      </c>
      <c r="F13" s="16">
        <f>IFERROR(VLOOKUP(C13,Т1Зб!$C$47:$D$87,2,0),0)</f>
        <v>264.0625</v>
      </c>
      <c r="G13" s="16">
        <f>IFERROR(VLOOKUP(C13,Т1Зб!$C$47:$E$87,3,0),0)</f>
        <v>2</v>
      </c>
      <c r="H13" s="16">
        <f>IFERROR(VLOOKUP(C13,Т2За!$C$47:$D$87,2,0),0)</f>
        <v>0</v>
      </c>
      <c r="I13" s="16">
        <f>IFERROR(VLOOKUP(C13,Т2За!$C$47:$E$87,3,0),0)</f>
        <v>42</v>
      </c>
      <c r="J13" s="11">
        <f>IFERROR(VLOOKUP(C13,Т2Зб!$C$47:$D$87,2,0),0)</f>
        <v>0</v>
      </c>
      <c r="K13" s="11">
        <f>IFERROR(VLOOKUP(C13,Т2Зб!$C$47:$E$87,3,0),0)</f>
        <v>0</v>
      </c>
      <c r="L13" s="16">
        <f t="shared" si="2"/>
        <v>264.0625</v>
      </c>
      <c r="M13" s="16">
        <f t="shared" si="3"/>
        <v>44</v>
      </c>
      <c r="N13" s="36">
        <v>10</v>
      </c>
      <c r="O13" s="80"/>
      <c r="P13" s="80"/>
      <c r="Q13" s="80"/>
    </row>
    <row r="14" spans="1:17">
      <c r="A14" s="32">
        <f t="shared" si="4"/>
        <v>11</v>
      </c>
      <c r="B14" s="31" t="s">
        <v>68</v>
      </c>
      <c r="C14" s="10" t="s">
        <v>69</v>
      </c>
      <c r="D14" s="16">
        <f>IFERROR(VLOOKUP(C14,Т1За!$C$47:$D$87,2,0),0)</f>
        <v>0</v>
      </c>
      <c r="E14" s="16">
        <f>IFERROR(VLOOKUP(C14,Т1За!$C$47:$E$87,3,0),0)</f>
        <v>0</v>
      </c>
      <c r="F14" s="16">
        <f>IFERROR(VLOOKUP(C14,Т1Зб!$C$47:$D$87,2,0),0)</f>
        <v>0</v>
      </c>
      <c r="G14" s="16">
        <f>IFERROR(VLOOKUP(C14,Т1Зб!$C$47:$E$87,3,0),0)</f>
        <v>42</v>
      </c>
      <c r="H14" s="16">
        <f>IFERROR(VLOOKUP(C14,Т2За!$C$47:$D$87,2,0),0)</f>
        <v>0</v>
      </c>
      <c r="I14" s="16">
        <f>IFERROR(VLOOKUP(C14,Т2За!$C$47:$E$87,3,0),0)</f>
        <v>42</v>
      </c>
      <c r="J14" s="11">
        <f>IFERROR(VLOOKUP(C14,Т2Зб!$C$47:$D$87,2,0),0)</f>
        <v>0</v>
      </c>
      <c r="K14" s="11">
        <f>IFERROR(VLOOKUP(C14,Т2Зб!$C$47:$E$87,3,0),0)</f>
        <v>0</v>
      </c>
      <c r="L14" s="16">
        <f t="shared" si="2"/>
        <v>0</v>
      </c>
      <c r="M14" s="16">
        <f t="shared" si="3"/>
        <v>84</v>
      </c>
      <c r="N14" s="36">
        <v>42</v>
      </c>
      <c r="O14" s="81">
        <f>L14+L15</f>
        <v>0</v>
      </c>
      <c r="P14" s="81">
        <f>M14+M15</f>
        <v>168</v>
      </c>
      <c r="Q14" s="84">
        <v>42</v>
      </c>
    </row>
    <row r="15" spans="1:17">
      <c r="A15" s="32">
        <f t="shared" si="4"/>
        <v>12</v>
      </c>
      <c r="B15" s="31" t="s">
        <v>68</v>
      </c>
      <c r="C15" s="10" t="s">
        <v>70</v>
      </c>
      <c r="D15" s="16">
        <f>IFERROR(VLOOKUP(C15,Т1За!$C$47:$D$87,2,0),0)</f>
        <v>0</v>
      </c>
      <c r="E15" s="16">
        <f>IFERROR(VLOOKUP(C15,Т1За!$C$47:$E$87,3,0),0)</f>
        <v>42</v>
      </c>
      <c r="F15" s="16">
        <f>IFERROR(VLOOKUP(C15,Т1Зб!$C$47:$D$87,2,0),0)</f>
        <v>0</v>
      </c>
      <c r="G15" s="16">
        <f>IFERROR(VLOOKUP(C15,Т1Зб!$C$47:$E$87,3,0),0)</f>
        <v>0</v>
      </c>
      <c r="H15" s="16">
        <f>IFERROR(VLOOKUP(C15,Т2За!$C$47:$D$87,2,0),0)</f>
        <v>0</v>
      </c>
      <c r="I15" s="16">
        <f>IFERROR(VLOOKUP(C15,Т2За!$C$47:$E$87,3,0),0)</f>
        <v>0</v>
      </c>
      <c r="J15" s="11">
        <f>IFERROR(VLOOKUP(C15,Т2Зб!$C$47:$D$87,2,0),0)</f>
        <v>0</v>
      </c>
      <c r="K15" s="11">
        <f>IFERROR(VLOOKUP(C15,Т2Зб!$C$47:$E$87,3,0),0)</f>
        <v>42</v>
      </c>
      <c r="L15" s="16">
        <f t="shared" si="2"/>
        <v>0</v>
      </c>
      <c r="M15" s="16">
        <f t="shared" si="3"/>
        <v>84</v>
      </c>
      <c r="N15" s="36">
        <v>42</v>
      </c>
      <c r="O15" s="80"/>
      <c r="P15" s="80"/>
      <c r="Q15" s="80"/>
    </row>
    <row r="16" spans="1:17">
      <c r="A16" s="32">
        <f t="shared" si="4"/>
        <v>13</v>
      </c>
      <c r="B16" s="31" t="s">
        <v>15</v>
      </c>
      <c r="C16" s="10" t="s">
        <v>14</v>
      </c>
      <c r="D16" s="16">
        <f>IFERROR(VLOOKUP(C16,Т1За!$C$47:$D$87,2,0),0)</f>
        <v>0</v>
      </c>
      <c r="E16" s="16">
        <f>IFERROR(VLOOKUP(C16,Т1За!$C$47:$E$87,3,0),0)</f>
        <v>42</v>
      </c>
      <c r="F16" s="16">
        <f>IFERROR(VLOOKUP(C16,Т1Зб!$C$47:$D$87,2,0),0)</f>
        <v>0</v>
      </c>
      <c r="G16" s="16">
        <f>IFERROR(VLOOKUP(C16,Т1Зб!$C$47:$E$87,3,0),0)</f>
        <v>0</v>
      </c>
      <c r="H16" s="16">
        <f>IFERROR(VLOOKUP(C16,Т2За!$C$47:$D$87,2,0),0)</f>
        <v>0</v>
      </c>
      <c r="I16" s="16">
        <f>IFERROR(VLOOKUP(C16,Т2За!$C$47:$E$87,3,0),0)</f>
        <v>0</v>
      </c>
      <c r="J16" s="11">
        <f>IFERROR(VLOOKUP(C16,Т2Зб!$C$47:$D$87,2,0),0)</f>
        <v>0</v>
      </c>
      <c r="K16" s="11">
        <f>IFERROR(VLOOKUP(C16,Т2Зб!$C$47:$E$87,3,0),0)</f>
        <v>42</v>
      </c>
      <c r="L16" s="16">
        <f t="shared" si="2"/>
        <v>0</v>
      </c>
      <c r="M16" s="16">
        <f t="shared" si="3"/>
        <v>84</v>
      </c>
      <c r="N16" s="36">
        <v>42</v>
      </c>
      <c r="O16" s="81">
        <f>L16+L17</f>
        <v>0</v>
      </c>
      <c r="P16" s="81">
        <f>M16+M17</f>
        <v>168</v>
      </c>
      <c r="Q16" s="84">
        <v>42</v>
      </c>
    </row>
    <row r="17" spans="1:17">
      <c r="A17" s="32">
        <f t="shared" si="4"/>
        <v>14</v>
      </c>
      <c r="B17" s="31" t="s">
        <v>15</v>
      </c>
      <c r="C17" s="10" t="s">
        <v>71</v>
      </c>
      <c r="D17" s="16">
        <f>IFERROR(VLOOKUP(C17,Т1За!$C$47:$D$87,2,0),0)</f>
        <v>0</v>
      </c>
      <c r="E17" s="16">
        <f>IFERROR(VLOOKUP(C17,Т1За!$C$47:$E$87,3,0),0)</f>
        <v>0</v>
      </c>
      <c r="F17" s="16">
        <f>IFERROR(VLOOKUP(C17,Т1Зб!$C$47:$D$87,2,0),0)</f>
        <v>0</v>
      </c>
      <c r="G17" s="16">
        <f>IFERROR(VLOOKUP(C17,Т1Зб!$C$47:$E$87,3,0),0)</f>
        <v>42</v>
      </c>
      <c r="H17" s="16">
        <f>IFERROR(VLOOKUP(C17,Т2За!$C$47:$D$87,2,0),0)</f>
        <v>0</v>
      </c>
      <c r="I17" s="16">
        <f>IFERROR(VLOOKUP(C17,Т2За!$C$47:$E$87,3,0),0)</f>
        <v>42</v>
      </c>
      <c r="J17" s="11">
        <f>IFERROR(VLOOKUP(C17,Т2Зб!$C$47:$D$87,2,0),0)</f>
        <v>0</v>
      </c>
      <c r="K17" s="11">
        <f>IFERROR(VLOOKUP(C17,Т2Зб!$C$47:$E$87,3,0),0)</f>
        <v>0</v>
      </c>
      <c r="L17" s="16">
        <f t="shared" si="2"/>
        <v>0</v>
      </c>
      <c r="M17" s="16">
        <f t="shared" si="3"/>
        <v>84</v>
      </c>
      <c r="N17" s="36">
        <v>42</v>
      </c>
      <c r="O17" s="80"/>
      <c r="P17" s="80"/>
      <c r="Q17" s="80"/>
    </row>
    <row r="18" spans="1:17">
      <c r="A18" s="32">
        <f t="shared" si="4"/>
        <v>15</v>
      </c>
      <c r="B18" s="31" t="s">
        <v>72</v>
      </c>
      <c r="C18" s="10" t="s">
        <v>73</v>
      </c>
      <c r="D18" s="16">
        <f>IFERROR(VLOOKUP(C18,Т1За!$C$47:$D$87,2,0),0)</f>
        <v>0</v>
      </c>
      <c r="E18" s="16">
        <f>IFERROR(VLOOKUP(C18,Т1За!$C$47:$E$87,3,0),0)</f>
        <v>42</v>
      </c>
      <c r="F18" s="16">
        <f>IFERROR(VLOOKUP(C18,Т1Зб!$C$47:$D$87,2,0),0)</f>
        <v>0</v>
      </c>
      <c r="G18" s="16">
        <f>IFERROR(VLOOKUP(C18,Т1Зб!$C$47:$E$87,3,0),0)</f>
        <v>0</v>
      </c>
      <c r="H18" s="16">
        <f>IFERROR(VLOOKUP(C18,Т2За!$C$47:$D$87,2,0),0)</f>
        <v>0</v>
      </c>
      <c r="I18" s="16">
        <f>IFERROR(VLOOKUP(C18,Т2За!$C$47:$E$87,3,0),0)</f>
        <v>0</v>
      </c>
      <c r="J18" s="11">
        <f>IFERROR(VLOOKUP(C18,Т2Зб!$C$47:$D$87,2,0),0)</f>
        <v>0</v>
      </c>
      <c r="K18" s="11">
        <f>IFERROR(VLOOKUP(C18,Т2Зб!$C$47:$E$87,3,0),0)</f>
        <v>42</v>
      </c>
      <c r="L18" s="16">
        <f t="shared" si="2"/>
        <v>0</v>
      </c>
      <c r="M18" s="16">
        <f t="shared" si="3"/>
        <v>84</v>
      </c>
      <c r="N18" s="36">
        <v>42</v>
      </c>
      <c r="O18" s="81">
        <f>L18+L19</f>
        <v>0</v>
      </c>
      <c r="P18" s="81">
        <f>M18+M19</f>
        <v>168</v>
      </c>
      <c r="Q18" s="84">
        <v>42</v>
      </c>
    </row>
    <row r="19" spans="1:17">
      <c r="A19" s="32">
        <f t="shared" si="4"/>
        <v>16</v>
      </c>
      <c r="B19" s="31" t="s">
        <v>72</v>
      </c>
      <c r="C19" s="10" t="s">
        <v>74</v>
      </c>
      <c r="D19" s="16">
        <f>IFERROR(VLOOKUP(C19,Т1За!$C$47:$D$87,2,0),0)</f>
        <v>0</v>
      </c>
      <c r="E19" s="16">
        <f>IFERROR(VLOOKUP(C19,Т1За!$C$47:$E$87,3,0),0)</f>
        <v>0</v>
      </c>
      <c r="F19" s="16">
        <f>IFERROR(VLOOKUP(C19,Т1Зб!$C$47:$D$87,2,0),0)</f>
        <v>0</v>
      </c>
      <c r="G19" s="16">
        <f>IFERROR(VLOOKUP(C19,Т1Зб!$C$47:$E$87,3,0),0)</f>
        <v>42</v>
      </c>
      <c r="H19" s="16">
        <f>IFERROR(VLOOKUP(C19,Т2За!$C$47:$D$87,2,0),0)</f>
        <v>0</v>
      </c>
      <c r="I19" s="16">
        <f>IFERROR(VLOOKUP(C19,Т2За!$C$47:$E$87,3,0),0)</f>
        <v>42</v>
      </c>
      <c r="J19" s="11">
        <f>IFERROR(VLOOKUP(C19,Т2Зб!$C$47:$D$87,2,0),0)</f>
        <v>0</v>
      </c>
      <c r="K19" s="11">
        <f>IFERROR(VLOOKUP(C19,Т2Зб!$C$47:$E$87,3,0),0)</f>
        <v>0</v>
      </c>
      <c r="L19" s="16">
        <f t="shared" si="2"/>
        <v>0</v>
      </c>
      <c r="M19" s="16">
        <f t="shared" si="3"/>
        <v>84</v>
      </c>
      <c r="N19" s="36">
        <v>42</v>
      </c>
      <c r="O19" s="80"/>
      <c r="P19" s="80"/>
      <c r="Q19" s="80"/>
    </row>
    <row r="20" spans="1:17">
      <c r="A20" s="32">
        <f t="shared" si="4"/>
        <v>17</v>
      </c>
      <c r="B20" s="31" t="s">
        <v>75</v>
      </c>
      <c r="C20" s="10" t="s">
        <v>76</v>
      </c>
      <c r="D20" s="16">
        <f>IFERROR(VLOOKUP(C20,Т1За!$C$47:$D$87,2,0),0)</f>
        <v>0</v>
      </c>
      <c r="E20" s="16">
        <f>IFERROR(VLOOKUP(C20,Т1За!$C$47:$E$87,3,0),0)</f>
        <v>42</v>
      </c>
      <c r="F20" s="16">
        <f>IFERROR(VLOOKUP(C20,Т1Зб!$C$47:$D$87,2,0),0)</f>
        <v>0</v>
      </c>
      <c r="G20" s="16">
        <f>IFERROR(VLOOKUP(C20,Т1Зб!$C$47:$E$87,3,0),0)</f>
        <v>0</v>
      </c>
      <c r="H20" s="16">
        <f>IFERROR(VLOOKUP(C20,Т2За!$C$47:$D$87,2,0),0)</f>
        <v>0</v>
      </c>
      <c r="I20" s="16">
        <f>IFERROR(VLOOKUP(C20,Т2За!$C$47:$E$87,3,0),0)</f>
        <v>0</v>
      </c>
      <c r="J20" s="11">
        <f>IFERROR(VLOOKUP(C20,Т2Зб!$C$47:$D$87,2,0),0)</f>
        <v>0</v>
      </c>
      <c r="K20" s="11">
        <f>IFERROR(VLOOKUP(C20,Т2Зб!$C$47:$E$87,3,0),0)</f>
        <v>42</v>
      </c>
      <c r="L20" s="16">
        <f t="shared" si="2"/>
        <v>0</v>
      </c>
      <c r="M20" s="16">
        <f t="shared" si="3"/>
        <v>84</v>
      </c>
      <c r="N20" s="36">
        <v>42</v>
      </c>
      <c r="O20" s="81">
        <f>L20+L21</f>
        <v>496.37000000000006</v>
      </c>
      <c r="P20" s="81">
        <f>M20+M21</f>
        <v>127</v>
      </c>
      <c r="Q20" s="84">
        <v>5</v>
      </c>
    </row>
    <row r="21" spans="1:17">
      <c r="A21" s="32">
        <f t="shared" si="4"/>
        <v>18</v>
      </c>
      <c r="B21" s="31" t="s">
        <v>75</v>
      </c>
      <c r="C21" s="10" t="s">
        <v>77</v>
      </c>
      <c r="D21" s="16">
        <f>IFERROR(VLOOKUP(C21,Т1За!$C$47:$D$87,2,0),0)</f>
        <v>0</v>
      </c>
      <c r="E21" s="16">
        <f>IFERROR(VLOOKUP(C21,Т1За!$C$47:$E$87,3,0),0)</f>
        <v>0</v>
      </c>
      <c r="F21" s="16">
        <f>IFERROR(VLOOKUP(C21,Т1Зб!$C$47:$D$87,2,0),0)</f>
        <v>0</v>
      </c>
      <c r="G21" s="16">
        <f>IFERROR(VLOOKUP(C21,Т1Зб!$C$47:$E$87,3,0),0)</f>
        <v>42</v>
      </c>
      <c r="H21" s="16">
        <f>IFERROR(VLOOKUP(C21,Т2За!$C$47:$D$87,2,0),0)</f>
        <v>496.37000000000006</v>
      </c>
      <c r="I21" s="16">
        <f>IFERROR(VLOOKUP(C21,Т2За!$C$47:$E$87,3,0),0)</f>
        <v>1</v>
      </c>
      <c r="J21" s="11">
        <f>IFERROR(VLOOKUP(C21,Т2Зб!$C$47:$D$87,2,0),0)</f>
        <v>0</v>
      </c>
      <c r="K21" s="11">
        <f>IFERROR(VLOOKUP(C21,Т2Зб!$C$47:$E$87,3,0),0)</f>
        <v>0</v>
      </c>
      <c r="L21" s="16">
        <f t="shared" si="2"/>
        <v>496.37000000000006</v>
      </c>
      <c r="M21" s="16">
        <f t="shared" si="3"/>
        <v>43</v>
      </c>
      <c r="N21" s="36">
        <v>5</v>
      </c>
      <c r="O21" s="80"/>
      <c r="P21" s="80"/>
      <c r="Q21" s="80"/>
    </row>
    <row r="22" spans="1:17">
      <c r="A22" s="32">
        <f t="shared" si="4"/>
        <v>19</v>
      </c>
      <c r="B22" s="31" t="s">
        <v>13</v>
      </c>
      <c r="C22" s="10" t="s">
        <v>12</v>
      </c>
      <c r="D22" s="16">
        <f>IFERROR(VLOOKUP(C22,Т1За!$C$47:$D$87,2,0),0)</f>
        <v>0</v>
      </c>
      <c r="E22" s="16">
        <f>IFERROR(VLOOKUP(C22,Т1За!$C$47:$E$87,3,0),0)</f>
        <v>0</v>
      </c>
      <c r="F22" s="16">
        <f>IFERROR(VLOOKUP(C22,Т1Зб!$C$47:$D$87,2,0),0)</f>
        <v>0</v>
      </c>
      <c r="G22" s="16">
        <f>IFERROR(VLOOKUP(C22,Т1Зб!$C$47:$E$87,3,0),0)</f>
        <v>42</v>
      </c>
      <c r="H22" s="16">
        <f>IFERROR(VLOOKUP(C22,Т2За!$C$47:$D$87,2,0),0)</f>
        <v>0</v>
      </c>
      <c r="I22" s="16">
        <f>IFERROR(VLOOKUP(C22,Т2За!$C$47:$E$87,3,0),0)</f>
        <v>42</v>
      </c>
      <c r="J22" s="11">
        <f>IFERROR(VLOOKUP(C22,Т2Зб!$C$47:$D$87,2,0),0)</f>
        <v>0</v>
      </c>
      <c r="K22" s="11">
        <f>IFERROR(VLOOKUP(C22,Т2Зб!$C$47:$E$87,3,0),0)</f>
        <v>0</v>
      </c>
      <c r="L22" s="16">
        <f t="shared" si="2"/>
        <v>0</v>
      </c>
      <c r="M22" s="16">
        <f t="shared" si="3"/>
        <v>84</v>
      </c>
      <c r="N22" s="36">
        <v>42</v>
      </c>
      <c r="O22" s="81">
        <f t="shared" ref="O22:O28" si="8">L22+L23</f>
        <v>0</v>
      </c>
      <c r="P22" s="81">
        <f>M22+M23</f>
        <v>168</v>
      </c>
      <c r="Q22" s="84">
        <v>42</v>
      </c>
    </row>
    <row r="23" spans="1:17">
      <c r="A23" s="32">
        <f t="shared" si="4"/>
        <v>20</v>
      </c>
      <c r="B23" s="31" t="s">
        <v>13</v>
      </c>
      <c r="C23" s="10" t="s">
        <v>39</v>
      </c>
      <c r="D23" s="16">
        <f>IFERROR(VLOOKUP(C23,Т1За!$C$47:$D$87,2,0),0)</f>
        <v>0</v>
      </c>
      <c r="E23" s="16">
        <f>IFERROR(VLOOKUP(C23,Т1За!$C$47:$E$87,3,0),0)</f>
        <v>42</v>
      </c>
      <c r="F23" s="16">
        <f>IFERROR(VLOOKUP(C23,Т1Зб!$C$47:$D$87,2,0),0)</f>
        <v>0</v>
      </c>
      <c r="G23" s="16">
        <f>IFERROR(VLOOKUP(C23,Т1Зб!$C$47:$E$87,3,0),0)</f>
        <v>0</v>
      </c>
      <c r="H23" s="16">
        <f>IFERROR(VLOOKUP(C23,Т2За!$C$47:$D$87,2,0),0)</f>
        <v>0</v>
      </c>
      <c r="I23" s="16">
        <f>IFERROR(VLOOKUP(C23,Т2За!$C$47:$E$87,3,0),0)</f>
        <v>0</v>
      </c>
      <c r="J23" s="11">
        <f>IFERROR(VLOOKUP(C23,Т2Зб!$C$47:$D$87,2,0),0)</f>
        <v>0</v>
      </c>
      <c r="K23" s="11">
        <f>IFERROR(VLOOKUP(C23,Т2Зб!$C$47:$E$87,3,0),0)</f>
        <v>42</v>
      </c>
      <c r="L23" s="16">
        <f t="shared" si="2"/>
        <v>0</v>
      </c>
      <c r="M23" s="16">
        <f t="shared" si="3"/>
        <v>84</v>
      </c>
      <c r="N23" s="36">
        <v>42</v>
      </c>
      <c r="O23" s="80"/>
      <c r="P23" s="80"/>
      <c r="Q23" s="80"/>
    </row>
    <row r="24" spans="1:17">
      <c r="A24" s="32">
        <f t="shared" si="4"/>
        <v>21</v>
      </c>
      <c r="B24" s="31" t="s">
        <v>78</v>
      </c>
      <c r="C24" s="10" t="s">
        <v>40</v>
      </c>
      <c r="D24" s="16">
        <f>IFERROR(VLOOKUP(C24,Т1За!$C$47:$D$87,2,0),0)</f>
        <v>0</v>
      </c>
      <c r="E24" s="16">
        <f>IFERROR(VLOOKUP(C24,Т1За!$C$47:$E$87,3,0),0)</f>
        <v>0</v>
      </c>
      <c r="F24" s="16">
        <f>IFERROR(VLOOKUP(C24,Т1Зб!$C$47:$D$87,2,0),0)</f>
        <v>0</v>
      </c>
      <c r="G24" s="16">
        <f>IFERROR(VLOOKUP(C24,Т1Зб!$C$47:$E$87,3,0),0)</f>
        <v>42</v>
      </c>
      <c r="H24" s="16">
        <f>IFERROR(VLOOKUP(C24,Т2За!$C$47:$D$87,2,0),0)</f>
        <v>0</v>
      </c>
      <c r="I24" s="16">
        <f>IFERROR(VLOOKUP(C24,Т2За!$C$47:$E$87,3,0),0)</f>
        <v>42</v>
      </c>
      <c r="J24" s="11">
        <f>IFERROR(VLOOKUP(C24,Т2Зб!$C$47:$D$87,2,0),0)</f>
        <v>0</v>
      </c>
      <c r="K24" s="11">
        <f>IFERROR(VLOOKUP(C24,Т2Зб!$C$47:$E$87,3,0),0)</f>
        <v>0</v>
      </c>
      <c r="L24" s="16">
        <f t="shared" si="2"/>
        <v>0</v>
      </c>
      <c r="M24" s="16">
        <f t="shared" si="3"/>
        <v>84</v>
      </c>
      <c r="N24" s="36">
        <v>42</v>
      </c>
      <c r="O24" s="81">
        <f t="shared" si="8"/>
        <v>262.44</v>
      </c>
      <c r="P24" s="81">
        <f>M24+M25</f>
        <v>136</v>
      </c>
      <c r="Q24" s="84">
        <f t="shared" ref="Q24" si="9">RANK(P24,$P$4:$P$85,1)</f>
        <v>21</v>
      </c>
    </row>
    <row r="25" spans="1:17">
      <c r="A25" s="32">
        <f t="shared" si="4"/>
        <v>22</v>
      </c>
      <c r="B25" s="31" t="s">
        <v>78</v>
      </c>
      <c r="C25" s="10" t="s">
        <v>16</v>
      </c>
      <c r="D25" s="16">
        <f>IFERROR(VLOOKUP(C25,Т1За!$C$47:$D$87,2,0),0)</f>
        <v>262.44</v>
      </c>
      <c r="E25" s="16">
        <f>IFERROR(VLOOKUP(C25,Т1За!$C$47:$E$87,3,0),0)</f>
        <v>10</v>
      </c>
      <c r="F25" s="16">
        <f>IFERROR(VLOOKUP(C25,Т1Зб!$C$47:$D$87,2,0),0)</f>
        <v>0</v>
      </c>
      <c r="G25" s="16">
        <f>IFERROR(VLOOKUP(C25,Т1Зб!$C$47:$E$87,3,0),0)</f>
        <v>0</v>
      </c>
      <c r="H25" s="16">
        <f>IFERROR(VLOOKUP(C25,Т2За!$C$47:$D$87,2,0),0)</f>
        <v>0</v>
      </c>
      <c r="I25" s="16">
        <f>IFERROR(VLOOKUP(C25,Т2За!$C$47:$E$87,3,0),0)</f>
        <v>0</v>
      </c>
      <c r="J25" s="11">
        <f>IFERROR(VLOOKUP(C25,Т2Зб!$C$47:$D$87,2,0),0)</f>
        <v>0</v>
      </c>
      <c r="K25" s="11">
        <f>IFERROR(VLOOKUP(C25,Т2Зб!$C$47:$E$87,3,0),0)</f>
        <v>42</v>
      </c>
      <c r="L25" s="16">
        <f t="shared" si="2"/>
        <v>262.44</v>
      </c>
      <c r="M25" s="16">
        <f t="shared" si="3"/>
        <v>52</v>
      </c>
      <c r="N25" s="34">
        <f t="shared" si="5"/>
        <v>21</v>
      </c>
      <c r="O25" s="80"/>
      <c r="P25" s="80"/>
      <c r="Q25" s="80"/>
    </row>
    <row r="26" spans="1:17">
      <c r="A26" s="32">
        <f t="shared" si="4"/>
        <v>23</v>
      </c>
      <c r="B26" s="31" t="s">
        <v>79</v>
      </c>
      <c r="C26" s="10" t="s">
        <v>80</v>
      </c>
      <c r="D26" s="16">
        <f>IFERROR(VLOOKUP(C26,Т1За!$C$47:$D$87,2,0),0)</f>
        <v>0</v>
      </c>
      <c r="E26" s="16">
        <f>IFERROR(VLOOKUP(C26,Т1За!$C$47:$E$87,3,0),0)</f>
        <v>42</v>
      </c>
      <c r="F26" s="16">
        <f>IFERROR(VLOOKUP(C26,Т1Зб!$C$47:$D$87,2,0),0)</f>
        <v>0</v>
      </c>
      <c r="G26" s="16">
        <f>IFERROR(VLOOKUP(C26,Т1Зб!$C$47:$E$87,3,0),0)</f>
        <v>0</v>
      </c>
      <c r="H26" s="16">
        <f>IFERROR(VLOOKUP(C26,Т2За!$C$47:$D$87,2,0),0)</f>
        <v>0</v>
      </c>
      <c r="I26" s="16">
        <f>IFERROR(VLOOKUP(C26,Т2За!$C$47:$E$87,3,0),0)</f>
        <v>0</v>
      </c>
      <c r="J26" s="11">
        <f>IFERROR(VLOOKUP(C26,Т2Зб!$C$47:$D$87,2,0),0)</f>
        <v>0</v>
      </c>
      <c r="K26" s="11">
        <f>IFERROR(VLOOKUP(C26,Т2Зб!$C$47:$E$87,3,0),0)</f>
        <v>42</v>
      </c>
      <c r="L26" s="16">
        <f t="shared" si="2"/>
        <v>0</v>
      </c>
      <c r="M26" s="16">
        <f t="shared" si="3"/>
        <v>84</v>
      </c>
      <c r="N26" s="36">
        <v>42</v>
      </c>
      <c r="O26" s="81">
        <f t="shared" si="8"/>
        <v>400</v>
      </c>
      <c r="P26" s="81">
        <f>M26+M27</f>
        <v>127</v>
      </c>
      <c r="Q26" s="84">
        <v>6</v>
      </c>
    </row>
    <row r="27" spans="1:17">
      <c r="A27" s="32">
        <f t="shared" si="4"/>
        <v>24</v>
      </c>
      <c r="B27" s="31" t="s">
        <v>79</v>
      </c>
      <c r="C27" s="10" t="s">
        <v>81</v>
      </c>
      <c r="D27" s="16">
        <f>IFERROR(VLOOKUP(C27,Т1За!$C$47:$D$87,2,0),0)</f>
        <v>0</v>
      </c>
      <c r="E27" s="16">
        <f>IFERROR(VLOOKUP(C27,Т1За!$C$47:$E$87,3,0),0)</f>
        <v>0</v>
      </c>
      <c r="F27" s="16">
        <f>IFERROR(VLOOKUP(C27,Т1Зб!$C$47:$D$87,2,0),0)</f>
        <v>400</v>
      </c>
      <c r="G27" s="16">
        <f>IFERROR(VLOOKUP(C27,Т1Зб!$C$47:$E$87,3,0),0)</f>
        <v>1</v>
      </c>
      <c r="H27" s="16">
        <f>IFERROR(VLOOKUP(C27,Т2За!$C$47:$D$87,2,0),0)</f>
        <v>0</v>
      </c>
      <c r="I27" s="16">
        <f>IFERROR(VLOOKUP(C27,Т2За!$C$47:$E$87,3,0),0)</f>
        <v>42</v>
      </c>
      <c r="J27" s="11">
        <f>IFERROR(VLOOKUP(C27,Т2Зб!$C$47:$D$87,2,0),0)</f>
        <v>0</v>
      </c>
      <c r="K27" s="11">
        <f>IFERROR(VLOOKUP(C27,Т2Зб!$C$47:$E$87,3,0),0)</f>
        <v>0</v>
      </c>
      <c r="L27" s="16">
        <f t="shared" si="2"/>
        <v>400</v>
      </c>
      <c r="M27" s="16">
        <f t="shared" si="3"/>
        <v>43</v>
      </c>
      <c r="N27" s="36">
        <v>6</v>
      </c>
      <c r="O27" s="80"/>
      <c r="P27" s="80"/>
      <c r="Q27" s="80"/>
    </row>
    <row r="28" spans="1:17">
      <c r="A28" s="32">
        <f t="shared" si="4"/>
        <v>25</v>
      </c>
      <c r="B28" s="31" t="s">
        <v>82</v>
      </c>
      <c r="C28" s="10" t="s">
        <v>18</v>
      </c>
      <c r="D28" s="16">
        <f>IFERROR(VLOOKUP(C28,Т1За!$C$47:$D$87,2,0),0)</f>
        <v>0</v>
      </c>
      <c r="E28" s="16">
        <f>IFERROR(VLOOKUP(C28,Т1За!$C$47:$E$87,3,0),0)</f>
        <v>0</v>
      </c>
      <c r="F28" s="16">
        <f>IFERROR(VLOOKUP(C28,Т1Зб!$C$47:$D$87,2,0),0)</f>
        <v>0</v>
      </c>
      <c r="G28" s="16">
        <f>IFERROR(VLOOKUP(C28,Т1Зб!$C$47:$E$87,3,0),0)</f>
        <v>42</v>
      </c>
      <c r="H28" s="16">
        <f>IFERROR(VLOOKUP(C28,Т2За!$C$47:$D$87,2,0),0)</f>
        <v>0</v>
      </c>
      <c r="I28" s="16">
        <f>IFERROR(VLOOKUP(C28,Т2За!$C$47:$E$87,3,0),0)</f>
        <v>42</v>
      </c>
      <c r="J28" s="11">
        <f>IFERROR(VLOOKUP(C28,Т2Зб!$C$47:$D$87,2,0),0)</f>
        <v>0</v>
      </c>
      <c r="K28" s="11">
        <f>IFERROR(VLOOKUP(C28,Т2Зб!$C$47:$E$87,3,0),0)</f>
        <v>0</v>
      </c>
      <c r="L28" s="16">
        <f t="shared" si="2"/>
        <v>0</v>
      </c>
      <c r="M28" s="16">
        <f t="shared" si="3"/>
        <v>84</v>
      </c>
      <c r="N28" s="36">
        <v>42</v>
      </c>
      <c r="O28" s="81">
        <f t="shared" si="8"/>
        <v>519.84</v>
      </c>
      <c r="P28" s="81">
        <f>M28+M29</f>
        <v>131</v>
      </c>
      <c r="Q28" s="84">
        <f t="shared" ref="Q28" si="10">RANK(P28,$P$4:$P$85,1)</f>
        <v>13</v>
      </c>
    </row>
    <row r="29" spans="1:17">
      <c r="A29" s="32">
        <f t="shared" si="4"/>
        <v>26</v>
      </c>
      <c r="B29" s="31" t="s">
        <v>82</v>
      </c>
      <c r="C29" s="10" t="s">
        <v>52</v>
      </c>
      <c r="D29" s="16">
        <f>IFERROR(VLOOKUP(C29,Т1За!$C$47:$D$87,2,0),0)</f>
        <v>0</v>
      </c>
      <c r="E29" s="16">
        <f>IFERROR(VLOOKUP(C29,Т1За!$C$47:$E$87,3,0),0)</f>
        <v>42</v>
      </c>
      <c r="F29" s="16">
        <f>IFERROR(VLOOKUP(C29,Т1Зб!$C$47:$D$87,2,0),0)</f>
        <v>0</v>
      </c>
      <c r="G29" s="16">
        <f>IFERROR(VLOOKUP(C29,Т1Зб!$C$47:$E$87,3,0),0)</f>
        <v>0</v>
      </c>
      <c r="H29" s="16">
        <f>IFERROR(VLOOKUP(C29,Т2За!$C$47:$D$87,2,0),0)</f>
        <v>0</v>
      </c>
      <c r="I29" s="16">
        <f>IFERROR(VLOOKUP(C29,Т2За!$C$47:$E$87,3,0),0)</f>
        <v>0</v>
      </c>
      <c r="J29" s="11">
        <f>IFERROR(VLOOKUP(C29,Т2Зб!$C$47:$D$87,2,0),0)</f>
        <v>519.84</v>
      </c>
      <c r="K29" s="11">
        <f>IFERROR(VLOOKUP(C29,Т2Зб!$C$47:$E$87,3,0),0)</f>
        <v>5</v>
      </c>
      <c r="L29" s="16">
        <f t="shared" si="2"/>
        <v>519.84</v>
      </c>
      <c r="M29" s="16">
        <f t="shared" si="3"/>
        <v>47</v>
      </c>
      <c r="N29" s="36">
        <f t="shared" si="5"/>
        <v>13</v>
      </c>
      <c r="O29" s="80"/>
      <c r="P29" s="80"/>
      <c r="Q29" s="80"/>
    </row>
    <row r="30" spans="1:17">
      <c r="A30" s="32">
        <f t="shared" si="4"/>
        <v>27</v>
      </c>
      <c r="B30" s="31" t="s">
        <v>5</v>
      </c>
      <c r="C30" s="10" t="s">
        <v>4</v>
      </c>
      <c r="D30" s="16">
        <f>IFERROR(VLOOKUP(C30,Т1За!$C$47:$D$87,2,0),0)</f>
        <v>585.64</v>
      </c>
      <c r="E30" s="16">
        <f>IFERROR(VLOOKUP(C30,Т1За!$C$47:$E$87,3,0),0)</f>
        <v>4</v>
      </c>
      <c r="F30" s="16">
        <f>IFERROR(VLOOKUP(C30,Т1Зб!$C$47:$D$87,2,0),0)</f>
        <v>0</v>
      </c>
      <c r="G30" s="16">
        <f>IFERROR(VLOOKUP(C30,Т1Зб!$C$47:$E$87,3,0),0)</f>
        <v>0</v>
      </c>
      <c r="H30" s="16">
        <f>IFERROR(VLOOKUP(C30,Т2За!$C$47:$D$87,2,0),0)</f>
        <v>0</v>
      </c>
      <c r="I30" s="16">
        <f>IFERROR(VLOOKUP(C30,Т2За!$C$47:$E$87,3,0),0)</f>
        <v>0</v>
      </c>
      <c r="J30" s="11">
        <f>IFERROR(VLOOKUP(C30,Т2Зб!$C$47:$D$87,2,0),0)</f>
        <v>400</v>
      </c>
      <c r="K30" s="11">
        <f>IFERROR(VLOOKUP(C30,Т2Зб!$C$47:$E$87,3,0),0)</f>
        <v>7</v>
      </c>
      <c r="L30" s="16">
        <f t="shared" si="2"/>
        <v>985.64</v>
      </c>
      <c r="M30" s="16">
        <f t="shared" si="3"/>
        <v>11</v>
      </c>
      <c r="N30" s="35">
        <f t="shared" si="5"/>
        <v>2</v>
      </c>
      <c r="O30" s="81">
        <f>L30+L31</f>
        <v>985.64</v>
      </c>
      <c r="P30" s="81">
        <f>M30+M31</f>
        <v>95</v>
      </c>
      <c r="Q30" s="87">
        <f t="shared" ref="Q30" si="11">RANK(P30,$P$4:$P$85,1)</f>
        <v>2</v>
      </c>
    </row>
    <row r="31" spans="1:17">
      <c r="A31" s="32">
        <f t="shared" si="4"/>
        <v>28</v>
      </c>
      <c r="B31" s="31" t="s">
        <v>5</v>
      </c>
      <c r="C31" s="10" t="s">
        <v>46</v>
      </c>
      <c r="D31" s="16">
        <f>IFERROR(VLOOKUP(C31,Т1За!$C$47:$D$87,2,0),0)</f>
        <v>0</v>
      </c>
      <c r="E31" s="16">
        <f>IFERROR(VLOOKUP(C31,Т1За!$C$47:$E$87,3,0),0)</f>
        <v>0</v>
      </c>
      <c r="F31" s="16">
        <f>IFERROR(VLOOKUP(C31,Т1Зб!$C$47:$D$87,2,0),0)</f>
        <v>0</v>
      </c>
      <c r="G31" s="16">
        <f>IFERROR(VLOOKUP(C31,Т1Зб!$C$47:$E$87,3,0),0)</f>
        <v>42</v>
      </c>
      <c r="H31" s="16">
        <f>IFERROR(VLOOKUP(C31,Т2За!$C$47:$D$87,2,0),0)</f>
        <v>0</v>
      </c>
      <c r="I31" s="16">
        <f>IFERROR(VLOOKUP(C31,Т2За!$C$47:$E$87,3,0),0)</f>
        <v>42</v>
      </c>
      <c r="J31" s="11">
        <f>IFERROR(VLOOKUP(C31,Т2Зб!$C$47:$D$87,2,0),0)</f>
        <v>0</v>
      </c>
      <c r="K31" s="11">
        <f>IFERROR(VLOOKUP(C31,Т2Зб!$C$47:$E$87,3,0),0)</f>
        <v>0</v>
      </c>
      <c r="L31" s="16">
        <f t="shared" si="2"/>
        <v>0</v>
      </c>
      <c r="M31" s="16">
        <f t="shared" si="3"/>
        <v>84</v>
      </c>
      <c r="N31" s="36">
        <v>42</v>
      </c>
      <c r="O31" s="80"/>
      <c r="P31" s="80"/>
      <c r="Q31" s="88"/>
    </row>
    <row r="32" spans="1:17">
      <c r="A32" s="32">
        <f t="shared" si="4"/>
        <v>29</v>
      </c>
      <c r="B32" s="10" t="s">
        <v>83</v>
      </c>
      <c r="C32" s="10" t="s">
        <v>84</v>
      </c>
      <c r="D32" s="16">
        <f>IFERROR(VLOOKUP(C32,Т1За!$C$47:$D$87,2,0),0)</f>
        <v>0</v>
      </c>
      <c r="E32" s="16">
        <f>IFERROR(VLOOKUP(C32,Т1За!$C$47:$E$87,3,0),0)</f>
        <v>0</v>
      </c>
      <c r="F32" s="16">
        <f>IFERROR(VLOOKUP(C32,Т1Зб!$C$47:$D$87,2,0),0)</f>
        <v>0</v>
      </c>
      <c r="G32" s="16">
        <f>IFERROR(VLOOKUP(C32,Т1Зб!$C$47:$E$87,3,0),0)</f>
        <v>42</v>
      </c>
      <c r="H32" s="16">
        <f>IFERROR(VLOOKUP(C32,Т2За!$C$47:$D$87,2,0),0)</f>
        <v>0</v>
      </c>
      <c r="I32" s="16">
        <f>IFERROR(VLOOKUP(C32,Т2За!$C$47:$E$87,3,0),0)</f>
        <v>42</v>
      </c>
      <c r="J32" s="11">
        <f>IFERROR(VLOOKUP(C32,Т2Зб!$C$47:$D$87,2,0),0)</f>
        <v>0</v>
      </c>
      <c r="K32" s="11">
        <f>IFERROR(VLOOKUP(C32,Т2Зб!$C$47:$E$87,3,0),0)</f>
        <v>0</v>
      </c>
      <c r="L32" s="16">
        <f t="shared" si="2"/>
        <v>0</v>
      </c>
      <c r="M32" s="16">
        <f t="shared" si="3"/>
        <v>84</v>
      </c>
      <c r="N32" s="36">
        <v>42</v>
      </c>
      <c r="O32" s="81">
        <f>L32+L33</f>
        <v>0</v>
      </c>
      <c r="P32" s="81">
        <f>M32+M33</f>
        <v>168</v>
      </c>
      <c r="Q32" s="84">
        <v>42</v>
      </c>
    </row>
    <row r="33" spans="1:17">
      <c r="A33" s="32">
        <f t="shared" si="4"/>
        <v>30</v>
      </c>
      <c r="B33" s="10" t="s">
        <v>83</v>
      </c>
      <c r="C33" s="10" t="s">
        <v>85</v>
      </c>
      <c r="D33" s="16">
        <f>IFERROR(VLOOKUP(C33,Т1За!$C$47:$D$87,2,0),0)</f>
        <v>0</v>
      </c>
      <c r="E33" s="16">
        <f>IFERROR(VLOOKUP(C33,Т1За!$C$47:$E$87,3,0),0)</f>
        <v>42</v>
      </c>
      <c r="F33" s="16">
        <f>IFERROR(VLOOKUP(C33,Т1Зб!$C$47:$D$87,2,0),0)</f>
        <v>0</v>
      </c>
      <c r="G33" s="16">
        <f>IFERROR(VLOOKUP(C33,Т1Зб!$C$47:$E$87,3,0),0)</f>
        <v>0</v>
      </c>
      <c r="H33" s="16">
        <f>IFERROR(VLOOKUP(C33,Т2За!$C$47:$D$87,2,0),0)</f>
        <v>0</v>
      </c>
      <c r="I33" s="16">
        <f>IFERROR(VLOOKUP(C33,Т2За!$C$47:$E$87,3,0),0)</f>
        <v>0</v>
      </c>
      <c r="J33" s="11">
        <f>IFERROR(VLOOKUP(C33,Т2Зб!$C$47:$D$87,2,0),0)</f>
        <v>0</v>
      </c>
      <c r="K33" s="11">
        <f>IFERROR(VLOOKUP(C33,Т2Зб!$C$47:$E$87,3,0),0)</f>
        <v>42</v>
      </c>
      <c r="L33" s="16">
        <f t="shared" si="2"/>
        <v>0</v>
      </c>
      <c r="M33" s="16">
        <f t="shared" si="3"/>
        <v>84</v>
      </c>
      <c r="N33" s="36">
        <v>42</v>
      </c>
      <c r="O33" s="80"/>
      <c r="P33" s="80"/>
      <c r="Q33" s="80"/>
    </row>
    <row r="34" spans="1:17">
      <c r="A34" s="32">
        <f t="shared" si="4"/>
        <v>31</v>
      </c>
      <c r="B34" s="10" t="s">
        <v>86</v>
      </c>
      <c r="C34" s="10" t="s">
        <v>87</v>
      </c>
      <c r="D34" s="16">
        <f>IFERROR(VLOOKUP(C34,Т1За!$C$47:$D$87,2,0),0)</f>
        <v>0</v>
      </c>
      <c r="E34" s="16">
        <f>IFERROR(VLOOKUP(C34,Т1За!$C$47:$E$87,3,0),0)</f>
        <v>0</v>
      </c>
      <c r="F34" s="16">
        <f>IFERROR(VLOOKUP(C34,Т1Зб!$C$47:$D$87,2,0),0)</f>
        <v>0</v>
      </c>
      <c r="G34" s="16">
        <f>IFERROR(VLOOKUP(C34,Т1Зб!$C$47:$E$87,3,0),0)</f>
        <v>42</v>
      </c>
      <c r="H34" s="16">
        <f>IFERROR(VLOOKUP(C34,Т2За!$C$47:$D$87,2,0),0)</f>
        <v>0</v>
      </c>
      <c r="I34" s="16">
        <f>IFERROR(VLOOKUP(C34,Т2За!$C$47:$E$87,3,0),0)</f>
        <v>42</v>
      </c>
      <c r="J34" s="11">
        <f>IFERROR(VLOOKUP(C34,Т2Зб!$C$47:$D$87,2,0),0)</f>
        <v>0</v>
      </c>
      <c r="K34" s="11">
        <f>IFERROR(VLOOKUP(C34,Т2Зб!$C$47:$E$87,3,0),0)</f>
        <v>0</v>
      </c>
      <c r="L34" s="16">
        <f t="shared" si="2"/>
        <v>0</v>
      </c>
      <c r="M34" s="16">
        <f t="shared" si="3"/>
        <v>84</v>
      </c>
      <c r="N34" s="36">
        <v>42</v>
      </c>
      <c r="O34" s="81">
        <f t="shared" ref="O34" si="12">L34+L35</f>
        <v>0</v>
      </c>
      <c r="P34" s="81">
        <f t="shared" ref="P34" si="13">M34+M35</f>
        <v>168</v>
      </c>
      <c r="Q34" s="84">
        <v>42</v>
      </c>
    </row>
    <row r="35" spans="1:17">
      <c r="A35" s="32">
        <f t="shared" si="4"/>
        <v>32</v>
      </c>
      <c r="B35" s="10" t="s">
        <v>86</v>
      </c>
      <c r="C35" s="10" t="s">
        <v>88</v>
      </c>
      <c r="D35" s="16">
        <f>IFERROR(VLOOKUP(C35,Т1За!$C$47:$D$87,2,0),0)</f>
        <v>0</v>
      </c>
      <c r="E35" s="16">
        <f>IFERROR(VLOOKUP(C35,Т1За!$C$47:$E$87,3,0),0)</f>
        <v>42</v>
      </c>
      <c r="F35" s="16">
        <f>IFERROR(VLOOKUP(C35,Т1Зб!$C$47:$D$87,2,0),0)</f>
        <v>0</v>
      </c>
      <c r="G35" s="16">
        <f>IFERROR(VLOOKUP(C35,Т1Зб!$C$47:$E$87,3,0),0)</f>
        <v>0</v>
      </c>
      <c r="H35" s="16">
        <f>IFERROR(VLOOKUP(C35,Т2За!$C$47:$D$87,2,0),0)</f>
        <v>0</v>
      </c>
      <c r="I35" s="16">
        <f>IFERROR(VLOOKUP(C35,Т2За!$C$47:$E$87,3,0),0)</f>
        <v>0</v>
      </c>
      <c r="J35" s="11">
        <f>IFERROR(VLOOKUP(C35,Т2Зб!$C$47:$D$87,2,0),0)</f>
        <v>0</v>
      </c>
      <c r="K35" s="11">
        <f>IFERROR(VLOOKUP(C35,Т2Зб!$C$47:$E$87,3,0),0)</f>
        <v>42</v>
      </c>
      <c r="L35" s="16">
        <f t="shared" si="2"/>
        <v>0</v>
      </c>
      <c r="M35" s="16">
        <f t="shared" si="3"/>
        <v>84</v>
      </c>
      <c r="N35" s="36">
        <v>42</v>
      </c>
      <c r="O35" s="80"/>
      <c r="P35" s="80"/>
      <c r="Q35" s="80"/>
    </row>
    <row r="36" spans="1:17">
      <c r="A36" s="32">
        <f t="shared" si="4"/>
        <v>33</v>
      </c>
      <c r="B36" s="10" t="s">
        <v>89</v>
      </c>
      <c r="C36" s="10" t="s">
        <v>8</v>
      </c>
      <c r="D36" s="16">
        <f>IFERROR(VLOOKUP(C36,Т1За!$C$47:$D$87,2,0),0)</f>
        <v>0</v>
      </c>
      <c r="E36" s="16">
        <f>IFERROR(VLOOKUP(C36,Т1За!$C$47:$E$87,3,0),0)</f>
        <v>42</v>
      </c>
      <c r="F36" s="16">
        <f>IFERROR(VLOOKUP(C36,Т1Зб!$C$47:$D$87,2,0),0)</f>
        <v>0</v>
      </c>
      <c r="G36" s="16">
        <f>IFERROR(VLOOKUP(C36,Т1Зб!$C$47:$E$87,3,0),0)</f>
        <v>0</v>
      </c>
      <c r="H36" s="16">
        <f>IFERROR(VLOOKUP(C36,Т2За!$C$47:$D$87,2,0),0)</f>
        <v>0</v>
      </c>
      <c r="I36" s="16">
        <f>IFERROR(VLOOKUP(C36,Т2За!$C$47:$E$87,3,0),0)</f>
        <v>0</v>
      </c>
      <c r="J36" s="11">
        <f>IFERROR(VLOOKUP(C36,Т2Зб!$C$47:$D$87,2,0),0)</f>
        <v>0</v>
      </c>
      <c r="K36" s="11">
        <f>IFERROR(VLOOKUP(C36,Т2Зб!$C$47:$E$87,3,0),0)</f>
        <v>42</v>
      </c>
      <c r="L36" s="16">
        <f t="shared" si="2"/>
        <v>0</v>
      </c>
      <c r="M36" s="16">
        <f t="shared" si="3"/>
        <v>84</v>
      </c>
      <c r="N36" s="36">
        <v>42</v>
      </c>
      <c r="O36" s="81">
        <f t="shared" ref="O36" si="14">L36+L37</f>
        <v>0</v>
      </c>
      <c r="P36" s="81">
        <f t="shared" ref="P36" si="15">M36+M37</f>
        <v>168</v>
      </c>
      <c r="Q36" s="84">
        <v>42</v>
      </c>
    </row>
    <row r="37" spans="1:17">
      <c r="A37" s="32">
        <f t="shared" si="4"/>
        <v>34</v>
      </c>
      <c r="B37" s="10" t="s">
        <v>89</v>
      </c>
      <c r="C37" s="10" t="s">
        <v>90</v>
      </c>
      <c r="D37" s="16">
        <f>IFERROR(VLOOKUP(C37,Т1За!$C$47:$D$87,2,0),0)</f>
        <v>0</v>
      </c>
      <c r="E37" s="16">
        <f>IFERROR(VLOOKUP(C37,Т1За!$C$47:$E$87,3,0),0)</f>
        <v>0</v>
      </c>
      <c r="F37" s="16">
        <f>IFERROR(VLOOKUP(C37,Т1Зб!$C$47:$D$87,2,0),0)</f>
        <v>0</v>
      </c>
      <c r="G37" s="16">
        <f>IFERROR(VLOOKUP(C37,Т1Зб!$C$47:$E$87,3,0),0)</f>
        <v>42</v>
      </c>
      <c r="H37" s="16">
        <f>IFERROR(VLOOKUP(C37,Т2За!$C$47:$D$87,2,0),0)</f>
        <v>0</v>
      </c>
      <c r="I37" s="16">
        <f>IFERROR(VLOOKUP(C37,Т2За!$C$47:$E$87,3,0),0)</f>
        <v>42</v>
      </c>
      <c r="J37" s="11">
        <f>IFERROR(VLOOKUP(C37,Т2Зб!$C$47:$D$87,2,0),0)</f>
        <v>0</v>
      </c>
      <c r="K37" s="11">
        <f>IFERROR(VLOOKUP(C37,Т2Зб!$C$47:$E$87,3,0),0)</f>
        <v>0</v>
      </c>
      <c r="L37" s="16">
        <f t="shared" si="2"/>
        <v>0</v>
      </c>
      <c r="M37" s="16">
        <f t="shared" si="3"/>
        <v>84</v>
      </c>
      <c r="N37" s="36">
        <v>42</v>
      </c>
      <c r="O37" s="80"/>
      <c r="P37" s="80"/>
      <c r="Q37" s="80"/>
    </row>
    <row r="38" spans="1:17">
      <c r="A38" s="32">
        <f t="shared" si="4"/>
        <v>35</v>
      </c>
      <c r="B38" s="10" t="s">
        <v>91</v>
      </c>
      <c r="C38" s="10" t="s">
        <v>92</v>
      </c>
      <c r="D38" s="16">
        <f>IFERROR(VLOOKUP(C38,Т1За!$C$47:$D$87,2,0),0)</f>
        <v>0</v>
      </c>
      <c r="E38" s="16">
        <f>IFERROR(VLOOKUP(C38,Т1За!$C$47:$E$87,3,0),0)</f>
        <v>0</v>
      </c>
      <c r="F38" s="16">
        <f>IFERROR(VLOOKUP(C38,Т1Зб!$C$47:$D$87,2,0),0)</f>
        <v>0</v>
      </c>
      <c r="G38" s="16">
        <f>IFERROR(VLOOKUP(C38,Т1Зб!$C$47:$E$87,3,0),0)</f>
        <v>42</v>
      </c>
      <c r="H38" s="16">
        <f>IFERROR(VLOOKUP(C38,Т2За!$C$47:$D$87,2,0),0)</f>
        <v>0</v>
      </c>
      <c r="I38" s="16">
        <f>IFERROR(VLOOKUP(C38,Т2За!$C$47:$E$87,3,0),0)</f>
        <v>42</v>
      </c>
      <c r="J38" s="11">
        <f>IFERROR(VLOOKUP(C38,Т2Зб!$C$47:$D$87,2,0),0)</f>
        <v>0</v>
      </c>
      <c r="K38" s="11">
        <f>IFERROR(VLOOKUP(C38,Т2Зб!$C$47:$E$87,3,0),0)</f>
        <v>0</v>
      </c>
      <c r="L38" s="16">
        <f t="shared" si="2"/>
        <v>0</v>
      </c>
      <c r="M38" s="16">
        <f t="shared" si="3"/>
        <v>84</v>
      </c>
      <c r="N38" s="36">
        <v>42</v>
      </c>
      <c r="O38" s="81">
        <f t="shared" ref="O38" si="16">L38+L39</f>
        <v>449.44</v>
      </c>
      <c r="P38" s="81">
        <f t="shared" ref="P38" si="17">M38+M39</f>
        <v>131</v>
      </c>
      <c r="Q38" s="84">
        <v>14</v>
      </c>
    </row>
    <row r="39" spans="1:17">
      <c r="A39" s="32">
        <f t="shared" si="4"/>
        <v>36</v>
      </c>
      <c r="B39" s="10" t="s">
        <v>91</v>
      </c>
      <c r="C39" s="10" t="s">
        <v>93</v>
      </c>
      <c r="D39" s="16">
        <f>IFERROR(VLOOKUP(C39,Т1За!$C$47:$D$87,2,0),0)</f>
        <v>449.44</v>
      </c>
      <c r="E39" s="16">
        <f>IFERROR(VLOOKUP(C39,Т1За!$C$47:$E$87,3,0),0)</f>
        <v>5</v>
      </c>
      <c r="F39" s="16">
        <f>IFERROR(VLOOKUP(C39,Т1Зб!$C$47:$D$87,2,0),0)</f>
        <v>0</v>
      </c>
      <c r="G39" s="16">
        <f>IFERROR(VLOOKUP(C39,Т1Зб!$C$47:$E$87,3,0),0)</f>
        <v>0</v>
      </c>
      <c r="H39" s="16">
        <f>IFERROR(VLOOKUP(C39,Т2За!$C$47:$D$87,2,0),0)</f>
        <v>0</v>
      </c>
      <c r="I39" s="16">
        <f>IFERROR(VLOOKUP(C39,Т2За!$C$47:$E$87,3,0),0)</f>
        <v>0</v>
      </c>
      <c r="J39" s="11">
        <f>IFERROR(VLOOKUP(C39,Т2Зб!$C$47:$D$87,2,0),0)</f>
        <v>0</v>
      </c>
      <c r="K39" s="11">
        <f>IFERROR(VLOOKUP(C39,Т2Зб!$C$47:$E$87,3,0),0)</f>
        <v>42</v>
      </c>
      <c r="L39" s="16">
        <f t="shared" si="2"/>
        <v>449.44</v>
      </c>
      <c r="M39" s="16">
        <f t="shared" si="3"/>
        <v>47</v>
      </c>
      <c r="N39" s="36">
        <v>14</v>
      </c>
      <c r="O39" s="80"/>
      <c r="P39" s="80"/>
      <c r="Q39" s="80"/>
    </row>
    <row r="40" spans="1:17">
      <c r="A40" s="32">
        <f t="shared" si="4"/>
        <v>37</v>
      </c>
      <c r="B40" s="10" t="s">
        <v>94</v>
      </c>
      <c r="C40" s="10" t="s">
        <v>95</v>
      </c>
      <c r="D40" s="16">
        <f>IFERROR(VLOOKUP(C40,Т1За!$C$47:$D$87,2,0),0)</f>
        <v>723.90250000000003</v>
      </c>
      <c r="E40" s="16">
        <f>IFERROR(VLOOKUP(C40,Т1За!$C$47:$E$87,3,0),0)</f>
        <v>2</v>
      </c>
      <c r="F40" s="16">
        <f>IFERROR(VLOOKUP(C40,Т1Зб!$C$47:$D$87,2,0),0)</f>
        <v>0</v>
      </c>
      <c r="G40" s="16">
        <f>IFERROR(VLOOKUP(C40,Т1Зб!$C$47:$E$87,3,0),0)</f>
        <v>0</v>
      </c>
      <c r="H40" s="16">
        <f>IFERROR(VLOOKUP(C40,Т2За!$C$47:$D$87,2,0),0)</f>
        <v>0</v>
      </c>
      <c r="I40" s="16">
        <f>IFERROR(VLOOKUP(C40,Т2За!$C$47:$E$87,3,0),0)</f>
        <v>0</v>
      </c>
      <c r="J40" s="11">
        <f>IFERROR(VLOOKUP(C40,Т2Зб!$C$47:$D$87,2,0),0)</f>
        <v>0</v>
      </c>
      <c r="K40" s="11">
        <f>IFERROR(VLOOKUP(C40,Т2Зб!$C$47:$E$87,3,0),0)</f>
        <v>42</v>
      </c>
      <c r="L40" s="16">
        <f t="shared" si="2"/>
        <v>723.90250000000003</v>
      </c>
      <c r="M40" s="16">
        <f t="shared" si="3"/>
        <v>44</v>
      </c>
      <c r="N40" s="36">
        <v>8</v>
      </c>
      <c r="O40" s="81">
        <f t="shared" ref="O40" si="18">L40+L41</f>
        <v>723.90250000000003</v>
      </c>
      <c r="P40" s="81">
        <f t="shared" ref="P40" si="19">M40+M41</f>
        <v>128</v>
      </c>
      <c r="Q40" s="84">
        <v>8</v>
      </c>
    </row>
    <row r="41" spans="1:17">
      <c r="A41" s="32">
        <f t="shared" si="4"/>
        <v>38</v>
      </c>
      <c r="B41" s="10" t="s">
        <v>94</v>
      </c>
      <c r="C41" s="10" t="s">
        <v>96</v>
      </c>
      <c r="D41" s="16">
        <f>IFERROR(VLOOKUP(C41,Т1За!$C$47:$D$87,2,0),0)</f>
        <v>0</v>
      </c>
      <c r="E41" s="16">
        <f>IFERROR(VLOOKUP(C41,Т1За!$C$47:$E$87,3,0),0)</f>
        <v>0</v>
      </c>
      <c r="F41" s="16">
        <f>IFERROR(VLOOKUP(C41,Т1Зб!$C$47:$D$87,2,0),0)</f>
        <v>0</v>
      </c>
      <c r="G41" s="16">
        <f>IFERROR(VLOOKUP(C41,Т1Зб!$C$47:$E$87,3,0),0)</f>
        <v>42</v>
      </c>
      <c r="H41" s="16">
        <f>IFERROR(VLOOKUP(C41,Т2За!$C$47:$D$87,2,0),0)</f>
        <v>0</v>
      </c>
      <c r="I41" s="16">
        <f>IFERROR(VLOOKUP(C41,Т2За!$C$47:$E$87,3,0),0)</f>
        <v>42</v>
      </c>
      <c r="J41" s="11">
        <f>IFERROR(VLOOKUP(C41,Т2Зб!$C$47:$D$87,2,0),0)</f>
        <v>0</v>
      </c>
      <c r="K41" s="11">
        <f>IFERROR(VLOOKUP(C41,Т2Зб!$C$47:$E$87,3,0),0)</f>
        <v>0</v>
      </c>
      <c r="L41" s="16">
        <f t="shared" si="2"/>
        <v>0</v>
      </c>
      <c r="M41" s="16">
        <f t="shared" si="3"/>
        <v>84</v>
      </c>
      <c r="N41" s="36">
        <v>42</v>
      </c>
      <c r="O41" s="80"/>
      <c r="P41" s="80"/>
      <c r="Q41" s="80"/>
    </row>
    <row r="42" spans="1:17">
      <c r="A42" s="32">
        <f t="shared" si="4"/>
        <v>39</v>
      </c>
      <c r="B42" s="10" t="s">
        <v>97</v>
      </c>
      <c r="C42" s="10" t="s">
        <v>98</v>
      </c>
      <c r="D42" s="16">
        <f>IFERROR(VLOOKUP(C42,Т1За!$C$47:$D$87,2,0),0)</f>
        <v>0</v>
      </c>
      <c r="E42" s="16">
        <f>IFERROR(VLOOKUP(C42,Т1За!$C$47:$E$87,3,0),0)</f>
        <v>0</v>
      </c>
      <c r="F42" s="16">
        <f>IFERROR(VLOOKUP(C42,Т1Зб!$C$47:$D$87,2,0),0)</f>
        <v>0</v>
      </c>
      <c r="G42" s="16">
        <f>IFERROR(VLOOKUP(C42,Т1Зб!$C$47:$E$87,3,0),0)</f>
        <v>42</v>
      </c>
      <c r="H42" s="16">
        <f>IFERROR(VLOOKUP(C42,Т2За!$C$47:$D$87,2,0),0)</f>
        <v>213.16</v>
      </c>
      <c r="I42" s="16">
        <f>IFERROR(VLOOKUP(C42,Т2За!$C$47:$E$87,3,0),0)</f>
        <v>3</v>
      </c>
      <c r="J42" s="11">
        <f>IFERROR(VLOOKUP(C42,Т2Зб!$C$47:$D$87,2,0),0)</f>
        <v>0</v>
      </c>
      <c r="K42" s="11">
        <f>IFERROR(VLOOKUP(C42,Т2Зб!$C$47:$E$87,3,0),0)</f>
        <v>0</v>
      </c>
      <c r="L42" s="16">
        <f t="shared" si="2"/>
        <v>213.16</v>
      </c>
      <c r="M42" s="16">
        <f t="shared" si="3"/>
        <v>45</v>
      </c>
      <c r="N42" s="34">
        <f t="shared" si="5"/>
        <v>11</v>
      </c>
      <c r="O42" s="81">
        <f t="shared" ref="O42" si="20">L42+L43</f>
        <v>213.16</v>
      </c>
      <c r="P42" s="81">
        <f t="shared" ref="P42" si="21">M42+M43</f>
        <v>129</v>
      </c>
      <c r="Q42" s="84">
        <f t="shared" ref="Q42" si="22">RANK(P42,$P$4:$P$85,1)</f>
        <v>11</v>
      </c>
    </row>
    <row r="43" spans="1:17">
      <c r="A43" s="32">
        <f t="shared" si="4"/>
        <v>40</v>
      </c>
      <c r="B43" s="10" t="s">
        <v>97</v>
      </c>
      <c r="C43" s="10" t="s">
        <v>99</v>
      </c>
      <c r="D43" s="16">
        <f>IFERROR(VLOOKUP(C43,Т1За!$C$47:$D$87,2,0),0)</f>
        <v>0</v>
      </c>
      <c r="E43" s="16">
        <f>IFERROR(VLOOKUP(C43,Т1За!$C$47:$E$87,3,0),0)</f>
        <v>42</v>
      </c>
      <c r="F43" s="16">
        <f>IFERROR(VLOOKUP(C43,Т1Зб!$C$47:$D$87,2,0),0)</f>
        <v>0</v>
      </c>
      <c r="G43" s="16">
        <f>IFERROR(VLOOKUP(C43,Т1Зб!$C$47:$E$87,3,0),0)</f>
        <v>0</v>
      </c>
      <c r="H43" s="16">
        <f>IFERROR(VLOOKUP(C43,Т2За!$C$47:$D$87,2,0),0)</f>
        <v>0</v>
      </c>
      <c r="I43" s="16">
        <f>IFERROR(VLOOKUP(C43,Т2За!$C$47:$E$87,3,0),0)</f>
        <v>0</v>
      </c>
      <c r="J43" s="11">
        <f>IFERROR(VLOOKUP(C43,Т2Зб!$C$47:$D$87,2,0),0)</f>
        <v>0</v>
      </c>
      <c r="K43" s="11">
        <f>IFERROR(VLOOKUP(C43,Т2Зб!$C$47:$E$87,3,0),0)</f>
        <v>42</v>
      </c>
      <c r="L43" s="16">
        <f t="shared" si="2"/>
        <v>0</v>
      </c>
      <c r="M43" s="16">
        <f t="shared" si="3"/>
        <v>84</v>
      </c>
      <c r="N43" s="36">
        <v>42</v>
      </c>
      <c r="O43" s="80"/>
      <c r="P43" s="80"/>
      <c r="Q43" s="80"/>
    </row>
    <row r="44" spans="1:17">
      <c r="A44" s="32">
        <f t="shared" si="4"/>
        <v>41</v>
      </c>
      <c r="B44" s="10" t="s">
        <v>100</v>
      </c>
      <c r="C44" s="10" t="s">
        <v>101</v>
      </c>
      <c r="D44" s="16">
        <f>IFERROR(VLOOKUP(C44,Т1За!$C$47:$D$87,2,0),0)</f>
        <v>0</v>
      </c>
      <c r="E44" s="16">
        <f>IFERROR(VLOOKUP(C44,Т1За!$C$47:$E$87,3,0),0)</f>
        <v>0</v>
      </c>
      <c r="F44" s="16">
        <f>IFERROR(VLOOKUP(C44,Т1Зб!$C$47:$D$87,2,0),0)</f>
        <v>0</v>
      </c>
      <c r="G44" s="16">
        <f>IFERROR(VLOOKUP(C44,Т1Зб!$C$47:$E$87,3,0),0)</f>
        <v>42</v>
      </c>
      <c r="H44" s="16">
        <f>IFERROR(VLOOKUP(C44,Т2За!$C$47:$D$87,2,0),0)</f>
        <v>0</v>
      </c>
      <c r="I44" s="16">
        <f>IFERROR(VLOOKUP(C44,Т2За!$C$47:$E$87,3,0),0)</f>
        <v>42</v>
      </c>
      <c r="J44" s="11">
        <f>IFERROR(VLOOKUP(C44,Т2Зб!$C$47:$D$87,2,0),0)</f>
        <v>0</v>
      </c>
      <c r="K44" s="11">
        <f>IFERROR(VLOOKUP(C44,Т2Зб!$C$47:$E$87,3,0),0)</f>
        <v>0</v>
      </c>
      <c r="L44" s="16">
        <f t="shared" si="2"/>
        <v>0</v>
      </c>
      <c r="M44" s="16">
        <f t="shared" si="3"/>
        <v>84</v>
      </c>
      <c r="N44" s="36">
        <v>42</v>
      </c>
      <c r="O44" s="81">
        <f t="shared" ref="O44" si="23">L44+L45</f>
        <v>0</v>
      </c>
      <c r="P44" s="81">
        <f t="shared" ref="P44" si="24">M44+M45</f>
        <v>168</v>
      </c>
      <c r="Q44" s="84">
        <v>42</v>
      </c>
    </row>
    <row r="45" spans="1:17">
      <c r="A45" s="32">
        <f t="shared" si="4"/>
        <v>42</v>
      </c>
      <c r="B45" s="10" t="s">
        <v>100</v>
      </c>
      <c r="C45" s="10" t="s">
        <v>102</v>
      </c>
      <c r="D45" s="16">
        <f>IFERROR(VLOOKUP(C45,Т1За!$C$47:$D$87,2,0),0)</f>
        <v>0</v>
      </c>
      <c r="E45" s="16">
        <f>IFERROR(VLOOKUP(C45,Т1За!$C$47:$E$87,3,0),0)</f>
        <v>42</v>
      </c>
      <c r="F45" s="16">
        <f>IFERROR(VLOOKUP(C45,Т1Зб!$C$47:$D$87,2,0),0)</f>
        <v>0</v>
      </c>
      <c r="G45" s="16">
        <f>IFERROR(VLOOKUP(C45,Т1Зб!$C$47:$E$87,3,0),0)</f>
        <v>0</v>
      </c>
      <c r="H45" s="16">
        <f>IFERROR(VLOOKUP(C45,Т2За!$C$47:$D$87,2,0),0)</f>
        <v>0</v>
      </c>
      <c r="I45" s="16">
        <f>IFERROR(VLOOKUP(C45,Т2За!$C$47:$E$87,3,0),0)</f>
        <v>0</v>
      </c>
      <c r="J45" s="11">
        <f>IFERROR(VLOOKUP(C45,Т2Зб!$C$47:$D$87,2,0),0)</f>
        <v>0</v>
      </c>
      <c r="K45" s="11">
        <f>IFERROR(VLOOKUP(C45,Т2Зб!$C$47:$E$87,3,0),0)</f>
        <v>42</v>
      </c>
      <c r="L45" s="16">
        <f t="shared" si="2"/>
        <v>0</v>
      </c>
      <c r="M45" s="16">
        <f t="shared" si="3"/>
        <v>84</v>
      </c>
      <c r="N45" s="36">
        <v>42</v>
      </c>
      <c r="O45" s="80"/>
      <c r="P45" s="80"/>
      <c r="Q45" s="80"/>
    </row>
    <row r="46" spans="1:17">
      <c r="A46" s="32">
        <f t="shared" si="4"/>
        <v>43</v>
      </c>
      <c r="B46" s="10" t="s">
        <v>103</v>
      </c>
      <c r="C46" s="10" t="s">
        <v>104</v>
      </c>
      <c r="D46" s="16">
        <f>IFERROR(VLOOKUP(C46,Т1За!$C$47:$D$87,2,0),0)</f>
        <v>0</v>
      </c>
      <c r="E46" s="16">
        <f>IFERROR(VLOOKUP(C46,Т1За!$C$47:$E$87,3,0),0)</f>
        <v>42</v>
      </c>
      <c r="F46" s="16">
        <f>IFERROR(VLOOKUP(C46,Т1Зб!$C$47:$D$87,2,0),0)</f>
        <v>0</v>
      </c>
      <c r="G46" s="16">
        <f>IFERROR(VLOOKUP(C46,Т1Зб!$C$47:$E$87,3,0),0)</f>
        <v>0</v>
      </c>
      <c r="H46" s="16">
        <f>IFERROR(VLOOKUP(C46,Т2За!$C$47:$D$87,2,0),0)</f>
        <v>0</v>
      </c>
      <c r="I46" s="16">
        <f>IFERROR(VLOOKUP(C46,Т2За!$C$47:$E$87,3,0),0)</f>
        <v>0</v>
      </c>
      <c r="J46" s="11">
        <f>IFERROR(VLOOKUP(C46,Т2Зб!$C$47:$D$87,2,0),0)</f>
        <v>0</v>
      </c>
      <c r="K46" s="11">
        <f>IFERROR(VLOOKUP(C46,Т2Зб!$C$47:$E$87,3,0),0)</f>
        <v>42</v>
      </c>
      <c r="L46" s="16">
        <f t="shared" si="2"/>
        <v>0</v>
      </c>
      <c r="M46" s="16">
        <f t="shared" si="3"/>
        <v>84</v>
      </c>
      <c r="N46" s="36">
        <v>42</v>
      </c>
      <c r="O46" s="81">
        <f t="shared" ref="O46" si="25">L46+L47</f>
        <v>0</v>
      </c>
      <c r="P46" s="81">
        <f t="shared" ref="P46" si="26">M46+M47</f>
        <v>168</v>
      </c>
      <c r="Q46" s="84">
        <v>42</v>
      </c>
    </row>
    <row r="47" spans="1:17">
      <c r="A47" s="32">
        <f t="shared" si="4"/>
        <v>44</v>
      </c>
      <c r="B47" s="10" t="s">
        <v>103</v>
      </c>
      <c r="C47" s="10" t="s">
        <v>105</v>
      </c>
      <c r="D47" s="16">
        <f>IFERROR(VLOOKUP(C47,Т1За!$C$47:$D$87,2,0),0)</f>
        <v>0</v>
      </c>
      <c r="E47" s="16">
        <f>IFERROR(VLOOKUP(C47,Т1За!$C$47:$E$87,3,0),0)</f>
        <v>0</v>
      </c>
      <c r="F47" s="16">
        <f>IFERROR(VLOOKUP(C47,Т1Зб!$C$47:$D$87,2,0),0)</f>
        <v>0</v>
      </c>
      <c r="G47" s="16">
        <f>IFERROR(VLOOKUP(C47,Т1Зб!$C$47:$E$87,3,0),0)</f>
        <v>42</v>
      </c>
      <c r="H47" s="16">
        <f>IFERROR(VLOOKUP(C47,Т2За!$C$47:$D$87,2,0),0)</f>
        <v>0</v>
      </c>
      <c r="I47" s="16">
        <f>IFERROR(VLOOKUP(C47,Т2За!$C$47:$E$87,3,0),0)</f>
        <v>42</v>
      </c>
      <c r="J47" s="11">
        <f>IFERROR(VLOOKUP(C47,Т2Зб!$C$47:$D$87,2,0),0)</f>
        <v>0</v>
      </c>
      <c r="K47" s="11">
        <f>IFERROR(VLOOKUP(C47,Т2Зб!$C$47:$E$87,3,0),0)</f>
        <v>0</v>
      </c>
      <c r="L47" s="16">
        <f t="shared" si="2"/>
        <v>0</v>
      </c>
      <c r="M47" s="16">
        <f t="shared" si="3"/>
        <v>84</v>
      </c>
      <c r="N47" s="36">
        <v>42</v>
      </c>
      <c r="O47" s="80"/>
      <c r="P47" s="80"/>
      <c r="Q47" s="80"/>
    </row>
    <row r="48" spans="1:17">
      <c r="A48" s="32">
        <f t="shared" si="4"/>
        <v>45</v>
      </c>
      <c r="B48" s="10" t="s">
        <v>106</v>
      </c>
      <c r="C48" s="10" t="s">
        <v>107</v>
      </c>
      <c r="D48" s="16">
        <f>IFERROR(VLOOKUP(C48,Т1За!$C$47:$D$87,2,0),0)</f>
        <v>0</v>
      </c>
      <c r="E48" s="16">
        <f>IFERROR(VLOOKUP(C48,Т1За!$C$47:$E$87,3,0),0)</f>
        <v>0</v>
      </c>
      <c r="F48" s="16">
        <f>IFERROR(VLOOKUP(C48,Т1Зб!$C$47:$D$87,2,0),0)</f>
        <v>0</v>
      </c>
      <c r="G48" s="16">
        <f>IFERROR(VLOOKUP(C48,Т1Зб!$C$47:$E$87,3,0),0)</f>
        <v>42</v>
      </c>
      <c r="H48" s="16">
        <f>IFERROR(VLOOKUP(C48,Т2За!$C$47:$D$87,2,0),0)</f>
        <v>0</v>
      </c>
      <c r="I48" s="16">
        <f>IFERROR(VLOOKUP(C48,Т2За!$C$47:$E$87,3,0),0)</f>
        <v>42</v>
      </c>
      <c r="J48" s="11">
        <f>IFERROR(VLOOKUP(C48,Т2Зб!$C$47:$D$87,2,0),0)</f>
        <v>0</v>
      </c>
      <c r="K48" s="11">
        <f>IFERROR(VLOOKUP(C48,Т2Зб!$C$47:$E$87,3,0),0)</f>
        <v>0</v>
      </c>
      <c r="L48" s="16">
        <f t="shared" si="2"/>
        <v>0</v>
      </c>
      <c r="M48" s="16">
        <f t="shared" si="3"/>
        <v>84</v>
      </c>
      <c r="N48" s="36">
        <v>42</v>
      </c>
      <c r="O48" s="81">
        <f t="shared" ref="O48" si="27">L48+L49</f>
        <v>370.5625</v>
      </c>
      <c r="P48" s="81">
        <f t="shared" ref="P48" si="28">M48+M49</f>
        <v>133</v>
      </c>
      <c r="Q48" s="84">
        <f t="shared" ref="Q48" si="29">RANK(P48,$P$4:$P$85,1)</f>
        <v>17</v>
      </c>
    </row>
    <row r="49" spans="1:17">
      <c r="A49" s="32">
        <f t="shared" si="4"/>
        <v>46</v>
      </c>
      <c r="B49" s="10" t="s">
        <v>106</v>
      </c>
      <c r="C49" s="10" t="s">
        <v>108</v>
      </c>
      <c r="D49" s="16">
        <f>IFERROR(VLOOKUP(C49,Т1За!$C$47:$D$87,2,0),0)</f>
        <v>370.5625</v>
      </c>
      <c r="E49" s="16">
        <f>IFERROR(VLOOKUP(C49,Т1За!$C$47:$E$87,3,0),0)</f>
        <v>7</v>
      </c>
      <c r="F49" s="16">
        <f>IFERROR(VLOOKUP(C49,Т1Зб!$C$47:$D$87,2,0),0)</f>
        <v>0</v>
      </c>
      <c r="G49" s="16">
        <f>IFERROR(VLOOKUP(C49,Т1Зб!$C$47:$E$87,3,0),0)</f>
        <v>0</v>
      </c>
      <c r="H49" s="16">
        <f>IFERROR(VLOOKUP(C49,Т2За!$C$47:$D$87,2,0),0)</f>
        <v>0</v>
      </c>
      <c r="I49" s="16">
        <f>IFERROR(VLOOKUP(C49,Т2За!$C$47:$E$87,3,0),0)</f>
        <v>0</v>
      </c>
      <c r="J49" s="11">
        <f>IFERROR(VLOOKUP(C49,Т2Зб!$C$47:$D$87,2,0),0)</f>
        <v>0</v>
      </c>
      <c r="K49" s="11">
        <f>IFERROR(VLOOKUP(C49,Т2Зб!$C$47:$E$87,3,0),0)</f>
        <v>42</v>
      </c>
      <c r="L49" s="16">
        <f t="shared" si="2"/>
        <v>370.5625</v>
      </c>
      <c r="M49" s="16">
        <f t="shared" si="3"/>
        <v>49</v>
      </c>
      <c r="N49" s="34">
        <f t="shared" si="5"/>
        <v>17</v>
      </c>
      <c r="O49" s="80"/>
      <c r="P49" s="80"/>
      <c r="Q49" s="80"/>
    </row>
    <row r="50" spans="1:17">
      <c r="A50" s="32">
        <f t="shared" si="4"/>
        <v>47</v>
      </c>
      <c r="B50" s="10" t="s">
        <v>19</v>
      </c>
      <c r="C50" s="10" t="s">
        <v>47</v>
      </c>
      <c r="D50" s="16">
        <f>IFERROR(VLOOKUP(C50,Т1За!$C$47:$D$87,2,0),0)</f>
        <v>0</v>
      </c>
      <c r="E50" s="16">
        <f>IFERROR(VLOOKUP(C50,Т1За!$C$47:$E$87,3,0),0)</f>
        <v>42</v>
      </c>
      <c r="F50" s="16">
        <f>IFERROR(VLOOKUP(C50,Т1Зб!$C$47:$D$87,2,0),0)</f>
        <v>0</v>
      </c>
      <c r="G50" s="16">
        <f>IFERROR(VLOOKUP(C50,Т1Зб!$C$47:$E$87,3,0),0)</f>
        <v>0</v>
      </c>
      <c r="H50" s="16">
        <f>IFERROR(VLOOKUP(C50,Т2За!$C$47:$D$87,2,0),0)</f>
        <v>0</v>
      </c>
      <c r="I50" s="16">
        <f>IFERROR(VLOOKUP(C50,Т2За!$C$47:$E$87,3,0),0)</f>
        <v>0</v>
      </c>
      <c r="J50" s="11">
        <f>IFERROR(VLOOKUP(C50,Т2Зб!$C$47:$D$87,2,0),0)</f>
        <v>0</v>
      </c>
      <c r="K50" s="11">
        <f>IFERROR(VLOOKUP(C50,Т2Зб!$C$47:$E$87,3,0),0)</f>
        <v>42</v>
      </c>
      <c r="L50" s="16">
        <f t="shared" si="2"/>
        <v>0</v>
      </c>
      <c r="M50" s="16">
        <f t="shared" si="3"/>
        <v>84</v>
      </c>
      <c r="N50" s="36">
        <v>42</v>
      </c>
      <c r="O50" s="81">
        <f t="shared" ref="O50" si="30">L50+L51</f>
        <v>340.40249999999997</v>
      </c>
      <c r="P50" s="81">
        <f t="shared" ref="P50" si="31">M50+M51</f>
        <v>128</v>
      </c>
      <c r="Q50" s="84">
        <v>9</v>
      </c>
    </row>
    <row r="51" spans="1:17">
      <c r="A51" s="32">
        <f t="shared" si="4"/>
        <v>48</v>
      </c>
      <c r="B51" s="10" t="s">
        <v>19</v>
      </c>
      <c r="C51" s="10" t="s">
        <v>109</v>
      </c>
      <c r="D51" s="16">
        <f>IFERROR(VLOOKUP(C51,Т1За!$C$47:$D$87,2,0),0)</f>
        <v>0</v>
      </c>
      <c r="E51" s="16">
        <f>IFERROR(VLOOKUP(C51,Т1За!$C$47:$E$87,3,0),0)</f>
        <v>0</v>
      </c>
      <c r="F51" s="16">
        <f>IFERROR(VLOOKUP(C51,Т1Зб!$C$47:$D$87,2,0),0)</f>
        <v>0</v>
      </c>
      <c r="G51" s="16">
        <f>IFERROR(VLOOKUP(C51,Т1Зб!$C$47:$E$87,3,0),0)</f>
        <v>42</v>
      </c>
      <c r="H51" s="16">
        <f>IFERROR(VLOOKUP(C51,Т2За!$C$47:$D$87,2,0),0)</f>
        <v>340.40249999999997</v>
      </c>
      <c r="I51" s="16">
        <f>IFERROR(VLOOKUP(C51,Т2За!$C$47:$E$87,3,0),0)</f>
        <v>2</v>
      </c>
      <c r="J51" s="11">
        <f>IFERROR(VLOOKUP(C51,Т2Зб!$C$47:$D$87,2,0),0)</f>
        <v>0</v>
      </c>
      <c r="K51" s="11">
        <f>IFERROR(VLOOKUP(C51,Т2Зб!$C$47:$E$87,3,0),0)</f>
        <v>0</v>
      </c>
      <c r="L51" s="16">
        <f t="shared" si="2"/>
        <v>340.40249999999997</v>
      </c>
      <c r="M51" s="16">
        <f t="shared" si="3"/>
        <v>44</v>
      </c>
      <c r="N51" s="36">
        <v>9</v>
      </c>
      <c r="O51" s="80"/>
      <c r="P51" s="80"/>
      <c r="Q51" s="80"/>
    </row>
    <row r="52" spans="1:17">
      <c r="A52" s="32">
        <f t="shared" si="4"/>
        <v>49</v>
      </c>
      <c r="B52" s="10" t="s">
        <v>43</v>
      </c>
      <c r="C52" s="10" t="s">
        <v>44</v>
      </c>
      <c r="D52" s="16">
        <f>IFERROR(VLOOKUP(C52,Т1За!$C$47:$D$87,2,0),0)</f>
        <v>0</v>
      </c>
      <c r="E52" s="16">
        <f>IFERROR(VLOOKUP(C52,Т1За!$C$47:$E$87,3,0),0)</f>
        <v>42</v>
      </c>
      <c r="F52" s="16">
        <f>IFERROR(VLOOKUP(C52,Т1Зб!$C$47:$D$87,2,0),0)</f>
        <v>0</v>
      </c>
      <c r="G52" s="16">
        <f>IFERROR(VLOOKUP(C52,Т1Зб!$C$47:$E$87,3,0),0)</f>
        <v>0</v>
      </c>
      <c r="H52" s="16">
        <f>IFERROR(VLOOKUP(C52,Т2За!$C$47:$D$87,2,0),0)</f>
        <v>0</v>
      </c>
      <c r="I52" s="16">
        <f>IFERROR(VLOOKUP(C52,Т2За!$C$47:$E$87,3,0),0)</f>
        <v>0</v>
      </c>
      <c r="J52" s="11">
        <f>IFERROR(VLOOKUP(C52,Т2Зб!$C$47:$D$87,2,0),0)</f>
        <v>0</v>
      </c>
      <c r="K52" s="11">
        <f>IFERROR(VLOOKUP(C52,Т2Зб!$C$47:$E$87,3,0),0)</f>
        <v>42</v>
      </c>
      <c r="L52" s="16">
        <f t="shared" si="2"/>
        <v>0</v>
      </c>
      <c r="M52" s="16">
        <f t="shared" si="3"/>
        <v>84</v>
      </c>
      <c r="N52" s="36">
        <v>42</v>
      </c>
      <c r="O52" s="81">
        <f t="shared" ref="O52" si="32">L52+L53</f>
        <v>0</v>
      </c>
      <c r="P52" s="81">
        <f t="shared" ref="P52" si="33">M52+M53</f>
        <v>168</v>
      </c>
      <c r="Q52" s="84">
        <v>42</v>
      </c>
    </row>
    <row r="53" spans="1:17">
      <c r="A53" s="32">
        <f t="shared" si="4"/>
        <v>50</v>
      </c>
      <c r="B53" s="10" t="s">
        <v>43</v>
      </c>
      <c r="C53" s="10" t="s">
        <v>45</v>
      </c>
      <c r="D53" s="16">
        <f>IFERROR(VLOOKUP(C53,Т1За!$C$47:$D$87,2,0),0)</f>
        <v>0</v>
      </c>
      <c r="E53" s="16">
        <f>IFERROR(VLOOKUP(C53,Т1За!$C$47:$E$87,3,0),0)</f>
        <v>0</v>
      </c>
      <c r="F53" s="16">
        <f>IFERROR(VLOOKUP(C53,Т1Зб!$C$47:$D$87,2,0),0)</f>
        <v>0</v>
      </c>
      <c r="G53" s="16">
        <f>IFERROR(VLOOKUP(C53,Т1Зб!$C$47:$E$87,3,0),0)</f>
        <v>42</v>
      </c>
      <c r="H53" s="16">
        <f>IFERROR(VLOOKUP(C53,Т2За!$C$47:$D$87,2,0),0)</f>
        <v>0</v>
      </c>
      <c r="I53" s="16">
        <f>IFERROR(VLOOKUP(C53,Т2За!$C$47:$E$87,3,0),0)</f>
        <v>42</v>
      </c>
      <c r="J53" s="11">
        <f>IFERROR(VLOOKUP(C53,Т2Зб!$C$47:$D$87,2,0),0)</f>
        <v>0</v>
      </c>
      <c r="K53" s="11">
        <f>IFERROR(VLOOKUP(C53,Т2Зб!$C$47:$E$87,3,0),0)</f>
        <v>0</v>
      </c>
      <c r="L53" s="16">
        <f t="shared" si="2"/>
        <v>0</v>
      </c>
      <c r="M53" s="16">
        <f t="shared" si="3"/>
        <v>84</v>
      </c>
      <c r="N53" s="36">
        <v>42</v>
      </c>
      <c r="O53" s="80"/>
      <c r="P53" s="80"/>
      <c r="Q53" s="80"/>
    </row>
    <row r="54" spans="1:17">
      <c r="A54" s="32">
        <f t="shared" si="4"/>
        <v>51</v>
      </c>
      <c r="B54" s="10" t="s">
        <v>110</v>
      </c>
      <c r="C54" s="10" t="s">
        <v>111</v>
      </c>
      <c r="D54" s="16">
        <f>IFERROR(VLOOKUP(C54,Т1За!$C$47:$D$87,2,0),0)</f>
        <v>412.09000000000003</v>
      </c>
      <c r="E54" s="16">
        <f>IFERROR(VLOOKUP(C54,Т1За!$C$47:$E$87,3,0),0)</f>
        <v>6</v>
      </c>
      <c r="F54" s="16">
        <f>IFERROR(VLOOKUP(C54,Т1Зб!$C$47:$D$87,2,0),0)</f>
        <v>0</v>
      </c>
      <c r="G54" s="16">
        <f>IFERROR(VLOOKUP(C54,Т1Зб!$C$47:$E$87,3,0),0)</f>
        <v>0</v>
      </c>
      <c r="H54" s="16">
        <f>IFERROR(VLOOKUP(C54,Т2За!$C$47:$D$87,2,0),0)</f>
        <v>0</v>
      </c>
      <c r="I54" s="16">
        <f>IFERROR(VLOOKUP(C54,Т2За!$C$47:$E$87,3,0),0)</f>
        <v>0</v>
      </c>
      <c r="J54" s="11">
        <f>IFERROR(VLOOKUP(C54,Т2Зб!$C$47:$D$87,2,0),0)</f>
        <v>0</v>
      </c>
      <c r="K54" s="11">
        <f>IFERROR(VLOOKUP(C54,Т2Зб!$C$47:$E$87,3,0),0)</f>
        <v>42</v>
      </c>
      <c r="L54" s="16">
        <f t="shared" si="2"/>
        <v>412.09000000000003</v>
      </c>
      <c r="M54" s="16">
        <f t="shared" si="3"/>
        <v>48</v>
      </c>
      <c r="N54" s="34">
        <v>16</v>
      </c>
      <c r="O54" s="81">
        <f t="shared" ref="O54" si="34">L54+L55</f>
        <v>412.09000000000003</v>
      </c>
      <c r="P54" s="81">
        <f t="shared" ref="P54" si="35">M54+M55</f>
        <v>132</v>
      </c>
      <c r="Q54" s="84">
        <v>16</v>
      </c>
    </row>
    <row r="55" spans="1:17">
      <c r="A55" s="32">
        <f t="shared" si="4"/>
        <v>52</v>
      </c>
      <c r="B55" s="10" t="s">
        <v>110</v>
      </c>
      <c r="C55" s="10" t="s">
        <v>153</v>
      </c>
      <c r="D55" s="16">
        <f>IFERROR(VLOOKUP(C55,Т1За!$C$47:$D$87,2,0),0)</f>
        <v>0</v>
      </c>
      <c r="E55" s="16">
        <f>IFERROR(VLOOKUP(C55,Т1За!$C$47:$E$87,3,0),0)</f>
        <v>0</v>
      </c>
      <c r="F55" s="16">
        <f>IFERROR(VLOOKUP(C55,Т1Зб!$C$47:$D$87,2,0),0)</f>
        <v>0</v>
      </c>
      <c r="G55" s="16">
        <f>IFERROR(VLOOKUP(C55,Т1Зб!$C$47:$E$87,3,0),0)</f>
        <v>42</v>
      </c>
      <c r="H55" s="16">
        <f>IFERROR(VLOOKUP(C55,Т2За!$C$47:$D$87,2,0),0)</f>
        <v>0</v>
      </c>
      <c r="I55" s="16">
        <f>IFERROR(VLOOKUP(C55,Т2За!$C$47:$E$87,3,0),0)</f>
        <v>42</v>
      </c>
      <c r="J55" s="11">
        <f>IFERROR(VLOOKUP(C55,Т2Зб!$C$47:$D$87,2,0),0)</f>
        <v>0</v>
      </c>
      <c r="K55" s="11">
        <f>IFERROR(VLOOKUP(C55,Т2Зб!$C$47:$E$87,3,0),0)</f>
        <v>0</v>
      </c>
      <c r="L55" s="16">
        <f t="shared" si="2"/>
        <v>0</v>
      </c>
      <c r="M55" s="16">
        <f t="shared" si="3"/>
        <v>84</v>
      </c>
      <c r="N55" s="36">
        <v>42</v>
      </c>
      <c r="O55" s="80"/>
      <c r="P55" s="80"/>
      <c r="Q55" s="80"/>
    </row>
    <row r="56" spans="1:17">
      <c r="A56" s="32">
        <f t="shared" si="4"/>
        <v>53</v>
      </c>
      <c r="B56" s="10" t="s">
        <v>112</v>
      </c>
      <c r="C56" s="10" t="s">
        <v>41</v>
      </c>
      <c r="D56" s="16">
        <f>IFERROR(VLOOKUP(C56,Т1За!$C$47:$D$87,2,0),0)</f>
        <v>0</v>
      </c>
      <c r="E56" s="16">
        <f>IFERROR(VLOOKUP(C56,Т1За!$C$47:$E$87,3,0),0)</f>
        <v>0</v>
      </c>
      <c r="F56" s="16">
        <f>IFERROR(VLOOKUP(C56,Т1Зб!$C$47:$D$87,2,0),0)</f>
        <v>0</v>
      </c>
      <c r="G56" s="16">
        <f>IFERROR(VLOOKUP(C56,Т1Зб!$C$47:$E$87,3,0),0)</f>
        <v>42</v>
      </c>
      <c r="H56" s="16">
        <f>IFERROR(VLOOKUP(C56,Т2За!$C$47:$D$87,2,0),0)</f>
        <v>0</v>
      </c>
      <c r="I56" s="16">
        <f>IFERROR(VLOOKUP(C56,Т2За!$C$47:$E$87,3,0),0)</f>
        <v>42</v>
      </c>
      <c r="J56" s="11">
        <f>IFERROR(VLOOKUP(C56,Т2Зб!$C$47:$D$87,2,0),0)</f>
        <v>0</v>
      </c>
      <c r="K56" s="11">
        <f>IFERROR(VLOOKUP(C56,Т2Зб!$C$47:$E$87,3,0),0)</f>
        <v>0</v>
      </c>
      <c r="L56" s="16">
        <f t="shared" si="2"/>
        <v>0</v>
      </c>
      <c r="M56" s="16">
        <f t="shared" si="3"/>
        <v>84</v>
      </c>
      <c r="N56" s="36">
        <v>42</v>
      </c>
      <c r="O56" s="81">
        <f t="shared" ref="O56" si="36">L56+L57</f>
        <v>0</v>
      </c>
      <c r="P56" s="81">
        <f t="shared" ref="P56" si="37">M56+M57</f>
        <v>168</v>
      </c>
      <c r="Q56" s="84">
        <v>42</v>
      </c>
    </row>
    <row r="57" spans="1:17">
      <c r="A57" s="32">
        <f t="shared" si="4"/>
        <v>54</v>
      </c>
      <c r="B57" s="10" t="s">
        <v>112</v>
      </c>
      <c r="C57" s="10" t="s">
        <v>20</v>
      </c>
      <c r="D57" s="16">
        <f>IFERROR(VLOOKUP(C57,Т1За!$C$47:$D$87,2,0),0)</f>
        <v>0</v>
      </c>
      <c r="E57" s="16">
        <f>IFERROR(VLOOKUP(C57,Т1За!$C$47:$E$87,3,0),0)</f>
        <v>42</v>
      </c>
      <c r="F57" s="16">
        <f>IFERROR(VLOOKUP(C57,Т1Зб!$C$47:$D$87,2,0),0)</f>
        <v>0</v>
      </c>
      <c r="G57" s="16">
        <f>IFERROR(VLOOKUP(C57,Т1Зб!$C$47:$E$87,3,0),0)</f>
        <v>0</v>
      </c>
      <c r="H57" s="16">
        <f>IFERROR(VLOOKUP(C57,Т2За!$C$47:$D$87,2,0),0)</f>
        <v>0</v>
      </c>
      <c r="I57" s="16">
        <f>IFERROR(VLOOKUP(C57,Т2За!$C$47:$E$87,3,0),0)</f>
        <v>0</v>
      </c>
      <c r="J57" s="11">
        <f>IFERROR(VLOOKUP(C57,Т2Зб!$C$47:$D$87,2,0),0)</f>
        <v>0</v>
      </c>
      <c r="K57" s="11">
        <f>IFERROR(VLOOKUP(C57,Т2Зб!$C$47:$E$87,3,0),0)</f>
        <v>42</v>
      </c>
      <c r="L57" s="16">
        <f t="shared" si="2"/>
        <v>0</v>
      </c>
      <c r="M57" s="16">
        <f t="shared" si="3"/>
        <v>84</v>
      </c>
      <c r="N57" s="36">
        <v>42</v>
      </c>
      <c r="O57" s="80"/>
      <c r="P57" s="80"/>
      <c r="Q57" s="80"/>
    </row>
    <row r="58" spans="1:17">
      <c r="A58" s="32">
        <f t="shared" si="4"/>
        <v>55</v>
      </c>
      <c r="B58" s="10" t="s">
        <v>113</v>
      </c>
      <c r="C58" s="10" t="s">
        <v>114</v>
      </c>
      <c r="D58" s="16">
        <f>IFERROR(VLOOKUP(C58,Т1За!$C$47:$D$87,2,0),0)</f>
        <v>0</v>
      </c>
      <c r="E58" s="16">
        <f>IFERROR(VLOOKUP(C58,Т1За!$C$47:$E$87,3,0),0)</f>
        <v>0</v>
      </c>
      <c r="F58" s="16">
        <f>IFERROR(VLOOKUP(C58,Т1Зб!$C$47:$D$87,2,0),0)</f>
        <v>0</v>
      </c>
      <c r="G58" s="16">
        <f>IFERROR(VLOOKUP(C58,Т1Зб!$C$47:$E$87,3,0),0)</f>
        <v>42</v>
      </c>
      <c r="H58" s="16">
        <f>IFERROR(VLOOKUP(C58,Т2За!$C$47:$D$87,2,0),0)</f>
        <v>0</v>
      </c>
      <c r="I58" s="16">
        <f>IFERROR(VLOOKUP(C58,Т2За!$C$47:$E$87,3,0),0)</f>
        <v>42</v>
      </c>
      <c r="J58" s="11">
        <f>IFERROR(VLOOKUP(C58,Т2Зб!$C$47:$D$87,2,0),0)</f>
        <v>0</v>
      </c>
      <c r="K58" s="11">
        <f>IFERROR(VLOOKUP(C58,Т2Зб!$C$47:$E$87,3,0),0)</f>
        <v>0</v>
      </c>
      <c r="L58" s="16">
        <f t="shared" si="2"/>
        <v>0</v>
      </c>
      <c r="M58" s="16">
        <f t="shared" si="3"/>
        <v>84</v>
      </c>
      <c r="N58" s="36">
        <v>42</v>
      </c>
      <c r="O58" s="81">
        <f t="shared" ref="O58" si="38">L58+L59</f>
        <v>2599.34</v>
      </c>
      <c r="P58" s="81">
        <f t="shared" ref="P58" si="39">M58+M59</f>
        <v>128</v>
      </c>
      <c r="Q58" s="84">
        <f t="shared" ref="Q58" si="40">RANK(P58,$P$4:$P$85,1)</f>
        <v>7</v>
      </c>
    </row>
    <row r="59" spans="1:17">
      <c r="A59" s="32">
        <f t="shared" si="4"/>
        <v>56</v>
      </c>
      <c r="B59" s="10" t="s">
        <v>113</v>
      </c>
      <c r="C59" s="10" t="s">
        <v>115</v>
      </c>
      <c r="D59" s="16">
        <f>IFERROR(VLOOKUP(C59,Т1За!$C$47:$D$87,2,0),0)</f>
        <v>0</v>
      </c>
      <c r="E59" s="16">
        <f>IFERROR(VLOOKUP(C59,Т1За!$C$47:$E$87,3,0),0)</f>
        <v>42</v>
      </c>
      <c r="F59" s="16">
        <f>IFERROR(VLOOKUP(C59,Т1Зб!$C$47:$D$87,2,0),0)</f>
        <v>0</v>
      </c>
      <c r="G59" s="16">
        <f>IFERROR(VLOOKUP(C59,Т1Зб!$C$47:$E$87,3,0),0)</f>
        <v>0</v>
      </c>
      <c r="H59" s="16">
        <f>IFERROR(VLOOKUP(C59,Т2За!$C$47:$D$87,2,0),0)</f>
        <v>0</v>
      </c>
      <c r="I59" s="16">
        <f>IFERROR(VLOOKUP(C59,Т2За!$C$47:$E$87,3,0),0)</f>
        <v>0</v>
      </c>
      <c r="J59" s="11">
        <f>IFERROR(VLOOKUP(C59,Т2Зб!$C$47:$D$87,2,0),0)</f>
        <v>2599.34</v>
      </c>
      <c r="K59" s="11">
        <f>IFERROR(VLOOKUP(C59,Т2Зб!$C$47:$E$87,3,0),0)</f>
        <v>2</v>
      </c>
      <c r="L59" s="16">
        <f t="shared" si="2"/>
        <v>2599.34</v>
      </c>
      <c r="M59" s="16">
        <f t="shared" si="3"/>
        <v>44</v>
      </c>
      <c r="N59" s="36">
        <f t="shared" si="5"/>
        <v>7</v>
      </c>
      <c r="O59" s="80"/>
      <c r="P59" s="80"/>
      <c r="Q59" s="80"/>
    </row>
    <row r="60" spans="1:17">
      <c r="A60" s="32">
        <f t="shared" si="4"/>
        <v>57</v>
      </c>
      <c r="B60" s="10" t="s">
        <v>116</v>
      </c>
      <c r="C60" s="10" t="s">
        <v>117</v>
      </c>
      <c r="D60" s="16">
        <f>IFERROR(VLOOKUP(C60,Т1За!$C$47:$D$87,2,0),0)</f>
        <v>0</v>
      </c>
      <c r="E60" s="16">
        <f>IFERROR(VLOOKUP(C60,Т1За!$C$47:$E$87,3,0),0)</f>
        <v>0</v>
      </c>
      <c r="F60" s="16">
        <f>IFERROR(VLOOKUP(C60,Т1Зб!$C$47:$D$87,2,0),0)</f>
        <v>0</v>
      </c>
      <c r="G60" s="16">
        <f>IFERROR(VLOOKUP(C60,Т1Зб!$C$47:$E$87,3,0),0)</f>
        <v>42</v>
      </c>
      <c r="H60" s="16">
        <f>IFERROR(VLOOKUP(C60,Т2За!$C$47:$D$87,2,0),0)</f>
        <v>0</v>
      </c>
      <c r="I60" s="16">
        <f>IFERROR(VLOOKUP(C60,Т2За!$C$47:$E$87,3,0),0)</f>
        <v>42</v>
      </c>
      <c r="J60" s="11">
        <f>IFERROR(VLOOKUP(C60,Т2Зб!$C$47:$D$87,2,0),0)</f>
        <v>0</v>
      </c>
      <c r="K60" s="11">
        <f>IFERROR(VLOOKUP(C60,Т2Зб!$C$47:$E$87,3,0),0)</f>
        <v>0</v>
      </c>
      <c r="L60" s="16">
        <f t="shared" si="2"/>
        <v>0</v>
      </c>
      <c r="M60" s="16">
        <f t="shared" si="3"/>
        <v>84</v>
      </c>
      <c r="N60" s="36">
        <v>42</v>
      </c>
      <c r="O60" s="81">
        <f t="shared" ref="O60" si="41">L60+L61</f>
        <v>338.55999999999995</v>
      </c>
      <c r="P60" s="81">
        <f t="shared" ref="P60" si="42">M60+M61</f>
        <v>134</v>
      </c>
      <c r="Q60" s="84">
        <f t="shared" ref="Q60" si="43">RANK(P60,$P$4:$P$85,1)</f>
        <v>18</v>
      </c>
    </row>
    <row r="61" spans="1:17">
      <c r="A61" s="32">
        <f t="shared" si="4"/>
        <v>58</v>
      </c>
      <c r="B61" s="10" t="s">
        <v>116</v>
      </c>
      <c r="C61" s="10" t="s">
        <v>118</v>
      </c>
      <c r="D61" s="16">
        <f>IFERROR(VLOOKUP(C61,Т1За!$C$47:$D$87,2,0),0)</f>
        <v>338.55999999999995</v>
      </c>
      <c r="E61" s="16">
        <f>IFERROR(VLOOKUP(C61,Т1За!$C$47:$E$87,3,0),0)</f>
        <v>8</v>
      </c>
      <c r="F61" s="16">
        <f>IFERROR(VLOOKUP(C61,Т1Зб!$C$47:$D$87,2,0),0)</f>
        <v>0</v>
      </c>
      <c r="G61" s="16">
        <f>IFERROR(VLOOKUP(C61,Т1Зб!$C$47:$E$87,3,0),0)</f>
        <v>0</v>
      </c>
      <c r="H61" s="16">
        <f>IFERROR(VLOOKUP(C61,Т2За!$C$47:$D$87,2,0),0)</f>
        <v>0</v>
      </c>
      <c r="I61" s="16">
        <f>IFERROR(VLOOKUP(C61,Т2За!$C$47:$E$87,3,0),0)</f>
        <v>0</v>
      </c>
      <c r="J61" s="11">
        <f>IFERROR(VLOOKUP(C61,Т2Зб!$C$47:$D$87,2,0),0)</f>
        <v>0</v>
      </c>
      <c r="K61" s="11">
        <f>IFERROR(VLOOKUP(C61,Т2Зб!$C$47:$E$87,3,0),0)</f>
        <v>42</v>
      </c>
      <c r="L61" s="16">
        <f t="shared" si="2"/>
        <v>338.55999999999995</v>
      </c>
      <c r="M61" s="16">
        <f t="shared" si="3"/>
        <v>50</v>
      </c>
      <c r="N61" s="34">
        <f t="shared" si="5"/>
        <v>18</v>
      </c>
      <c r="O61" s="80"/>
      <c r="P61" s="80"/>
      <c r="Q61" s="80"/>
    </row>
    <row r="62" spans="1:17">
      <c r="A62" s="32">
        <f>A61+1</f>
        <v>59</v>
      </c>
      <c r="B62" s="10" t="s">
        <v>119</v>
      </c>
      <c r="C62" s="10" t="s">
        <v>120</v>
      </c>
      <c r="D62" s="16">
        <f>IFERROR(VLOOKUP(C62,Т1За!$C$47:$D$87,2,0),0)</f>
        <v>0</v>
      </c>
      <c r="E62" s="16">
        <f>IFERROR(VLOOKUP(C62,Т1За!$C$47:$E$87,3,0),0)</f>
        <v>0</v>
      </c>
      <c r="F62" s="16">
        <f>IFERROR(VLOOKUP(C62,Т1Зб!$C$47:$D$87,2,0),0)</f>
        <v>0</v>
      </c>
      <c r="G62" s="16">
        <f>IFERROR(VLOOKUP(C62,Т1Зб!$C$47:$E$87,3,0),0)</f>
        <v>42</v>
      </c>
      <c r="H62" s="16">
        <f>IFERROR(VLOOKUP(C62,Т2За!$C$47:$D$87,2,0),0)</f>
        <v>0</v>
      </c>
      <c r="I62" s="16">
        <f>IFERROR(VLOOKUP(C62,Т2За!$C$47:$E$87,3,0),0)</f>
        <v>42</v>
      </c>
      <c r="J62" s="11">
        <f>IFERROR(VLOOKUP(C62,Т2Зб!$C$47:$D$87,2,0),0)</f>
        <v>0</v>
      </c>
      <c r="K62" s="11">
        <f>IFERROR(VLOOKUP(C62,Т2Зб!$C$47:$E$87,3,0),0)</f>
        <v>0</v>
      </c>
      <c r="L62" s="16">
        <f t="shared" si="2"/>
        <v>0</v>
      </c>
      <c r="M62" s="16">
        <f t="shared" si="3"/>
        <v>84</v>
      </c>
      <c r="N62" s="36">
        <v>42</v>
      </c>
      <c r="O62" s="85">
        <f>L62+L63</f>
        <v>2404.2025000000003</v>
      </c>
      <c r="P62" s="85">
        <f>M62+M63</f>
        <v>96</v>
      </c>
      <c r="Q62" s="87">
        <f t="shared" ref="Q62" si="44">RANK(P62,$P$4:$P$85,1)</f>
        <v>3</v>
      </c>
    </row>
    <row r="63" spans="1:17">
      <c r="A63" s="32">
        <f t="shared" si="4"/>
        <v>60</v>
      </c>
      <c r="B63" s="10" t="s">
        <v>119</v>
      </c>
      <c r="C63" s="10" t="s">
        <v>121</v>
      </c>
      <c r="D63" s="16">
        <f>IFERROR(VLOOKUP(C63,Т1За!$C$47:$D$87,2,0),0)</f>
        <v>311.52249999999992</v>
      </c>
      <c r="E63" s="16">
        <f>IFERROR(VLOOKUP(C63,Т1За!$C$47:$E$87,3,0),0)</f>
        <v>9</v>
      </c>
      <c r="F63" s="16">
        <f>IFERROR(VLOOKUP(C63,Т1Зб!$C$47:$D$87,2,0),0)</f>
        <v>0</v>
      </c>
      <c r="G63" s="16">
        <f>IFERROR(VLOOKUP(C63,Т1Зб!$C$47:$E$87,3,0),0)</f>
        <v>0</v>
      </c>
      <c r="H63" s="16">
        <f>IFERROR(VLOOKUP(C63,Т2За!$C$47:$D$87,2,0),0)</f>
        <v>0</v>
      </c>
      <c r="I63" s="16">
        <f>IFERROR(VLOOKUP(C63,Т2За!$C$47:$E$87,3,0),0)</f>
        <v>0</v>
      </c>
      <c r="J63" s="11">
        <f>IFERROR(VLOOKUP(C63,Т2Зб!$C$47:$D$87,2,0),0)</f>
        <v>2092.6800000000003</v>
      </c>
      <c r="K63" s="11">
        <f>IFERROR(VLOOKUP(C63,Т2Зб!$C$47:$E$87,3,0),0)</f>
        <v>3</v>
      </c>
      <c r="L63" s="16">
        <f t="shared" si="2"/>
        <v>2404.2025000000003</v>
      </c>
      <c r="M63" s="16">
        <f t="shared" si="3"/>
        <v>12</v>
      </c>
      <c r="N63" s="35">
        <f t="shared" si="5"/>
        <v>3</v>
      </c>
      <c r="O63" s="86"/>
      <c r="P63" s="86"/>
      <c r="Q63" s="88"/>
    </row>
    <row r="64" spans="1:17">
      <c r="A64" s="32">
        <f t="shared" si="4"/>
        <v>61</v>
      </c>
      <c r="B64" s="10" t="s">
        <v>122</v>
      </c>
      <c r="C64" s="10" t="s">
        <v>123</v>
      </c>
      <c r="D64" s="16">
        <f>IFERROR(VLOOKUP(C64,Т1За!$C$47:$D$87,2,0),0)</f>
        <v>0</v>
      </c>
      <c r="E64" s="16">
        <f>IFERROR(VLOOKUP(C64,Т1За!$C$47:$E$87,3,0),0)</f>
        <v>42</v>
      </c>
      <c r="F64" s="16">
        <f>IFERROR(VLOOKUP(C64,Т1Зб!$C$47:$D$87,2,0),0)</f>
        <v>0</v>
      </c>
      <c r="G64" s="16">
        <f>IFERROR(VLOOKUP(C64,Т1Зб!$C$47:$E$87,3,0),0)</f>
        <v>0</v>
      </c>
      <c r="H64" s="16">
        <f>IFERROR(VLOOKUP(C64,Т2За!$C$47:$D$87,2,0),0)</f>
        <v>0</v>
      </c>
      <c r="I64" s="16">
        <f>IFERROR(VLOOKUP(C64,Т2За!$C$47:$E$87,3,0),0)</f>
        <v>0</v>
      </c>
      <c r="J64" s="11">
        <f>IFERROR(VLOOKUP(C64,Т2Зб!$C$47:$D$87,2,0),0)</f>
        <v>0</v>
      </c>
      <c r="K64" s="11">
        <f>IFERROR(VLOOKUP(C64,Т2Зб!$C$47:$E$87,3,0),0)</f>
        <v>42</v>
      </c>
      <c r="L64" s="16">
        <f t="shared" si="2"/>
        <v>0</v>
      </c>
      <c r="M64" s="16">
        <f t="shared" si="3"/>
        <v>84</v>
      </c>
      <c r="N64" s="36">
        <v>42</v>
      </c>
      <c r="O64" s="81">
        <f t="shared" ref="O64" si="45">L64+L65</f>
        <v>0</v>
      </c>
      <c r="P64" s="81">
        <f t="shared" ref="P64" si="46">M64+M65</f>
        <v>168</v>
      </c>
      <c r="Q64" s="84">
        <v>42</v>
      </c>
    </row>
    <row r="65" spans="1:17">
      <c r="A65" s="32">
        <f t="shared" si="4"/>
        <v>62</v>
      </c>
      <c r="B65" s="10" t="s">
        <v>122</v>
      </c>
      <c r="C65" s="10" t="s">
        <v>124</v>
      </c>
      <c r="D65" s="16">
        <f>IFERROR(VLOOKUP(C65,Т1За!$C$47:$D$87,2,0),0)</f>
        <v>0</v>
      </c>
      <c r="E65" s="16">
        <f>IFERROR(VLOOKUP(C65,Т1За!$C$47:$E$87,3,0),0)</f>
        <v>0</v>
      </c>
      <c r="F65" s="16">
        <f>IFERROR(VLOOKUP(C65,Т1Зб!$C$47:$D$87,2,0),0)</f>
        <v>0</v>
      </c>
      <c r="G65" s="16">
        <f>IFERROR(VLOOKUP(C65,Т1Зб!$C$47:$E$87,3,0),0)</f>
        <v>42</v>
      </c>
      <c r="H65" s="16">
        <f>IFERROR(VLOOKUP(C65,Т2За!$C$47:$D$87,2,0),0)</f>
        <v>0</v>
      </c>
      <c r="I65" s="16">
        <f>IFERROR(VLOOKUP(C65,Т2За!$C$47:$E$87,3,0),0)</f>
        <v>42</v>
      </c>
      <c r="J65" s="11">
        <f>IFERROR(VLOOKUP(C65,Т2Зб!$C$47:$D$87,2,0),0)</f>
        <v>0</v>
      </c>
      <c r="K65" s="11">
        <f>IFERROR(VLOOKUP(C65,Т2Зб!$C$47:$E$87,3,0),0)</f>
        <v>0</v>
      </c>
      <c r="L65" s="16">
        <f t="shared" ref="L65:L85" si="47">D65+F65+H65+J65</f>
        <v>0</v>
      </c>
      <c r="M65" s="16">
        <f t="shared" ref="M65:M85" si="48">E65+G65+I65+K65</f>
        <v>84</v>
      </c>
      <c r="N65" s="36">
        <v>42</v>
      </c>
      <c r="O65" s="80"/>
      <c r="P65" s="80"/>
      <c r="Q65" s="80"/>
    </row>
    <row r="66" spans="1:17">
      <c r="A66" s="32">
        <f t="shared" ref="A66:A85" si="49">A65+1</f>
        <v>63</v>
      </c>
      <c r="B66" s="10" t="s">
        <v>125</v>
      </c>
      <c r="C66" s="10" t="s">
        <v>126</v>
      </c>
      <c r="D66" s="16">
        <f>IFERROR(VLOOKUP(C66,Т1За!$C$47:$D$87,2,0),0)</f>
        <v>0</v>
      </c>
      <c r="E66" s="16">
        <f>IFERROR(VLOOKUP(C66,Т1За!$C$47:$E$87,3,0),0)</f>
        <v>42</v>
      </c>
      <c r="F66" s="16">
        <f>IFERROR(VLOOKUP(C66,Т1Зб!$C$47:$D$87,2,0),0)</f>
        <v>0</v>
      </c>
      <c r="G66" s="16">
        <f>IFERROR(VLOOKUP(C66,Т1Зб!$C$47:$E$87,3,0),0)</f>
        <v>0</v>
      </c>
      <c r="H66" s="16">
        <f>IFERROR(VLOOKUP(C66,Т2За!$C$47:$D$87,2,0),0)</f>
        <v>0</v>
      </c>
      <c r="I66" s="16">
        <f>IFERROR(VLOOKUP(C66,Т2За!$C$47:$E$87,3,0),0)</f>
        <v>0</v>
      </c>
      <c r="J66" s="11">
        <f>IFERROR(VLOOKUP(C66,Т2Зб!$C$47:$D$87,2,0),0)</f>
        <v>0</v>
      </c>
      <c r="K66" s="11">
        <f>IFERROR(VLOOKUP(C66,Т2Зб!$C$47:$E$87,3,0),0)</f>
        <v>42</v>
      </c>
      <c r="L66" s="16">
        <f t="shared" si="47"/>
        <v>0</v>
      </c>
      <c r="M66" s="16">
        <f t="shared" si="48"/>
        <v>84</v>
      </c>
      <c r="N66" s="36">
        <v>42</v>
      </c>
      <c r="O66" s="81">
        <f t="shared" ref="O66" si="50">L66+L67</f>
        <v>0</v>
      </c>
      <c r="P66" s="81">
        <f t="shared" ref="P66" si="51">M66+M67</f>
        <v>168</v>
      </c>
      <c r="Q66" s="84">
        <v>42</v>
      </c>
    </row>
    <row r="67" spans="1:17">
      <c r="A67" s="32">
        <f t="shared" si="49"/>
        <v>64</v>
      </c>
      <c r="B67" s="10" t="s">
        <v>125</v>
      </c>
      <c r="C67" s="10" t="s">
        <v>127</v>
      </c>
      <c r="D67" s="16">
        <f>IFERROR(VLOOKUP(C67,Т1За!$C$47:$D$87,2,0),0)</f>
        <v>0</v>
      </c>
      <c r="E67" s="16">
        <f>IFERROR(VLOOKUP(C67,Т1За!$C$47:$E$87,3,0),0)</f>
        <v>0</v>
      </c>
      <c r="F67" s="16">
        <f>IFERROR(VLOOKUP(C67,Т1Зб!$C$47:$D$87,2,0),0)</f>
        <v>0</v>
      </c>
      <c r="G67" s="16">
        <f>IFERROR(VLOOKUP(C67,Т1Зб!$C$47:$E$87,3,0),0)</f>
        <v>42</v>
      </c>
      <c r="H67" s="16">
        <f>IFERROR(VLOOKUP(C67,Т2За!$C$47:$D$87,2,0),0)</f>
        <v>0</v>
      </c>
      <c r="I67" s="16">
        <f>IFERROR(VLOOKUP(C67,Т2За!$C$47:$E$87,3,0),0)</f>
        <v>42</v>
      </c>
      <c r="J67" s="11">
        <f>IFERROR(VLOOKUP(C67,Т2Зб!$C$47:$D$87,2,0),0)</f>
        <v>0</v>
      </c>
      <c r="K67" s="11">
        <f>IFERROR(VLOOKUP(C67,Т2Зб!$C$47:$E$87,3,0),0)</f>
        <v>0</v>
      </c>
      <c r="L67" s="16">
        <f t="shared" si="47"/>
        <v>0</v>
      </c>
      <c r="M67" s="16">
        <f t="shared" si="48"/>
        <v>84</v>
      </c>
      <c r="N67" s="36">
        <v>42</v>
      </c>
      <c r="O67" s="80"/>
      <c r="P67" s="80"/>
      <c r="Q67" s="80"/>
    </row>
    <row r="68" spans="1:17">
      <c r="A68" s="32">
        <f t="shared" si="49"/>
        <v>65</v>
      </c>
      <c r="B68" s="10" t="s">
        <v>128</v>
      </c>
      <c r="C68" s="10" t="s">
        <v>129</v>
      </c>
      <c r="D68" s="16">
        <f>IFERROR(VLOOKUP(C68,Т1За!$C$47:$D$87,2,0),0)</f>
        <v>0</v>
      </c>
      <c r="E68" s="16">
        <f>IFERROR(VLOOKUP(C68,Т1За!$C$47:$E$87,3,0),0)</f>
        <v>0</v>
      </c>
      <c r="F68" s="16">
        <f>IFERROR(VLOOKUP(C68,Т1Зб!$C$47:$D$87,2,0),0)</f>
        <v>0</v>
      </c>
      <c r="G68" s="16">
        <f>IFERROR(VLOOKUP(C68,Т1Зб!$C$47:$E$87,3,0),0)</f>
        <v>42</v>
      </c>
      <c r="H68" s="16">
        <f>IFERROR(VLOOKUP(C68,Т2За!$C$47:$D$87,2,0),0)</f>
        <v>0</v>
      </c>
      <c r="I68" s="16">
        <f>IFERROR(VLOOKUP(C68,Т2За!$C$47:$E$87,3,0),0)</f>
        <v>42</v>
      </c>
      <c r="J68" s="11">
        <f>IFERROR(VLOOKUP(C68,Т2Зб!$C$47:$D$87,2,0),0)</f>
        <v>0</v>
      </c>
      <c r="K68" s="11">
        <f>IFERROR(VLOOKUP(C68,Т2Зб!$C$47:$E$87,3,0),0)</f>
        <v>0</v>
      </c>
      <c r="L68" s="16">
        <f t="shared" si="47"/>
        <v>0</v>
      </c>
      <c r="M68" s="16">
        <f t="shared" si="48"/>
        <v>84</v>
      </c>
      <c r="N68" s="36">
        <v>42</v>
      </c>
      <c r="O68" s="81">
        <f t="shared" ref="O68" si="52">L68+L69</f>
        <v>0</v>
      </c>
      <c r="P68" s="81">
        <f t="shared" ref="P68" si="53">M68+M69</f>
        <v>168</v>
      </c>
      <c r="Q68" s="84">
        <v>42</v>
      </c>
    </row>
    <row r="69" spans="1:17">
      <c r="A69" s="32">
        <f t="shared" si="49"/>
        <v>66</v>
      </c>
      <c r="B69" s="10" t="s">
        <v>128</v>
      </c>
      <c r="C69" s="10" t="s">
        <v>130</v>
      </c>
      <c r="D69" s="16">
        <f>IFERROR(VLOOKUP(C69,Т1За!$C$47:$D$87,2,0),0)</f>
        <v>0</v>
      </c>
      <c r="E69" s="16">
        <f>IFERROR(VLOOKUP(C69,Т1За!$C$47:$E$87,3,0),0)</f>
        <v>42</v>
      </c>
      <c r="F69" s="16">
        <f>IFERROR(VLOOKUP(C69,Т1Зб!$C$47:$D$87,2,0),0)</f>
        <v>0</v>
      </c>
      <c r="G69" s="16">
        <f>IFERROR(VLOOKUP(C69,Т1Зб!$C$47:$E$87,3,0),0)</f>
        <v>0</v>
      </c>
      <c r="H69" s="16">
        <f>IFERROR(VLOOKUP(C69,Т2За!$C$47:$D$87,2,0),0)</f>
        <v>0</v>
      </c>
      <c r="I69" s="16">
        <f>IFERROR(VLOOKUP(C69,Т2За!$C$47:$E$87,3,0),0)</f>
        <v>0</v>
      </c>
      <c r="J69" s="11">
        <f>IFERROR(VLOOKUP(C69,Т2Зб!$C$47:$D$87,2,0),0)</f>
        <v>0</v>
      </c>
      <c r="K69" s="11">
        <f>IFERROR(VLOOKUP(C69,Т2Зб!$C$47:$E$87,3,0),0)</f>
        <v>42</v>
      </c>
      <c r="L69" s="16">
        <f t="shared" si="47"/>
        <v>0</v>
      </c>
      <c r="M69" s="16">
        <f t="shared" si="48"/>
        <v>84</v>
      </c>
      <c r="N69" s="36">
        <v>42</v>
      </c>
      <c r="O69" s="80"/>
      <c r="P69" s="80"/>
      <c r="Q69" s="80"/>
    </row>
    <row r="70" spans="1:17">
      <c r="A70" s="32">
        <f t="shared" si="49"/>
        <v>67</v>
      </c>
      <c r="B70" s="10" t="s">
        <v>131</v>
      </c>
      <c r="C70" s="10" t="s">
        <v>132</v>
      </c>
      <c r="D70" s="16">
        <f>IFERROR(VLOOKUP(C70,Т1За!$C$47:$D$87,2,0),0)</f>
        <v>0</v>
      </c>
      <c r="E70" s="16">
        <f>IFERROR(VLOOKUP(C70,Т1За!$C$47:$E$87,3,0),0)</f>
        <v>0</v>
      </c>
      <c r="F70" s="16">
        <f>IFERROR(VLOOKUP(C70,Т1Зб!$C$47:$D$87,2,0),0)</f>
        <v>0</v>
      </c>
      <c r="G70" s="16">
        <f>IFERROR(VLOOKUP(C70,Т1Зб!$C$47:$E$87,3,0),0)</f>
        <v>42</v>
      </c>
      <c r="H70" s="16">
        <f>IFERROR(VLOOKUP(C70,Т2За!$C$47:$D$87,2,0),0)</f>
        <v>0</v>
      </c>
      <c r="I70" s="16">
        <f>IFERROR(VLOOKUP(C70,Т2За!$C$47:$E$87,3,0),0)</f>
        <v>42</v>
      </c>
      <c r="J70" s="11">
        <f>IFERROR(VLOOKUP(C70,Т2Зб!$C$47:$D$87,2,0),0)</f>
        <v>0</v>
      </c>
      <c r="K70" s="11">
        <f>IFERROR(VLOOKUP(C70,Т2Зб!$C$47:$E$87,3,0),0)</f>
        <v>0</v>
      </c>
      <c r="L70" s="16">
        <f t="shared" si="47"/>
        <v>0</v>
      </c>
      <c r="M70" s="16">
        <f t="shared" si="48"/>
        <v>84</v>
      </c>
      <c r="N70" s="36">
        <v>42</v>
      </c>
      <c r="O70" s="81">
        <f t="shared" ref="O70" si="54">L70+L71</f>
        <v>0</v>
      </c>
      <c r="P70" s="81">
        <f t="shared" ref="P70" si="55">M70+M71</f>
        <v>168</v>
      </c>
      <c r="Q70" s="84">
        <v>42</v>
      </c>
    </row>
    <row r="71" spans="1:17">
      <c r="A71" s="32">
        <f t="shared" si="49"/>
        <v>68</v>
      </c>
      <c r="B71" s="10" t="s">
        <v>131</v>
      </c>
      <c r="C71" s="10" t="s">
        <v>133</v>
      </c>
      <c r="D71" s="16">
        <f>IFERROR(VLOOKUP(C71,Т1За!$C$47:$D$87,2,0),0)</f>
        <v>0</v>
      </c>
      <c r="E71" s="16">
        <f>IFERROR(VLOOKUP(C71,Т1За!$C$47:$E$87,3,0),0)</f>
        <v>42</v>
      </c>
      <c r="F71" s="16">
        <f>IFERROR(VLOOKUP(C71,Т1Зб!$C$47:$D$87,2,0),0)</f>
        <v>0</v>
      </c>
      <c r="G71" s="16">
        <f>IFERROR(VLOOKUP(C71,Т1Зб!$C$47:$E$87,3,0),0)</f>
        <v>0</v>
      </c>
      <c r="H71" s="16">
        <f>IFERROR(VLOOKUP(C71,Т2За!$C$47:$D$87,2,0),0)</f>
        <v>0</v>
      </c>
      <c r="I71" s="16">
        <f>IFERROR(VLOOKUP(C71,Т2За!$C$47:$E$87,3,0),0)</f>
        <v>0</v>
      </c>
      <c r="J71" s="11">
        <f>IFERROR(VLOOKUP(C71,Т2Зб!$C$47:$D$87,2,0),0)</f>
        <v>0</v>
      </c>
      <c r="K71" s="11">
        <f>IFERROR(VLOOKUP(C71,Т2Зб!$C$47:$E$87,3,0),0)</f>
        <v>42</v>
      </c>
      <c r="L71" s="16">
        <f t="shared" si="47"/>
        <v>0</v>
      </c>
      <c r="M71" s="16">
        <f t="shared" si="48"/>
        <v>84</v>
      </c>
      <c r="N71" s="36">
        <v>42</v>
      </c>
      <c r="O71" s="80"/>
      <c r="P71" s="80"/>
      <c r="Q71" s="80"/>
    </row>
    <row r="72" spans="1:17">
      <c r="A72" s="32">
        <f t="shared" si="49"/>
        <v>69</v>
      </c>
      <c r="B72" s="10" t="s">
        <v>134</v>
      </c>
      <c r="C72" s="10" t="s">
        <v>135</v>
      </c>
      <c r="D72" s="16">
        <f>IFERROR(VLOOKUP(C72,Т1За!$C$47:$D$87,2,0),0)</f>
        <v>0</v>
      </c>
      <c r="E72" s="16">
        <f>IFERROR(VLOOKUP(C72,Т1За!$C$47:$E$87,3,0),0)</f>
        <v>42</v>
      </c>
      <c r="F72" s="16">
        <f>IFERROR(VLOOKUP(C72,Т1Зб!$C$47:$D$87,2,0),0)</f>
        <v>0</v>
      </c>
      <c r="G72" s="16">
        <f>IFERROR(VLOOKUP(C72,Т1Зб!$C$47:$E$87,3,0),0)</f>
        <v>0</v>
      </c>
      <c r="H72" s="16">
        <f>IFERROR(VLOOKUP(C72,Т2За!$C$47:$D$87,2,0),0)</f>
        <v>0</v>
      </c>
      <c r="I72" s="16">
        <f>IFERROR(VLOOKUP(C72,Т2За!$C$47:$E$87,3,0),0)</f>
        <v>0</v>
      </c>
      <c r="J72" s="11">
        <f>IFERROR(VLOOKUP(C72,Т2Зб!$C$47:$D$87,2,0),0)</f>
        <v>0</v>
      </c>
      <c r="K72" s="11">
        <f>IFERROR(VLOOKUP(C72,Т2Зб!$C$47:$E$87,3,0),0)</f>
        <v>42</v>
      </c>
      <c r="L72" s="16">
        <f t="shared" si="47"/>
        <v>0</v>
      </c>
      <c r="M72" s="16">
        <f t="shared" si="48"/>
        <v>84</v>
      </c>
      <c r="N72" s="36">
        <v>42</v>
      </c>
      <c r="O72" s="81">
        <f t="shared" ref="O72" si="56">L72+L73</f>
        <v>0</v>
      </c>
      <c r="P72" s="81">
        <f t="shared" ref="P72" si="57">M72+M73</f>
        <v>168</v>
      </c>
      <c r="Q72" s="84">
        <v>42</v>
      </c>
    </row>
    <row r="73" spans="1:17">
      <c r="A73" s="32">
        <f t="shared" si="49"/>
        <v>70</v>
      </c>
      <c r="B73" s="10" t="s">
        <v>134</v>
      </c>
      <c r="C73" s="10" t="s">
        <v>136</v>
      </c>
      <c r="D73" s="16">
        <f>IFERROR(VLOOKUP(C73,Т1За!$C$47:$D$87,2,0),0)</f>
        <v>0</v>
      </c>
      <c r="E73" s="16">
        <f>IFERROR(VLOOKUP(C73,Т1За!$C$47:$E$87,3,0),0)</f>
        <v>0</v>
      </c>
      <c r="F73" s="16">
        <f>IFERROR(VLOOKUP(C73,Т1Зб!$C$47:$D$87,2,0),0)</f>
        <v>0</v>
      </c>
      <c r="G73" s="16">
        <f>IFERROR(VLOOKUP(C73,Т1Зб!$C$47:$E$87,3,0),0)</f>
        <v>42</v>
      </c>
      <c r="H73" s="16">
        <f>IFERROR(VLOOKUP(C73,Т2За!$C$47:$D$87,2,0),0)</f>
        <v>0</v>
      </c>
      <c r="I73" s="16">
        <f>IFERROR(VLOOKUP(C73,Т2За!$C$47:$E$87,3,0),0)</f>
        <v>42</v>
      </c>
      <c r="J73" s="11">
        <f>IFERROR(VLOOKUP(C73,Т2Зб!$C$47:$D$87,2,0),0)</f>
        <v>0</v>
      </c>
      <c r="K73" s="11">
        <f>IFERROR(VLOOKUP(C73,Т2Зб!$C$47:$E$87,3,0),0)</f>
        <v>0</v>
      </c>
      <c r="L73" s="16">
        <f t="shared" si="47"/>
        <v>0</v>
      </c>
      <c r="M73" s="16">
        <f t="shared" si="48"/>
        <v>84</v>
      </c>
      <c r="N73" s="36">
        <v>42</v>
      </c>
      <c r="O73" s="80"/>
      <c r="P73" s="80"/>
      <c r="Q73" s="80"/>
    </row>
    <row r="74" spans="1:17">
      <c r="A74" s="32">
        <f t="shared" si="49"/>
        <v>71</v>
      </c>
      <c r="B74" s="10" t="s">
        <v>137</v>
      </c>
      <c r="C74" s="10" t="s">
        <v>138</v>
      </c>
      <c r="D74" s="16">
        <f>IFERROR(VLOOKUP(C74,Т1За!$C$47:$D$87,2,0),0)</f>
        <v>0</v>
      </c>
      <c r="E74" s="16">
        <f>IFERROR(VLOOKUP(C74,Т1За!$C$47:$E$87,3,0),0)</f>
        <v>42</v>
      </c>
      <c r="F74" s="16">
        <f>IFERROR(VLOOKUP(C74,Т1Зб!$C$47:$D$87,2,0),0)</f>
        <v>0</v>
      </c>
      <c r="G74" s="16">
        <f>IFERROR(VLOOKUP(C74,Т1Зб!$C$47:$E$87,3,0),0)</f>
        <v>0</v>
      </c>
      <c r="H74" s="16">
        <f>IFERROR(VLOOKUP(C74,Т2За!$C$47:$D$87,2,0),0)</f>
        <v>0</v>
      </c>
      <c r="I74" s="16">
        <f>IFERROR(VLOOKUP(C74,Т2За!$C$47:$E$87,3,0),0)</f>
        <v>0</v>
      </c>
      <c r="J74" s="11">
        <f>IFERROR(VLOOKUP(C74,Т2Зб!$C$47:$D$87,2,0),0)</f>
        <v>0</v>
      </c>
      <c r="K74" s="11">
        <f>IFERROR(VLOOKUP(C74,Т2Зб!$C$47:$E$87,3,0),0)</f>
        <v>42</v>
      </c>
      <c r="L74" s="16">
        <f t="shared" si="47"/>
        <v>0</v>
      </c>
      <c r="M74" s="16">
        <f t="shared" si="48"/>
        <v>84</v>
      </c>
      <c r="N74" s="36">
        <v>42</v>
      </c>
      <c r="O74" s="81">
        <f t="shared" ref="O74" si="58">L74+L75</f>
        <v>0</v>
      </c>
      <c r="P74" s="81">
        <f t="shared" ref="P74" si="59">M74+M75</f>
        <v>168</v>
      </c>
      <c r="Q74" s="84">
        <v>42</v>
      </c>
    </row>
    <row r="75" spans="1:17">
      <c r="A75" s="32">
        <f t="shared" si="49"/>
        <v>72</v>
      </c>
      <c r="B75" s="10" t="s">
        <v>137</v>
      </c>
      <c r="C75" s="10" t="s">
        <v>139</v>
      </c>
      <c r="D75" s="16">
        <f>IFERROR(VLOOKUP(C75,Т1За!$C$47:$D$87,2,0),0)</f>
        <v>0</v>
      </c>
      <c r="E75" s="16">
        <f>IFERROR(VLOOKUP(C75,Т1За!$C$47:$E$87,3,0),0)</f>
        <v>0</v>
      </c>
      <c r="F75" s="16">
        <f>IFERROR(VLOOKUP(C75,Т1Зб!$C$47:$D$87,2,0),0)</f>
        <v>0</v>
      </c>
      <c r="G75" s="16">
        <f>IFERROR(VLOOKUP(C75,Т1Зб!$C$47:$E$87,3,0),0)</f>
        <v>42</v>
      </c>
      <c r="H75" s="16">
        <f>IFERROR(VLOOKUP(C75,Т2За!$C$47:$D$87,2,0),0)</f>
        <v>0</v>
      </c>
      <c r="I75" s="16">
        <f>IFERROR(VLOOKUP(C75,Т2За!$C$47:$E$87,3,0),0)</f>
        <v>42</v>
      </c>
      <c r="J75" s="11">
        <f>IFERROR(VLOOKUP(C75,Т2Зб!$C$47:$D$87,2,0),0)</f>
        <v>0</v>
      </c>
      <c r="K75" s="11">
        <f>IFERROR(VLOOKUP(C75,Т2Зб!$C$47:$E$87,3,0),0)</f>
        <v>0</v>
      </c>
      <c r="L75" s="16">
        <f t="shared" si="47"/>
        <v>0</v>
      </c>
      <c r="M75" s="16">
        <f t="shared" si="48"/>
        <v>84</v>
      </c>
      <c r="N75" s="36">
        <v>42</v>
      </c>
      <c r="O75" s="80"/>
      <c r="P75" s="80"/>
      <c r="Q75" s="80"/>
    </row>
    <row r="76" spans="1:17">
      <c r="A76" s="32">
        <f t="shared" si="49"/>
        <v>73</v>
      </c>
      <c r="B76" s="10" t="s">
        <v>140</v>
      </c>
      <c r="C76" s="10" t="s">
        <v>141</v>
      </c>
      <c r="D76" s="16">
        <f>IFERROR(VLOOKUP(C76,Т1За!$C$47:$D$87,2,0),0)</f>
        <v>0</v>
      </c>
      <c r="E76" s="16">
        <f>IFERROR(VLOOKUP(C76,Т1За!$C$47:$E$87,3,0),0)</f>
        <v>42</v>
      </c>
      <c r="F76" s="16">
        <f>IFERROR(VLOOKUP(C76,Т1Зб!$C$47:$D$87,2,0),0)</f>
        <v>0</v>
      </c>
      <c r="G76" s="16">
        <f>IFERROR(VLOOKUP(C76,Т1Зб!$C$47:$E$87,3,0),0)</f>
        <v>0</v>
      </c>
      <c r="H76" s="16">
        <f>IFERROR(VLOOKUP(C76,Т2За!$C$47:$D$87,2,0),0)</f>
        <v>0</v>
      </c>
      <c r="I76" s="16">
        <f>IFERROR(VLOOKUP(C76,Т2За!$C$47:$E$87,3,0),0)</f>
        <v>0</v>
      </c>
      <c r="J76" s="11">
        <f>IFERROR(VLOOKUP(C76,Т2Зб!$C$47:$D$87,2,0),0)</f>
        <v>0</v>
      </c>
      <c r="K76" s="11">
        <f>IFERROR(VLOOKUP(C76,Т2Зб!$C$47:$E$87,3,0),0)</f>
        <v>42</v>
      </c>
      <c r="L76" s="16">
        <f t="shared" si="47"/>
        <v>0</v>
      </c>
      <c r="M76" s="16">
        <f t="shared" si="48"/>
        <v>84</v>
      </c>
      <c r="N76" s="36">
        <v>42</v>
      </c>
      <c r="O76" s="81">
        <f t="shared" ref="O76" si="60">L76+L77</f>
        <v>0</v>
      </c>
      <c r="P76" s="81">
        <f t="shared" ref="P76" si="61">M76+M77</f>
        <v>168</v>
      </c>
      <c r="Q76" s="84">
        <v>42</v>
      </c>
    </row>
    <row r="77" spans="1:17">
      <c r="A77" s="32">
        <f t="shared" si="49"/>
        <v>74</v>
      </c>
      <c r="B77" s="10" t="s">
        <v>140</v>
      </c>
      <c r="C77" s="10" t="s">
        <v>142</v>
      </c>
      <c r="D77" s="16">
        <f>IFERROR(VLOOKUP(C77,Т1За!$C$47:$D$87,2,0),0)</f>
        <v>0</v>
      </c>
      <c r="E77" s="16">
        <f>IFERROR(VLOOKUP(C77,Т1За!$C$47:$E$87,3,0),0)</f>
        <v>0</v>
      </c>
      <c r="F77" s="16">
        <f>IFERROR(VLOOKUP(C77,Т1Зб!$C$47:$D$87,2,0),0)</f>
        <v>0</v>
      </c>
      <c r="G77" s="16">
        <f>IFERROR(VLOOKUP(C77,Т1Зб!$C$47:$E$87,3,0),0)</f>
        <v>42</v>
      </c>
      <c r="H77" s="16">
        <f>IFERROR(VLOOKUP(C77,Т2За!$C$47:$D$87,2,0),0)</f>
        <v>0</v>
      </c>
      <c r="I77" s="16">
        <f>IFERROR(VLOOKUP(C77,Т2За!$C$47:$E$87,3,0),0)</f>
        <v>42</v>
      </c>
      <c r="J77" s="11">
        <f>IFERROR(VLOOKUP(C77,Т2Зб!$C$47:$D$87,2,0),0)</f>
        <v>0</v>
      </c>
      <c r="K77" s="11">
        <f>IFERROR(VLOOKUP(C77,Т2Зб!$C$47:$E$87,3,0),0)</f>
        <v>0</v>
      </c>
      <c r="L77" s="16">
        <f t="shared" si="47"/>
        <v>0</v>
      </c>
      <c r="M77" s="16">
        <f t="shared" si="48"/>
        <v>84</v>
      </c>
      <c r="N77" s="36">
        <v>42</v>
      </c>
      <c r="O77" s="80"/>
      <c r="P77" s="80"/>
      <c r="Q77" s="80"/>
    </row>
    <row r="78" spans="1:17">
      <c r="A78" s="32">
        <f t="shared" si="49"/>
        <v>75</v>
      </c>
      <c r="B78" s="10" t="s">
        <v>143</v>
      </c>
      <c r="C78" s="10" t="s">
        <v>144</v>
      </c>
      <c r="D78" s="16">
        <f>IFERROR(VLOOKUP(C78,Т1За!$C$47:$D$87,2,0),0)</f>
        <v>0</v>
      </c>
      <c r="E78" s="16">
        <f>IFERROR(VLOOKUP(C78,Т1За!$C$47:$E$87,3,0),0)</f>
        <v>0</v>
      </c>
      <c r="F78" s="16">
        <f>IFERROR(VLOOKUP(C78,Т1Зб!$C$47:$D$87,2,0),0)</f>
        <v>0</v>
      </c>
      <c r="G78" s="16">
        <f>IFERROR(VLOOKUP(C78,Т1Зб!$C$47:$E$87,3,0),0)</f>
        <v>42</v>
      </c>
      <c r="H78" s="16">
        <f>IFERROR(VLOOKUP(C78,Т2За!$C$47:$D$87,2,0),0)</f>
        <v>0</v>
      </c>
      <c r="I78" s="16">
        <f>IFERROR(VLOOKUP(C78,Т2За!$C$47:$E$87,3,0),0)</f>
        <v>42</v>
      </c>
      <c r="J78" s="11">
        <f>IFERROR(VLOOKUP(C78,Т2Зб!$C$47:$D$87,2,0),0)</f>
        <v>0</v>
      </c>
      <c r="K78" s="11">
        <f>IFERROR(VLOOKUP(C78,Т2Зб!$C$47:$E$87,3,0),0)</f>
        <v>0</v>
      </c>
      <c r="L78" s="16">
        <f t="shared" si="47"/>
        <v>0</v>
      </c>
      <c r="M78" s="16">
        <f t="shared" si="48"/>
        <v>84</v>
      </c>
      <c r="N78" s="36">
        <v>42</v>
      </c>
      <c r="O78" s="81">
        <f t="shared" ref="O78" si="62">L78+L79</f>
        <v>1397.8400000000001</v>
      </c>
      <c r="P78" s="81">
        <f t="shared" ref="P78" si="63">M78+M79</f>
        <v>130</v>
      </c>
      <c r="Q78" s="84">
        <f t="shared" ref="Q78" si="64">RANK(P78,$P$4:$P$85,1)</f>
        <v>12</v>
      </c>
    </row>
    <row r="79" spans="1:17">
      <c r="A79" s="32">
        <f t="shared" si="49"/>
        <v>76</v>
      </c>
      <c r="B79" s="10" t="s">
        <v>143</v>
      </c>
      <c r="C79" s="10" t="s">
        <v>145</v>
      </c>
      <c r="D79" s="16">
        <f>IFERROR(VLOOKUP(C79,Т1За!$C$47:$D$87,2,0),0)</f>
        <v>0</v>
      </c>
      <c r="E79" s="16">
        <f>IFERROR(VLOOKUP(C79,Т1За!$C$47:$E$87,3,0),0)</f>
        <v>42</v>
      </c>
      <c r="F79" s="16">
        <f>IFERROR(VLOOKUP(C79,Т1Зб!$C$47:$D$87,2,0),0)</f>
        <v>0</v>
      </c>
      <c r="G79" s="16">
        <f>IFERROR(VLOOKUP(C79,Т1Зб!$C$47:$E$87,3,0),0)</f>
        <v>0</v>
      </c>
      <c r="H79" s="16">
        <f>IFERROR(VLOOKUP(C79,Т2За!$C$47:$D$87,2,0),0)</f>
        <v>0</v>
      </c>
      <c r="I79" s="16">
        <f>IFERROR(VLOOKUP(C79,Т2За!$C$47:$E$87,3,0),0)</f>
        <v>0</v>
      </c>
      <c r="J79" s="11">
        <f>IFERROR(VLOOKUP(C79,Т2Зб!$C$47:$D$87,2,0),0)</f>
        <v>1397.8400000000001</v>
      </c>
      <c r="K79" s="11">
        <f>IFERROR(VLOOKUP(C79,Т2Зб!$C$47:$E$87,3,0),0)</f>
        <v>4</v>
      </c>
      <c r="L79" s="16">
        <f t="shared" si="47"/>
        <v>1397.8400000000001</v>
      </c>
      <c r="M79" s="16">
        <f t="shared" si="48"/>
        <v>46</v>
      </c>
      <c r="N79" s="34">
        <f t="shared" ref="N79:N85" si="65">RANK(M79,$M$4:$M$85,1)</f>
        <v>12</v>
      </c>
      <c r="O79" s="80"/>
      <c r="P79" s="80"/>
      <c r="Q79" s="80"/>
    </row>
    <row r="80" spans="1:17">
      <c r="A80" s="32">
        <f t="shared" si="49"/>
        <v>77</v>
      </c>
      <c r="B80" s="10" t="s">
        <v>146</v>
      </c>
      <c r="C80" s="10" t="s">
        <v>147</v>
      </c>
      <c r="D80" s="16">
        <f>IFERROR(VLOOKUP(C80,Т1За!$C$47:$D$87,2,0),0)</f>
        <v>0</v>
      </c>
      <c r="E80" s="16">
        <f>IFERROR(VLOOKUP(C80,Т1За!$C$47:$E$87,3,0),0)</f>
        <v>42</v>
      </c>
      <c r="F80" s="16">
        <f>IFERROR(VLOOKUP(C80,Т1Зб!$C$47:$D$87,2,0),0)</f>
        <v>0</v>
      </c>
      <c r="G80" s="16">
        <f>IFERROR(VLOOKUP(C80,Т1Зб!$C$47:$E$87,3,0),0)</f>
        <v>0</v>
      </c>
      <c r="H80" s="16">
        <f>IFERROR(VLOOKUP(C80,Т2За!$C$47:$D$87,2,0),0)</f>
        <v>0</v>
      </c>
      <c r="I80" s="16">
        <f>IFERROR(VLOOKUP(C80,Т2За!$C$47:$E$87,3,0),0)</f>
        <v>0</v>
      </c>
      <c r="J80" s="11">
        <f>IFERROR(VLOOKUP(C80,Т2Зб!$C$47:$D$87,2,0),0)</f>
        <v>0</v>
      </c>
      <c r="K80" s="11">
        <f>IFERROR(VLOOKUP(C80,Т2Зб!$C$47:$E$87,3,0),0)</f>
        <v>42</v>
      </c>
      <c r="L80" s="16">
        <f t="shared" si="47"/>
        <v>0</v>
      </c>
      <c r="M80" s="16">
        <f t="shared" si="48"/>
        <v>84</v>
      </c>
      <c r="N80" s="36">
        <v>42</v>
      </c>
      <c r="O80" s="81">
        <f t="shared" ref="O80" si="66">L80+L81</f>
        <v>0</v>
      </c>
      <c r="P80" s="81">
        <f t="shared" ref="P80" si="67">M80+M81</f>
        <v>168</v>
      </c>
      <c r="Q80" s="84">
        <v>42</v>
      </c>
    </row>
    <row r="81" spans="1:17">
      <c r="A81" s="32">
        <f t="shared" si="49"/>
        <v>78</v>
      </c>
      <c r="B81" s="10" t="s">
        <v>146</v>
      </c>
      <c r="C81" s="10" t="s">
        <v>148</v>
      </c>
      <c r="D81" s="16">
        <f>IFERROR(VLOOKUP(C81,Т1За!$C$47:$D$87,2,0),0)</f>
        <v>0</v>
      </c>
      <c r="E81" s="16">
        <f>IFERROR(VLOOKUP(C81,Т1За!$C$47:$E$87,3,0),0)</f>
        <v>0</v>
      </c>
      <c r="F81" s="16">
        <f>IFERROR(VLOOKUP(C81,Т1Зб!$C$47:$D$87,2,0),0)</f>
        <v>0</v>
      </c>
      <c r="G81" s="16">
        <f>IFERROR(VLOOKUP(C81,Т1Зб!$C$47:$E$87,3,0),0)</f>
        <v>42</v>
      </c>
      <c r="H81" s="16">
        <f>IFERROR(VLOOKUP(C81,Т2За!$C$47:$D$87,2,0),0)</f>
        <v>0</v>
      </c>
      <c r="I81" s="16">
        <f>IFERROR(VLOOKUP(C81,Т2За!$C$47:$E$87,3,0),0)</f>
        <v>42</v>
      </c>
      <c r="J81" s="11">
        <f>IFERROR(VLOOKUP(C81,Т2Зб!$C$47:$D$87,2,0),0)</f>
        <v>0</v>
      </c>
      <c r="K81" s="11">
        <f>IFERROR(VLOOKUP(C81,Т2Зб!$C$47:$E$87,3,0),0)</f>
        <v>0</v>
      </c>
      <c r="L81" s="16">
        <f t="shared" si="47"/>
        <v>0</v>
      </c>
      <c r="M81" s="16">
        <f t="shared" si="48"/>
        <v>84</v>
      </c>
      <c r="N81" s="36">
        <v>42</v>
      </c>
      <c r="O81" s="80"/>
      <c r="P81" s="80"/>
      <c r="Q81" s="80"/>
    </row>
    <row r="82" spans="1:17">
      <c r="A82" s="32">
        <f t="shared" si="49"/>
        <v>79</v>
      </c>
      <c r="B82" s="10" t="s">
        <v>154</v>
      </c>
      <c r="C82" s="10" t="s">
        <v>149</v>
      </c>
      <c r="D82" s="16">
        <f>IFERROR(VLOOKUP(C82,Т1За!$C$47:$D$87,2,0),0)</f>
        <v>0</v>
      </c>
      <c r="E82" s="16">
        <f>IFERROR(VLOOKUP(C82,Т1За!$C$47:$E$87,3,0),0)</f>
        <v>42</v>
      </c>
      <c r="F82" s="16">
        <f>IFERROR(VLOOKUP(C82,Т1Зб!$C$47:$D$87,2,0),0)</f>
        <v>0</v>
      </c>
      <c r="G82" s="16">
        <f>IFERROR(VLOOKUP(C82,Т1Зб!$C$47:$E$87,3,0),0)</f>
        <v>0</v>
      </c>
      <c r="H82" s="16">
        <f>IFERROR(VLOOKUP(C82,Т2За!$C$47:$D$87,2,0),0)</f>
        <v>0</v>
      </c>
      <c r="I82" s="16">
        <f>IFERROR(VLOOKUP(C82,Т2За!$C$47:$E$87,3,0),0)</f>
        <v>0</v>
      </c>
      <c r="J82" s="11">
        <f>IFERROR(VLOOKUP(C82,Т2Зб!$C$47:$D$87,2,0),0)</f>
        <v>264.0625</v>
      </c>
      <c r="K82" s="11">
        <f>IFERROR(VLOOKUP(C82,Т2Зб!$C$47:$E$87,3,0),0)</f>
        <v>8</v>
      </c>
      <c r="L82" s="16">
        <f t="shared" si="47"/>
        <v>264.0625</v>
      </c>
      <c r="M82" s="16">
        <f t="shared" si="48"/>
        <v>50</v>
      </c>
      <c r="N82" s="34">
        <v>19</v>
      </c>
      <c r="O82" s="81">
        <f t="shared" ref="O82" si="68">L82+L83</f>
        <v>264.0625</v>
      </c>
      <c r="P82" s="81">
        <f t="shared" ref="P82" si="69">M82+M83</f>
        <v>134</v>
      </c>
      <c r="Q82" s="84">
        <v>19</v>
      </c>
    </row>
    <row r="83" spans="1:17">
      <c r="A83" s="32">
        <f t="shared" si="49"/>
        <v>80</v>
      </c>
      <c r="B83" s="10" t="s">
        <v>154</v>
      </c>
      <c r="C83" s="10" t="s">
        <v>155</v>
      </c>
      <c r="D83" s="16">
        <f>IFERROR(VLOOKUP(C83,Т1За!$C$47:$D$87,2,0),0)</f>
        <v>0</v>
      </c>
      <c r="E83" s="16">
        <f>IFERROR(VLOOKUP(C83,Т1За!$C$47:$E$87,3,0),0)</f>
        <v>0</v>
      </c>
      <c r="F83" s="16">
        <f>IFERROR(VLOOKUP(C83,Т1Зб!$C$47:$D$87,2,0),0)</f>
        <v>0</v>
      </c>
      <c r="G83" s="16">
        <f>IFERROR(VLOOKUP(C83,Т1Зб!$C$47:$E$87,3,0),0)</f>
        <v>42</v>
      </c>
      <c r="H83" s="16">
        <f>IFERROR(VLOOKUP(C83,Т2За!$C$47:$D$87,2,0),0)</f>
        <v>0</v>
      </c>
      <c r="I83" s="16">
        <f>IFERROR(VLOOKUP(C83,Т2За!$C$47:$E$87,3,0),0)</f>
        <v>42</v>
      </c>
      <c r="J83" s="11">
        <f>IFERROR(VLOOKUP(C83,Т2Зб!$C$47:$D$87,2,0),0)</f>
        <v>0</v>
      </c>
      <c r="K83" s="11">
        <f>IFERROR(VLOOKUP(C83,Т2Зб!$C$47:$E$87,3,0),0)</f>
        <v>0</v>
      </c>
      <c r="L83" s="16">
        <f t="shared" si="47"/>
        <v>0</v>
      </c>
      <c r="M83" s="16">
        <f t="shared" si="48"/>
        <v>84</v>
      </c>
      <c r="N83" s="36">
        <v>42</v>
      </c>
      <c r="O83" s="80"/>
      <c r="P83" s="80"/>
      <c r="Q83" s="80"/>
    </row>
    <row r="84" spans="1:17">
      <c r="A84" s="32">
        <f t="shared" si="49"/>
        <v>81</v>
      </c>
      <c r="B84" s="10" t="s">
        <v>156</v>
      </c>
      <c r="C84" s="10" t="s">
        <v>150</v>
      </c>
      <c r="D84" s="16">
        <f>IFERROR(VLOOKUP(C84,Т1За!$C$47:$D$87,2,0),0)</f>
        <v>0</v>
      </c>
      <c r="E84" s="16">
        <f>IFERROR(VLOOKUP(C84,Т1За!$C$47:$E$87,3,0),0)</f>
        <v>0</v>
      </c>
      <c r="F84" s="16">
        <f>IFERROR(VLOOKUP(C84,Т1Зб!$C$47:$D$87,2,0),0)</f>
        <v>0</v>
      </c>
      <c r="G84" s="16">
        <f>IFERROR(VLOOKUP(C84,Т1Зб!$C$47:$E$87,3,0),0)</f>
        <v>42</v>
      </c>
      <c r="H84" s="16">
        <f>IFERROR(VLOOKUP(C84,Т2За!$C$47:$D$87,2,0),0)</f>
        <v>0</v>
      </c>
      <c r="I84" s="16">
        <f>IFERROR(VLOOKUP(C84,Т2За!$C$47:$E$87,3,0),0)</f>
        <v>42</v>
      </c>
      <c r="J84" s="11">
        <f>IFERROR(VLOOKUP(C84,Т2Зб!$C$47:$D$87,2,0),0)</f>
        <v>0</v>
      </c>
      <c r="K84" s="11">
        <f>IFERROR(VLOOKUP(C84,Т2Зб!$C$47:$E$87,3,0),0)</f>
        <v>0</v>
      </c>
      <c r="L84" s="16">
        <f t="shared" si="47"/>
        <v>0</v>
      </c>
      <c r="M84" s="16">
        <f t="shared" si="48"/>
        <v>84</v>
      </c>
      <c r="N84" s="36">
        <v>42</v>
      </c>
      <c r="O84" s="81">
        <f t="shared" ref="O84" si="70">L84+L85</f>
        <v>216.08999999999997</v>
      </c>
      <c r="P84" s="81">
        <f t="shared" ref="P84" si="71">M84+M85</f>
        <v>135</v>
      </c>
      <c r="Q84" s="84">
        <f t="shared" ref="Q84" si="72">RANK(P84,$P$4:$P$85,1)</f>
        <v>20</v>
      </c>
    </row>
    <row r="85" spans="1:17">
      <c r="A85" s="32">
        <f t="shared" si="49"/>
        <v>82</v>
      </c>
      <c r="B85" s="10" t="s">
        <v>156</v>
      </c>
      <c r="C85" s="10" t="s">
        <v>151</v>
      </c>
      <c r="D85" s="16">
        <f>IFERROR(VLOOKUP(C85,Т1За!$C$47:$D$87,2,0),0)</f>
        <v>0</v>
      </c>
      <c r="E85" s="16">
        <f>IFERROR(VLOOKUP(C85,Т1За!$C$47:$E$87,3,0),0)</f>
        <v>42</v>
      </c>
      <c r="F85" s="16">
        <f>IFERROR(VLOOKUP(C85,Т1Зб!$C$47:$D$87,2,0),0)</f>
        <v>0</v>
      </c>
      <c r="G85" s="16">
        <f>IFERROR(VLOOKUP(C85,Т1Зб!$C$47:$E$87,3,0),0)</f>
        <v>0</v>
      </c>
      <c r="H85" s="16">
        <f>IFERROR(VLOOKUP(C85,Т2За!$C$47:$D$87,2,0),0)</f>
        <v>0</v>
      </c>
      <c r="I85" s="16">
        <f>IFERROR(VLOOKUP(C85,Т2За!$C$47:$E$87,3,0),0)</f>
        <v>0</v>
      </c>
      <c r="J85" s="11">
        <f>IFERROR(VLOOKUP(C85,Т2Зб!$C$47:$D$87,2,0),0)</f>
        <v>216.08999999999997</v>
      </c>
      <c r="K85" s="11">
        <f>IFERROR(VLOOKUP(C85,Т2Зб!$C$47:$E$87,3,0),0)</f>
        <v>9</v>
      </c>
      <c r="L85" s="16">
        <f t="shared" si="47"/>
        <v>216.08999999999997</v>
      </c>
      <c r="M85" s="16">
        <f t="shared" si="48"/>
        <v>51</v>
      </c>
      <c r="N85" s="34">
        <f t="shared" si="65"/>
        <v>20</v>
      </c>
      <c r="O85" s="80"/>
      <c r="P85" s="80"/>
      <c r="Q85" s="80"/>
    </row>
    <row r="87" spans="1:17">
      <c r="A87" s="28" t="s">
        <v>159</v>
      </c>
      <c r="C87" s="40">
        <f>(Т1За!F44+Т1Зб!F44+Т2За!F44+Т2Зб!F44)/4</f>
        <v>14.817948717948717</v>
      </c>
    </row>
    <row r="88" spans="1:17">
      <c r="A88" s="28" t="s">
        <v>160</v>
      </c>
      <c r="C88" s="40">
        <f>(Т1За!M44+Т1Зб!M44+Т2За!M44+Т2Зб!M44)/4</f>
        <v>37.89875</v>
      </c>
    </row>
  </sheetData>
  <sortState ref="A4:N31">
    <sortCondition ref="A4:A31"/>
  </sortState>
  <mergeCells count="134">
    <mergeCell ref="O22:O23"/>
    <mergeCell ref="P22:P23"/>
    <mergeCell ref="Q22:Q23"/>
    <mergeCell ref="O24:O25"/>
    <mergeCell ref="P24:P25"/>
    <mergeCell ref="Q24:Q25"/>
    <mergeCell ref="O30:O31"/>
    <mergeCell ref="P30:P31"/>
    <mergeCell ref="Q30:Q31"/>
    <mergeCell ref="O26:O27"/>
    <mergeCell ref="P26:P27"/>
    <mergeCell ref="Q26:Q27"/>
    <mergeCell ref="O28:O29"/>
    <mergeCell ref="P28:P29"/>
    <mergeCell ref="Q28:Q29"/>
    <mergeCell ref="O16:O17"/>
    <mergeCell ref="P16:P17"/>
    <mergeCell ref="Q16:Q17"/>
    <mergeCell ref="O18:O19"/>
    <mergeCell ref="P18:P19"/>
    <mergeCell ref="Q18:Q19"/>
    <mergeCell ref="O20:O21"/>
    <mergeCell ref="P20:P21"/>
    <mergeCell ref="Q20:Q21"/>
    <mergeCell ref="A1:A3"/>
    <mergeCell ref="B1:B3"/>
    <mergeCell ref="C1:C3"/>
    <mergeCell ref="D1:G1"/>
    <mergeCell ref="H1:K1"/>
    <mergeCell ref="L1:N2"/>
    <mergeCell ref="O1:Q2"/>
    <mergeCell ref="D2:E2"/>
    <mergeCell ref="F2:G2"/>
    <mergeCell ref="H2:I2"/>
    <mergeCell ref="J2:K2"/>
    <mergeCell ref="O32:O33"/>
    <mergeCell ref="P32:P33"/>
    <mergeCell ref="Q32:Q33"/>
    <mergeCell ref="O34:O35"/>
    <mergeCell ref="P34:P35"/>
    <mergeCell ref="Q34:Q35"/>
    <mergeCell ref="O4:O5"/>
    <mergeCell ref="P4:P5"/>
    <mergeCell ref="Q4:Q5"/>
    <mergeCell ref="O6:O7"/>
    <mergeCell ref="P6:P7"/>
    <mergeCell ref="Q6:Q7"/>
    <mergeCell ref="O8:O9"/>
    <mergeCell ref="P8:P9"/>
    <mergeCell ref="Q8:Q9"/>
    <mergeCell ref="O10:O11"/>
    <mergeCell ref="P10:P11"/>
    <mergeCell ref="Q10:Q11"/>
    <mergeCell ref="O12:O13"/>
    <mergeCell ref="P12:P13"/>
    <mergeCell ref="Q12:Q13"/>
    <mergeCell ref="O14:O15"/>
    <mergeCell ref="P14:P15"/>
    <mergeCell ref="Q14:Q15"/>
    <mergeCell ref="Q40:Q41"/>
    <mergeCell ref="O40:O41"/>
    <mergeCell ref="P40:P41"/>
    <mergeCell ref="O36:O37"/>
    <mergeCell ref="P36:P37"/>
    <mergeCell ref="Q36:Q37"/>
    <mergeCell ref="O38:O39"/>
    <mergeCell ref="P38:P39"/>
    <mergeCell ref="Q38:Q39"/>
    <mergeCell ref="O46:O47"/>
    <mergeCell ref="P46:P47"/>
    <mergeCell ref="Q46:Q47"/>
    <mergeCell ref="O48:O49"/>
    <mergeCell ref="P48:P49"/>
    <mergeCell ref="Q48:Q49"/>
    <mergeCell ref="O42:O43"/>
    <mergeCell ref="P42:P43"/>
    <mergeCell ref="Q42:Q43"/>
    <mergeCell ref="O44:O45"/>
    <mergeCell ref="P44:P45"/>
    <mergeCell ref="Q44:Q45"/>
    <mergeCell ref="Q54:Q55"/>
    <mergeCell ref="O54:O55"/>
    <mergeCell ref="P54:P55"/>
    <mergeCell ref="O50:O51"/>
    <mergeCell ref="P50:P51"/>
    <mergeCell ref="Q50:Q51"/>
    <mergeCell ref="O52:O53"/>
    <mergeCell ref="P52:P53"/>
    <mergeCell ref="Q52:Q53"/>
    <mergeCell ref="O60:O61"/>
    <mergeCell ref="P60:P61"/>
    <mergeCell ref="Q60:Q61"/>
    <mergeCell ref="O62:O63"/>
    <mergeCell ref="P62:P63"/>
    <mergeCell ref="Q62:Q63"/>
    <mergeCell ref="O56:O57"/>
    <mergeCell ref="P56:P57"/>
    <mergeCell ref="Q56:Q57"/>
    <mergeCell ref="O58:O59"/>
    <mergeCell ref="P58:P59"/>
    <mergeCell ref="Q58:Q59"/>
    <mergeCell ref="O68:O69"/>
    <mergeCell ref="P68:P69"/>
    <mergeCell ref="Q68:Q69"/>
    <mergeCell ref="O70:O71"/>
    <mergeCell ref="P70:P71"/>
    <mergeCell ref="Q70:Q71"/>
    <mergeCell ref="O64:O65"/>
    <mergeCell ref="P64:P65"/>
    <mergeCell ref="Q64:Q65"/>
    <mergeCell ref="O66:O67"/>
    <mergeCell ref="P66:P67"/>
    <mergeCell ref="Q66:Q67"/>
    <mergeCell ref="O76:O77"/>
    <mergeCell ref="P76:P77"/>
    <mergeCell ref="Q76:Q77"/>
    <mergeCell ref="O78:O79"/>
    <mergeCell ref="P78:P79"/>
    <mergeCell ref="Q78:Q79"/>
    <mergeCell ref="O72:O73"/>
    <mergeCell ref="P72:P73"/>
    <mergeCell ref="Q72:Q73"/>
    <mergeCell ref="O74:O75"/>
    <mergeCell ref="P74:P75"/>
    <mergeCell ref="Q74:Q75"/>
    <mergeCell ref="O82:O83"/>
    <mergeCell ref="P82:P83"/>
    <mergeCell ref="Q82:Q83"/>
    <mergeCell ref="O84:O85"/>
    <mergeCell ref="P84:P85"/>
    <mergeCell ref="Q84:Q85"/>
    <mergeCell ref="O80:O81"/>
    <mergeCell ref="P80:P81"/>
    <mergeCell ref="Q80:Q8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Т1За</vt:lpstr>
      <vt:lpstr>Т1Зб</vt:lpstr>
      <vt:lpstr>Т2За</vt:lpstr>
      <vt:lpstr>Т2Зб</vt:lpstr>
      <vt:lpstr>FuzzyLookup_AddIn_Undo_Sheet</vt:lpstr>
      <vt:lpstr>Итоги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Вова</dc:creator>
  <cp:lastModifiedBy>Пользователь Windows</cp:lastModifiedBy>
  <dcterms:created xsi:type="dcterms:W3CDTF">2016-03-24T20:06:31Z</dcterms:created>
  <dcterms:modified xsi:type="dcterms:W3CDTF">2016-04-18T06:19:42Z</dcterms:modified>
</cp:coreProperties>
</file>