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Гавья" sheetId="1" r:id="rId1"/>
    <sheet name="Неман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21" i="2"/>
  <c r="L41"/>
  <c r="K41"/>
  <c r="E41"/>
  <c r="F21"/>
  <c r="E21"/>
  <c r="P10"/>
  <c r="P11"/>
  <c r="P12"/>
  <c r="P13"/>
  <c r="P14"/>
  <c r="P15"/>
  <c r="P16"/>
  <c r="P17"/>
  <c r="P18"/>
  <c r="P19"/>
  <c r="P20"/>
  <c r="P29"/>
  <c r="P30"/>
  <c r="P31"/>
  <c r="P32"/>
  <c r="P33"/>
  <c r="P34"/>
  <c r="P35"/>
  <c r="P36"/>
  <c r="P37"/>
  <c r="P38"/>
  <c r="P39"/>
  <c r="P40"/>
  <c r="P9"/>
  <c r="M30"/>
  <c r="M31"/>
  <c r="M34"/>
  <c r="M36"/>
  <c r="M29"/>
  <c r="G11"/>
  <c r="G12"/>
  <c r="G13"/>
  <c r="G14"/>
  <c r="G15"/>
  <c r="G16"/>
  <c r="G17"/>
  <c r="G18"/>
  <c r="G19"/>
  <c r="G20"/>
  <c r="G10"/>
  <c r="E66" i="1"/>
  <c r="E34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69"/>
</calcChain>
</file>

<file path=xl/sharedStrings.xml><?xml version="1.0" encoding="utf-8"?>
<sst xmlns="http://schemas.openxmlformats.org/spreadsheetml/2006/main" count="189" uniqueCount="78">
  <si>
    <t xml:space="preserve">Васильев </t>
  </si>
  <si>
    <t>Володенков</t>
  </si>
  <si>
    <t>Бурьяк</t>
  </si>
  <si>
    <t>Меркушев</t>
  </si>
  <si>
    <t>Мозоль</t>
  </si>
  <si>
    <t>Печерин</t>
  </si>
  <si>
    <t>Танкевич</t>
  </si>
  <si>
    <t>Быков Е</t>
  </si>
  <si>
    <t>сектор В</t>
  </si>
  <si>
    <t>Михеев</t>
  </si>
  <si>
    <t>Курейчик</t>
  </si>
  <si>
    <t>Чижик</t>
  </si>
  <si>
    <t>Тихонович</t>
  </si>
  <si>
    <t>Быков В.</t>
  </si>
  <si>
    <t>Синчук</t>
  </si>
  <si>
    <t>сектор С</t>
  </si>
  <si>
    <t>Чубаков</t>
  </si>
  <si>
    <t>Горовцов</t>
  </si>
  <si>
    <t>Асташенок</t>
  </si>
  <si>
    <t>Катулин</t>
  </si>
  <si>
    <t>Юшкевич</t>
  </si>
  <si>
    <t>Каюмов</t>
  </si>
  <si>
    <t>Шевченко</t>
  </si>
  <si>
    <t>сектор А</t>
  </si>
  <si>
    <t>Левчик</t>
  </si>
  <si>
    <t>Быков В</t>
  </si>
  <si>
    <t>Быков Ж</t>
  </si>
  <si>
    <t>Кишкурно</t>
  </si>
  <si>
    <t>Васильев</t>
  </si>
  <si>
    <t>ТУР 1</t>
  </si>
  <si>
    <t>ТУР 2</t>
  </si>
  <si>
    <t>ИТОГОВАЯ Таблица</t>
  </si>
  <si>
    <t>вес рыбы</t>
  </si>
  <si>
    <t xml:space="preserve">место  </t>
  </si>
  <si>
    <t>место ТУР 1</t>
  </si>
  <si>
    <t>место ТУР 2</t>
  </si>
  <si>
    <t>сумма мест</t>
  </si>
  <si>
    <t>итоговое место</t>
  </si>
  <si>
    <t>сумма баллов</t>
  </si>
  <si>
    <t xml:space="preserve">Кишкурно </t>
  </si>
  <si>
    <t xml:space="preserve">Кубок Гавьи весна </t>
  </si>
  <si>
    <t>Grand Prix Беларуси  по ловле рыбы нахлыстом  2016 год</t>
  </si>
  <si>
    <t xml:space="preserve"> </t>
  </si>
  <si>
    <t>Чубаков А</t>
  </si>
  <si>
    <t>Ярош</t>
  </si>
  <si>
    <t>левчик</t>
  </si>
  <si>
    <t>Курганов</t>
  </si>
  <si>
    <t>Сектор А</t>
  </si>
  <si>
    <t>вес</t>
  </si>
  <si>
    <t>кол-во</t>
  </si>
  <si>
    <t xml:space="preserve">крупность </t>
  </si>
  <si>
    <t>Сектор В</t>
  </si>
  <si>
    <t>Чубаков О</t>
  </si>
  <si>
    <t>Заводовский</t>
  </si>
  <si>
    <t>Подолинский</t>
  </si>
  <si>
    <t>Сапежко</t>
  </si>
  <si>
    <t>Митрофанов</t>
  </si>
  <si>
    <t>Райковский</t>
  </si>
  <si>
    <t>Линцер</t>
  </si>
  <si>
    <t xml:space="preserve">место </t>
  </si>
  <si>
    <t>в секторе</t>
  </si>
  <si>
    <t>общий зачет</t>
  </si>
  <si>
    <t>дисквал</t>
  </si>
  <si>
    <t>общ вес</t>
  </si>
  <si>
    <t>общ число</t>
  </si>
  <si>
    <t>вне зачета</t>
  </si>
  <si>
    <t xml:space="preserve">кол-во участников к зачету </t>
  </si>
  <si>
    <t xml:space="preserve">итого </t>
  </si>
  <si>
    <t>ГРУППА А_В</t>
  </si>
  <si>
    <t>ГРУППА В_А</t>
  </si>
  <si>
    <t xml:space="preserve">уклейки дали крупность   </t>
  </si>
  <si>
    <t>8 гр до  11 гр</t>
  </si>
  <si>
    <t xml:space="preserve">ельцы </t>
  </si>
  <si>
    <t>32 - 37 гр</t>
  </si>
  <si>
    <t xml:space="preserve">голавль </t>
  </si>
  <si>
    <t>язь</t>
  </si>
  <si>
    <t>330 гр</t>
  </si>
  <si>
    <t>466 гр</t>
  </si>
</sst>
</file>

<file path=xl/styles.xml><?xml version="1.0" encoding="utf-8"?>
<styleSheet xmlns="http://schemas.openxmlformats.org/spreadsheetml/2006/main">
  <numFmts count="1">
    <numFmt numFmtId="166" formatCode="0.0"/>
  </numFmts>
  <fonts count="2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0" borderId="0" xfId="0" applyFont="1"/>
    <xf numFmtId="0" fontId="0" fillId="10" borderId="3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0" fillId="10" borderId="0" xfId="0" applyFill="1" applyBorder="1"/>
    <xf numFmtId="0" fontId="0" fillId="10" borderId="7" xfId="0" applyFill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9" borderId="0" xfId="0" applyFill="1" applyBorder="1"/>
    <xf numFmtId="166" fontId="0" fillId="0" borderId="0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10" borderId="8" xfId="0" applyFill="1" applyBorder="1"/>
    <xf numFmtId="0" fontId="0" fillId="10" borderId="9" xfId="0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8" xfId="0" applyFill="1" applyBorder="1"/>
    <xf numFmtId="0" fontId="0" fillId="8" borderId="9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11" borderId="9" xfId="0" applyFill="1" applyBorder="1"/>
    <xf numFmtId="0" fontId="0" fillId="9" borderId="4" xfId="0" applyFill="1" applyBorder="1"/>
    <xf numFmtId="0" fontId="0" fillId="9" borderId="9" xfId="0" applyFill="1" applyBorder="1"/>
    <xf numFmtId="0" fontId="0" fillId="12" borderId="4" xfId="0" applyFill="1" applyBorder="1"/>
    <xf numFmtId="0" fontId="0" fillId="12" borderId="9" xfId="0" applyFill="1" applyBorder="1"/>
    <xf numFmtId="0" fontId="0" fillId="0" borderId="0" xfId="0" applyFill="1" applyBorder="1"/>
    <xf numFmtId="0" fontId="0" fillId="9" borderId="6" xfId="0" applyFill="1" applyBorder="1"/>
    <xf numFmtId="166" fontId="0" fillId="0" borderId="9" xfId="0" applyNumberFormat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9" xfId="0" applyFill="1" applyBorder="1"/>
    <xf numFmtId="0" fontId="0" fillId="11" borderId="0" xfId="0" applyFill="1" applyBorder="1"/>
    <xf numFmtId="166" fontId="0" fillId="4" borderId="0" xfId="0" applyNumberFormat="1" applyFill="1" applyBorder="1"/>
    <xf numFmtId="0" fontId="0" fillId="4" borderId="0" xfId="0" applyFill="1" applyBorder="1"/>
    <xf numFmtId="0" fontId="0" fillId="3" borderId="0" xfId="0" applyFill="1" applyBorder="1"/>
    <xf numFmtId="0" fontId="0" fillId="0" borderId="11" xfId="0" applyBorder="1"/>
    <xf numFmtId="0" fontId="0" fillId="0" borderId="2" xfId="0" applyBorder="1"/>
    <xf numFmtId="0" fontId="0" fillId="11" borderId="1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8" xfId="0" applyFill="1" applyBorder="1"/>
    <xf numFmtId="0" fontId="0" fillId="0" borderId="11" xfId="0" applyFill="1" applyBorder="1"/>
    <xf numFmtId="0" fontId="0" fillId="3" borderId="4" xfId="0" applyFill="1" applyBorder="1"/>
    <xf numFmtId="0" fontId="0" fillId="3" borderId="9" xfId="0" applyFill="1" applyBorder="1"/>
    <xf numFmtId="0" fontId="0" fillId="13" borderId="0" xfId="0" applyFill="1" applyBorder="1"/>
    <xf numFmtId="0" fontId="0" fillId="14" borderId="3" xfId="0" applyFill="1" applyBorder="1"/>
    <xf numFmtId="0" fontId="0" fillId="0" borderId="18" xfId="0" applyBorder="1"/>
    <xf numFmtId="0" fontId="0" fillId="0" borderId="19" xfId="0" applyBorder="1"/>
    <xf numFmtId="0" fontId="0" fillId="14" borderId="18" xfId="0" applyFill="1" applyBorder="1"/>
    <xf numFmtId="0" fontId="0" fillId="14" borderId="20" xfId="0" applyFill="1" applyBorder="1"/>
    <xf numFmtId="0" fontId="0" fillId="14" borderId="19" xfId="0" applyFill="1" applyBorder="1"/>
    <xf numFmtId="0" fontId="0" fillId="14" borderId="22" xfId="0" applyFill="1" applyBorder="1"/>
    <xf numFmtId="0" fontId="0" fillId="9" borderId="12" xfId="0" applyFill="1" applyBorder="1"/>
    <xf numFmtId="0" fontId="0" fillId="9" borderId="14" xfId="0" applyFill="1" applyBorder="1"/>
    <xf numFmtId="0" fontId="0" fillId="14" borderId="6" xfId="0" applyFill="1" applyBorder="1"/>
    <xf numFmtId="0" fontId="0" fillId="0" borderId="23" xfId="0" applyBorder="1"/>
    <xf numFmtId="0" fontId="0" fillId="11" borderId="14" xfId="0" applyFill="1" applyBorder="1"/>
    <xf numFmtId="0" fontId="0" fillId="11" borderId="12" xfId="0" applyFill="1" applyBorder="1"/>
    <xf numFmtId="0" fontId="0" fillId="11" borderId="13" xfId="0" applyFill="1" applyBorder="1"/>
    <xf numFmtId="0" fontId="0" fillId="9" borderId="20" xfId="0" applyFill="1" applyBorder="1"/>
    <xf numFmtId="0" fontId="0" fillId="9" borderId="2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91"/>
  <sheetViews>
    <sheetView topLeftCell="A79" workbookViewId="0">
      <selection activeCell="L49" sqref="L49"/>
    </sheetView>
  </sheetViews>
  <sheetFormatPr defaultRowHeight="15"/>
  <cols>
    <col min="1" max="1" width="11.28515625" customWidth="1"/>
    <col min="2" max="2" width="18.5703125" customWidth="1"/>
  </cols>
  <sheetData>
    <row r="2" spans="1:7" ht="26.25">
      <c r="B2" s="10" t="s">
        <v>40</v>
      </c>
      <c r="C2" s="10"/>
      <c r="D2" s="10"/>
      <c r="E2" s="10"/>
      <c r="F2" s="10"/>
    </row>
    <row r="3" spans="1:7" ht="26.25">
      <c r="B3" s="10" t="s">
        <v>41</v>
      </c>
      <c r="C3" s="10"/>
      <c r="D3" s="10"/>
      <c r="E3" s="10"/>
      <c r="F3" s="10"/>
    </row>
    <row r="5" spans="1:7">
      <c r="A5" s="4" t="s">
        <v>29</v>
      </c>
      <c r="B5" s="4"/>
      <c r="C5" s="4"/>
      <c r="D5" s="4"/>
      <c r="E5" s="4"/>
      <c r="F5" s="4"/>
      <c r="G5" s="4"/>
    </row>
    <row r="6" spans="1:7">
      <c r="A6" s="3" t="s">
        <v>23</v>
      </c>
      <c r="B6" s="2"/>
      <c r="C6" s="2"/>
      <c r="D6" s="2"/>
      <c r="E6" s="2" t="s">
        <v>32</v>
      </c>
      <c r="F6" s="2"/>
      <c r="G6" s="2" t="s">
        <v>33</v>
      </c>
    </row>
    <row r="7" spans="1:7">
      <c r="A7">
        <v>1</v>
      </c>
      <c r="B7" s="1" t="s">
        <v>0</v>
      </c>
      <c r="C7" s="1"/>
      <c r="D7" s="1"/>
      <c r="E7" s="1">
        <v>598</v>
      </c>
      <c r="F7" s="1"/>
      <c r="G7" s="1">
        <v>4</v>
      </c>
    </row>
    <row r="8" spans="1:7">
      <c r="A8">
        <v>2</v>
      </c>
      <c r="B8" s="1" t="s">
        <v>1</v>
      </c>
      <c r="C8" s="1"/>
      <c r="D8" s="1"/>
      <c r="E8" s="1">
        <v>382</v>
      </c>
      <c r="F8" s="1"/>
      <c r="G8" s="1">
        <v>7</v>
      </c>
    </row>
    <row r="9" spans="1:7">
      <c r="A9">
        <v>3</v>
      </c>
      <c r="B9" s="1" t="s">
        <v>2</v>
      </c>
      <c r="C9" s="1"/>
      <c r="D9" s="1"/>
      <c r="E9" s="1">
        <v>454</v>
      </c>
      <c r="F9" s="1"/>
      <c r="G9" s="1">
        <v>5</v>
      </c>
    </row>
    <row r="10" spans="1:7">
      <c r="A10">
        <v>4</v>
      </c>
      <c r="B10" s="1" t="s">
        <v>3</v>
      </c>
      <c r="C10" s="1"/>
      <c r="D10" s="1"/>
      <c r="E10" s="1">
        <v>986</v>
      </c>
      <c r="F10" s="1"/>
      <c r="G10" s="1">
        <v>1</v>
      </c>
    </row>
    <row r="11" spans="1:7">
      <c r="A11">
        <v>5</v>
      </c>
      <c r="B11" s="1" t="s">
        <v>4</v>
      </c>
      <c r="C11" s="1"/>
      <c r="D11" s="1"/>
      <c r="E11" s="1">
        <v>146</v>
      </c>
      <c r="F11" s="1"/>
      <c r="G11" s="1">
        <v>8</v>
      </c>
    </row>
    <row r="12" spans="1:7">
      <c r="A12">
        <v>6</v>
      </c>
      <c r="B12" s="1" t="s">
        <v>5</v>
      </c>
      <c r="C12" s="1"/>
      <c r="D12" s="1"/>
      <c r="E12" s="1">
        <v>420</v>
      </c>
      <c r="F12" s="1"/>
      <c r="G12" s="1">
        <v>6</v>
      </c>
    </row>
    <row r="13" spans="1:7">
      <c r="A13">
        <v>7</v>
      </c>
      <c r="B13" s="1" t="s">
        <v>6</v>
      </c>
      <c r="C13" s="1"/>
      <c r="D13" s="1"/>
      <c r="E13" s="1">
        <v>844</v>
      </c>
      <c r="F13" s="1"/>
      <c r="G13" s="1">
        <v>2</v>
      </c>
    </row>
    <row r="14" spans="1:7">
      <c r="A14">
        <v>8</v>
      </c>
      <c r="B14" s="1" t="s">
        <v>7</v>
      </c>
      <c r="C14" s="1"/>
      <c r="D14" s="1"/>
      <c r="E14" s="1">
        <v>772</v>
      </c>
      <c r="F14" s="1"/>
      <c r="G14" s="1">
        <v>3</v>
      </c>
    </row>
    <row r="16" spans="1:7">
      <c r="A16" s="3" t="s">
        <v>8</v>
      </c>
      <c r="B16" s="2"/>
      <c r="C16" s="2"/>
      <c r="D16" s="2"/>
      <c r="E16" s="2" t="s">
        <v>32</v>
      </c>
      <c r="F16" s="2"/>
      <c r="G16" s="2" t="s">
        <v>33</v>
      </c>
    </row>
    <row r="17" spans="1:7">
      <c r="A17">
        <v>1</v>
      </c>
      <c r="B17" s="1" t="s">
        <v>39</v>
      </c>
      <c r="C17" s="1"/>
      <c r="D17" s="1"/>
      <c r="E17" s="1">
        <v>220</v>
      </c>
      <c r="F17" s="1"/>
      <c r="G17" s="1">
        <v>5</v>
      </c>
    </row>
    <row r="18" spans="1:7">
      <c r="A18">
        <v>2</v>
      </c>
      <c r="B18" s="1" t="s">
        <v>9</v>
      </c>
      <c r="C18" s="1"/>
      <c r="D18" s="1"/>
      <c r="E18" s="1">
        <v>1026</v>
      </c>
      <c r="F18" s="1"/>
      <c r="G18" s="1">
        <v>1</v>
      </c>
    </row>
    <row r="19" spans="1:7">
      <c r="A19">
        <v>3</v>
      </c>
      <c r="B19" s="1" t="s">
        <v>10</v>
      </c>
      <c r="C19" s="1"/>
      <c r="D19" s="1"/>
      <c r="E19" s="1">
        <v>920</v>
      </c>
      <c r="F19" s="1"/>
      <c r="G19" s="1">
        <v>2</v>
      </c>
    </row>
    <row r="20" spans="1:7">
      <c r="A20">
        <v>4</v>
      </c>
      <c r="B20" s="1" t="s">
        <v>24</v>
      </c>
      <c r="C20" s="1"/>
      <c r="D20" s="1"/>
      <c r="E20" s="1">
        <v>594</v>
      </c>
      <c r="F20" s="1"/>
      <c r="G20" s="1">
        <v>3</v>
      </c>
    </row>
    <row r="21" spans="1:7">
      <c r="A21">
        <v>5</v>
      </c>
      <c r="B21" s="1" t="s">
        <v>11</v>
      </c>
      <c r="C21" s="1"/>
      <c r="D21" s="1"/>
      <c r="E21" s="1">
        <v>324</v>
      </c>
      <c r="F21" s="1"/>
      <c r="G21" s="1">
        <v>4</v>
      </c>
    </row>
    <row r="22" spans="1:7">
      <c r="A22">
        <v>6</v>
      </c>
      <c r="B22" s="1" t="s">
        <v>12</v>
      </c>
      <c r="C22" s="1"/>
      <c r="D22" s="1"/>
      <c r="E22" s="1">
        <v>58</v>
      </c>
      <c r="F22" s="1"/>
      <c r="G22" s="1">
        <v>7</v>
      </c>
    </row>
    <row r="23" spans="1:7">
      <c r="A23">
        <v>7</v>
      </c>
      <c r="B23" s="1" t="s">
        <v>14</v>
      </c>
      <c r="C23" s="1"/>
      <c r="D23" s="1"/>
      <c r="E23" s="1">
        <v>0</v>
      </c>
      <c r="F23" s="1"/>
      <c r="G23" s="1">
        <v>8</v>
      </c>
    </row>
    <row r="24" spans="1:7">
      <c r="A24">
        <v>8</v>
      </c>
      <c r="B24" s="1" t="s">
        <v>13</v>
      </c>
      <c r="C24" s="1"/>
      <c r="D24" s="1"/>
      <c r="E24" s="1">
        <v>68</v>
      </c>
      <c r="F24" s="1"/>
      <c r="G24" s="1">
        <v>6</v>
      </c>
    </row>
    <row r="26" spans="1:7">
      <c r="A26" s="3" t="s">
        <v>15</v>
      </c>
      <c r="B26" s="2"/>
      <c r="C26" s="2"/>
      <c r="D26" s="2"/>
      <c r="E26" s="2" t="s">
        <v>32</v>
      </c>
      <c r="F26" s="2"/>
      <c r="G26" s="2" t="s">
        <v>33</v>
      </c>
    </row>
    <row r="27" spans="1:7">
      <c r="A27">
        <v>1</v>
      </c>
      <c r="B27" s="1" t="s">
        <v>16</v>
      </c>
      <c r="C27" s="1"/>
      <c r="D27" s="1"/>
      <c r="E27" s="1">
        <v>438</v>
      </c>
      <c r="F27" s="1"/>
      <c r="G27" s="1">
        <v>4</v>
      </c>
    </row>
    <row r="28" spans="1:7">
      <c r="A28">
        <v>2</v>
      </c>
      <c r="B28" s="1" t="s">
        <v>17</v>
      </c>
      <c r="C28" s="1"/>
      <c r="D28" s="1"/>
      <c r="E28" s="1">
        <v>708</v>
      </c>
      <c r="F28" s="1"/>
      <c r="G28" s="1">
        <v>2</v>
      </c>
    </row>
    <row r="29" spans="1:7">
      <c r="A29">
        <v>3</v>
      </c>
      <c r="B29" s="1" t="s">
        <v>18</v>
      </c>
      <c r="C29" s="1"/>
      <c r="D29" s="1"/>
      <c r="E29" s="1">
        <v>1292</v>
      </c>
      <c r="F29" s="1"/>
      <c r="G29" s="1">
        <v>1</v>
      </c>
    </row>
    <row r="30" spans="1:7">
      <c r="A30">
        <v>4</v>
      </c>
      <c r="B30" s="1" t="s">
        <v>19</v>
      </c>
      <c r="C30" s="1"/>
      <c r="D30" s="1"/>
      <c r="E30" s="1">
        <v>402</v>
      </c>
      <c r="F30" s="1"/>
      <c r="G30" s="1">
        <v>5</v>
      </c>
    </row>
    <row r="31" spans="1:7">
      <c r="A31">
        <v>5</v>
      </c>
      <c r="B31" s="1" t="s">
        <v>20</v>
      </c>
      <c r="C31" s="1"/>
      <c r="D31" s="1"/>
      <c r="E31" s="1">
        <v>38</v>
      </c>
      <c r="F31" s="1"/>
      <c r="G31" s="1">
        <v>7</v>
      </c>
    </row>
    <row r="32" spans="1:7">
      <c r="A32">
        <v>6</v>
      </c>
      <c r="B32" s="1" t="s">
        <v>21</v>
      </c>
      <c r="C32" s="1"/>
      <c r="D32" s="1"/>
      <c r="E32" s="1">
        <v>124</v>
      </c>
      <c r="F32" s="1"/>
      <c r="G32" s="1">
        <v>6</v>
      </c>
    </row>
    <row r="33" spans="1:7">
      <c r="A33">
        <v>7</v>
      </c>
      <c r="B33" s="1" t="s">
        <v>22</v>
      </c>
      <c r="C33" s="1"/>
      <c r="D33" s="1"/>
      <c r="E33" s="1">
        <v>550</v>
      </c>
      <c r="F33" s="1"/>
      <c r="G33" s="1">
        <v>3</v>
      </c>
    </row>
    <row r="34" spans="1:7">
      <c r="E34" s="3">
        <f>SUM(E7:E33)</f>
        <v>11364</v>
      </c>
    </row>
    <row r="37" spans="1:7">
      <c r="A37" s="4" t="s">
        <v>30</v>
      </c>
      <c r="B37" s="4"/>
      <c r="C37" s="4"/>
      <c r="D37" s="4"/>
      <c r="E37" s="4"/>
      <c r="F37" s="4"/>
      <c r="G37" s="4"/>
    </row>
    <row r="38" spans="1:7">
      <c r="A38" s="3" t="s">
        <v>23</v>
      </c>
      <c r="E38" t="s">
        <v>32</v>
      </c>
      <c r="G38" t="s">
        <v>33</v>
      </c>
    </row>
    <row r="39" spans="1:7">
      <c r="A39">
        <v>1</v>
      </c>
      <c r="B39" s="1" t="s">
        <v>22</v>
      </c>
      <c r="C39" s="1"/>
      <c r="D39" s="1"/>
      <c r="E39" s="1">
        <v>120</v>
      </c>
      <c r="F39" s="1"/>
      <c r="G39" s="1">
        <v>4</v>
      </c>
    </row>
    <row r="40" spans="1:7">
      <c r="A40">
        <v>2</v>
      </c>
      <c r="B40" s="1" t="s">
        <v>21</v>
      </c>
      <c r="C40" s="1"/>
      <c r="D40" s="1"/>
      <c r="E40" s="1">
        <v>0</v>
      </c>
      <c r="F40" s="1"/>
      <c r="G40" s="1">
        <v>6.5</v>
      </c>
    </row>
    <row r="41" spans="1:7">
      <c r="A41">
        <v>3</v>
      </c>
      <c r="B41" s="1" t="s">
        <v>25</v>
      </c>
      <c r="C41" s="1"/>
      <c r="D41" s="1"/>
      <c r="E41" s="1">
        <v>186</v>
      </c>
      <c r="F41" s="1"/>
      <c r="G41" s="1">
        <v>3</v>
      </c>
    </row>
    <row r="42" spans="1:7">
      <c r="A42">
        <v>4</v>
      </c>
      <c r="B42" s="1" t="s">
        <v>20</v>
      </c>
      <c r="C42" s="1"/>
      <c r="D42" s="1"/>
      <c r="E42" s="1">
        <v>0</v>
      </c>
      <c r="F42" s="1"/>
      <c r="G42" s="1">
        <v>6.5</v>
      </c>
    </row>
    <row r="43" spans="1:7">
      <c r="A43">
        <v>5</v>
      </c>
      <c r="B43" s="1" t="s">
        <v>11</v>
      </c>
      <c r="C43" s="1"/>
      <c r="D43" s="1"/>
      <c r="E43" s="1">
        <v>0</v>
      </c>
      <c r="F43" s="1"/>
      <c r="G43" s="1">
        <v>6.5</v>
      </c>
    </row>
    <row r="44" spans="1:7">
      <c r="A44">
        <v>6</v>
      </c>
      <c r="B44" s="1" t="s">
        <v>24</v>
      </c>
      <c r="C44" s="1"/>
      <c r="D44" s="1"/>
      <c r="E44" s="1">
        <v>304</v>
      </c>
      <c r="F44" s="1"/>
      <c r="G44" s="1">
        <v>2</v>
      </c>
    </row>
    <row r="45" spans="1:7">
      <c r="A45">
        <v>7</v>
      </c>
      <c r="B45" s="1" t="s">
        <v>10</v>
      </c>
      <c r="C45" s="1"/>
      <c r="D45" s="1"/>
      <c r="E45" s="1">
        <v>332</v>
      </c>
      <c r="F45" s="1"/>
      <c r="G45" s="1">
        <v>1</v>
      </c>
    </row>
    <row r="46" spans="1:7">
      <c r="A46">
        <v>8</v>
      </c>
      <c r="B46" s="1" t="s">
        <v>16</v>
      </c>
      <c r="C46" s="1"/>
      <c r="D46" s="1"/>
      <c r="E46" s="1">
        <v>0</v>
      </c>
      <c r="F46" s="1"/>
      <c r="G46" s="1">
        <v>6.5</v>
      </c>
    </row>
    <row r="48" spans="1:7">
      <c r="A48" s="3" t="s">
        <v>8</v>
      </c>
      <c r="E48" t="s">
        <v>32</v>
      </c>
      <c r="G48" t="s">
        <v>33</v>
      </c>
    </row>
    <row r="49" spans="1:7">
      <c r="A49">
        <v>1</v>
      </c>
      <c r="B49" s="1" t="s">
        <v>26</v>
      </c>
      <c r="C49" s="1"/>
      <c r="D49" s="1"/>
      <c r="E49" s="1">
        <v>478</v>
      </c>
      <c r="F49" s="1"/>
      <c r="G49" s="1">
        <v>2</v>
      </c>
    </row>
    <row r="50" spans="1:7">
      <c r="A50">
        <v>2</v>
      </c>
      <c r="B50" s="1" t="s">
        <v>6</v>
      </c>
      <c r="C50" s="1"/>
      <c r="D50" s="1"/>
      <c r="E50" s="1">
        <v>226</v>
      </c>
      <c r="F50" s="1"/>
      <c r="G50" s="1">
        <v>5</v>
      </c>
    </row>
    <row r="51" spans="1:7">
      <c r="A51">
        <v>3</v>
      </c>
      <c r="B51" s="1" t="s">
        <v>5</v>
      </c>
      <c r="C51" s="1"/>
      <c r="D51" s="1"/>
      <c r="E51" s="1">
        <v>370</v>
      </c>
      <c r="F51" s="1"/>
      <c r="G51" s="1">
        <v>4</v>
      </c>
    </row>
    <row r="52" spans="1:7">
      <c r="A52">
        <v>4</v>
      </c>
      <c r="B52" s="1" t="s">
        <v>4</v>
      </c>
      <c r="C52" s="1"/>
      <c r="D52" s="1"/>
      <c r="E52" s="1">
        <v>0</v>
      </c>
      <c r="F52" s="1"/>
      <c r="G52" s="1">
        <v>8</v>
      </c>
    </row>
    <row r="53" spans="1:7">
      <c r="A53">
        <v>5</v>
      </c>
      <c r="B53" s="1" t="s">
        <v>19</v>
      </c>
      <c r="C53" s="1"/>
      <c r="D53" s="1"/>
      <c r="E53" s="1">
        <v>1080</v>
      </c>
      <c r="F53" s="1"/>
      <c r="G53" s="1">
        <v>1</v>
      </c>
    </row>
    <row r="54" spans="1:7">
      <c r="A54">
        <v>6</v>
      </c>
      <c r="B54" s="1" t="s">
        <v>2</v>
      </c>
      <c r="C54" s="1"/>
      <c r="D54" s="1"/>
      <c r="E54" s="1">
        <v>46</v>
      </c>
      <c r="F54" s="1"/>
      <c r="G54" s="1">
        <v>6</v>
      </c>
    </row>
    <row r="55" spans="1:7">
      <c r="A55">
        <v>7</v>
      </c>
      <c r="B55" s="1" t="s">
        <v>18</v>
      </c>
      <c r="C55" s="1"/>
      <c r="D55" s="1"/>
      <c r="E55" s="1">
        <v>434</v>
      </c>
      <c r="F55" s="1"/>
      <c r="G55" s="1">
        <v>3</v>
      </c>
    </row>
    <row r="56" spans="1:7">
      <c r="A56">
        <v>8</v>
      </c>
      <c r="B56" s="1" t="s">
        <v>17</v>
      </c>
      <c r="C56" s="1"/>
      <c r="D56" s="1"/>
      <c r="E56" s="1">
        <v>28</v>
      </c>
      <c r="F56" s="1"/>
      <c r="G56" s="1">
        <v>7</v>
      </c>
    </row>
    <row r="58" spans="1:7">
      <c r="A58" s="3" t="s">
        <v>15</v>
      </c>
      <c r="E58" t="s">
        <v>32</v>
      </c>
      <c r="G58" t="s">
        <v>33</v>
      </c>
    </row>
    <row r="59" spans="1:7">
      <c r="A59">
        <v>1</v>
      </c>
      <c r="B59" s="1" t="s">
        <v>12</v>
      </c>
      <c r="C59" s="1"/>
      <c r="D59" s="1"/>
      <c r="E59" s="1">
        <v>0</v>
      </c>
      <c r="F59" s="1"/>
      <c r="G59" s="1">
        <v>7</v>
      </c>
    </row>
    <row r="60" spans="1:7">
      <c r="A60">
        <v>2</v>
      </c>
      <c r="B60" s="1" t="s">
        <v>9</v>
      </c>
      <c r="C60" s="1"/>
      <c r="D60" s="1"/>
      <c r="E60" s="1">
        <v>446</v>
      </c>
      <c r="F60" s="1"/>
      <c r="G60" s="1">
        <v>3</v>
      </c>
    </row>
    <row r="61" spans="1:7">
      <c r="A61">
        <v>3</v>
      </c>
      <c r="B61" s="1" t="s">
        <v>3</v>
      </c>
      <c r="C61" s="1"/>
      <c r="D61" s="1"/>
      <c r="E61" s="1">
        <v>396</v>
      </c>
      <c r="F61" s="1"/>
      <c r="G61" s="1">
        <v>4</v>
      </c>
    </row>
    <row r="62" spans="1:7">
      <c r="A62">
        <v>4</v>
      </c>
      <c r="B62" s="1" t="s">
        <v>27</v>
      </c>
      <c r="C62" s="1"/>
      <c r="D62" s="1"/>
      <c r="E62" s="1">
        <v>98</v>
      </c>
      <c r="F62" s="1"/>
      <c r="G62" s="1">
        <v>6</v>
      </c>
    </row>
    <row r="63" spans="1:7">
      <c r="A63">
        <v>5</v>
      </c>
      <c r="B63" s="1" t="s">
        <v>1</v>
      </c>
      <c r="C63" s="1"/>
      <c r="D63" s="1"/>
      <c r="E63" s="1">
        <v>772</v>
      </c>
      <c r="F63" s="1"/>
      <c r="G63" s="1">
        <v>1</v>
      </c>
    </row>
    <row r="64" spans="1:7">
      <c r="A64">
        <v>6</v>
      </c>
      <c r="B64" s="1" t="s">
        <v>28</v>
      </c>
      <c r="C64" s="1"/>
      <c r="D64" s="1"/>
      <c r="E64" s="1">
        <v>458</v>
      </c>
      <c r="F64" s="1"/>
      <c r="G64" s="1">
        <v>2</v>
      </c>
    </row>
    <row r="65" spans="1:14">
      <c r="A65">
        <v>7</v>
      </c>
      <c r="B65" s="1" t="s">
        <v>14</v>
      </c>
      <c r="C65" s="1"/>
      <c r="D65" s="1"/>
      <c r="E65" s="1">
        <v>152</v>
      </c>
      <c r="F65" s="1"/>
      <c r="G65" s="1">
        <v>5</v>
      </c>
    </row>
    <row r="66" spans="1:14">
      <c r="E66" s="3">
        <f>SUM(E39:E65)</f>
        <v>5926</v>
      </c>
    </row>
    <row r="67" spans="1:14">
      <c r="A67" s="5" t="s">
        <v>31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>
      <c r="B68" s="2"/>
      <c r="C68" s="2"/>
      <c r="D68" s="2"/>
      <c r="E68" s="2"/>
      <c r="F68" s="2" t="s">
        <v>34</v>
      </c>
      <c r="G68" s="2"/>
      <c r="H68" s="2" t="s">
        <v>35</v>
      </c>
      <c r="I68" s="2"/>
      <c r="J68" s="2" t="s">
        <v>36</v>
      </c>
      <c r="K68" s="2"/>
      <c r="L68" s="2" t="s">
        <v>37</v>
      </c>
      <c r="M68" s="2"/>
      <c r="N68" s="2" t="s">
        <v>38</v>
      </c>
    </row>
    <row r="69" spans="1:14">
      <c r="A69">
        <v>1</v>
      </c>
      <c r="B69" s="1" t="s">
        <v>16</v>
      </c>
      <c r="C69" s="1"/>
      <c r="D69" s="1"/>
      <c r="E69" s="1"/>
      <c r="F69" s="1">
        <v>4</v>
      </c>
      <c r="G69" s="1"/>
      <c r="H69" s="1">
        <v>6.5</v>
      </c>
      <c r="I69" s="1"/>
      <c r="J69" s="1">
        <f>F69+H69</f>
        <v>10.5</v>
      </c>
      <c r="K69" s="1"/>
      <c r="L69" s="8">
        <v>15</v>
      </c>
      <c r="M69" s="1"/>
      <c r="N69" s="1">
        <v>438</v>
      </c>
    </row>
    <row r="70" spans="1:14">
      <c r="A70">
        <v>2</v>
      </c>
      <c r="B70" s="6" t="s">
        <v>28</v>
      </c>
      <c r="C70" s="1"/>
      <c r="D70" s="1"/>
      <c r="E70" s="1"/>
      <c r="F70" s="1">
        <v>4</v>
      </c>
      <c r="G70" s="1"/>
      <c r="H70" s="1">
        <v>2</v>
      </c>
      <c r="I70" s="1"/>
      <c r="J70" s="1">
        <f t="shared" ref="J70:J91" si="0">F70+H70</f>
        <v>6</v>
      </c>
      <c r="K70" s="1"/>
      <c r="L70" s="8">
        <v>8</v>
      </c>
      <c r="M70" s="1"/>
      <c r="N70" s="1">
        <v>1056</v>
      </c>
    </row>
    <row r="71" spans="1:14">
      <c r="A71">
        <v>3</v>
      </c>
      <c r="B71" s="6" t="s">
        <v>1</v>
      </c>
      <c r="C71" s="1"/>
      <c r="D71" s="1"/>
      <c r="E71" s="1"/>
      <c r="F71" s="1">
        <v>7</v>
      </c>
      <c r="G71" s="1"/>
      <c r="H71" s="6">
        <v>1</v>
      </c>
      <c r="I71" s="1"/>
      <c r="J71" s="1">
        <f t="shared" si="0"/>
        <v>8</v>
      </c>
      <c r="K71" s="1"/>
      <c r="L71" s="8">
        <v>11</v>
      </c>
      <c r="M71" s="1"/>
      <c r="N71" s="1"/>
    </row>
    <row r="72" spans="1:14">
      <c r="A72">
        <v>4</v>
      </c>
      <c r="B72" s="1" t="s">
        <v>17</v>
      </c>
      <c r="C72" s="1"/>
      <c r="D72" s="1"/>
      <c r="E72" s="1"/>
      <c r="F72" s="1">
        <v>2</v>
      </c>
      <c r="G72" s="1"/>
      <c r="H72" s="1">
        <v>7</v>
      </c>
      <c r="I72" s="1"/>
      <c r="J72" s="1">
        <f t="shared" si="0"/>
        <v>9</v>
      </c>
      <c r="K72" s="1"/>
      <c r="L72" s="8">
        <v>12</v>
      </c>
      <c r="M72" s="1"/>
      <c r="N72" s="1">
        <v>736</v>
      </c>
    </row>
    <row r="73" spans="1:14">
      <c r="A73">
        <v>5</v>
      </c>
      <c r="B73" s="1" t="s">
        <v>18</v>
      </c>
      <c r="C73" s="1"/>
      <c r="D73" s="1"/>
      <c r="E73" s="1"/>
      <c r="F73" s="6">
        <v>1</v>
      </c>
      <c r="G73" s="1"/>
      <c r="H73" s="1">
        <v>3</v>
      </c>
      <c r="I73" s="1"/>
      <c r="J73" s="1">
        <f t="shared" si="0"/>
        <v>4</v>
      </c>
      <c r="K73" s="1"/>
      <c r="L73" s="9">
        <v>2</v>
      </c>
      <c r="M73" s="1"/>
      <c r="N73" s="1">
        <v>1726</v>
      </c>
    </row>
    <row r="74" spans="1:14">
      <c r="A74">
        <v>6</v>
      </c>
      <c r="B74" s="1" t="s">
        <v>2</v>
      </c>
      <c r="C74" s="1"/>
      <c r="D74" s="1"/>
      <c r="E74" s="1"/>
      <c r="F74" s="1">
        <v>5</v>
      </c>
      <c r="G74" s="1"/>
      <c r="H74" s="1">
        <v>6</v>
      </c>
      <c r="I74" s="1"/>
      <c r="J74" s="1">
        <f t="shared" si="0"/>
        <v>11</v>
      </c>
      <c r="K74" s="1"/>
      <c r="L74" s="8">
        <v>17</v>
      </c>
      <c r="M74" s="1"/>
      <c r="N74" s="1">
        <v>500</v>
      </c>
    </row>
    <row r="75" spans="1:14">
      <c r="A75">
        <v>7</v>
      </c>
      <c r="B75" s="1" t="s">
        <v>27</v>
      </c>
      <c r="C75" s="1"/>
      <c r="D75" s="1"/>
      <c r="E75" s="1"/>
      <c r="F75" s="1">
        <v>5</v>
      </c>
      <c r="G75" s="1"/>
      <c r="H75" s="1">
        <v>6</v>
      </c>
      <c r="I75" s="1"/>
      <c r="J75" s="1">
        <f t="shared" si="0"/>
        <v>11</v>
      </c>
      <c r="K75" s="1"/>
      <c r="L75" s="8">
        <v>18</v>
      </c>
      <c r="M75" s="1"/>
      <c r="N75" s="1">
        <v>318</v>
      </c>
    </row>
    <row r="76" spans="1:14">
      <c r="A76">
        <v>8</v>
      </c>
      <c r="B76" s="1" t="s">
        <v>3</v>
      </c>
      <c r="C76" s="1"/>
      <c r="D76" s="1"/>
      <c r="E76" s="1"/>
      <c r="F76" s="6">
        <v>1</v>
      </c>
      <c r="G76" s="1"/>
      <c r="H76" s="1">
        <v>4</v>
      </c>
      <c r="I76" s="1"/>
      <c r="J76" s="9">
        <f t="shared" si="0"/>
        <v>5</v>
      </c>
      <c r="K76" s="1"/>
      <c r="L76" s="8">
        <v>4</v>
      </c>
      <c r="M76" s="1"/>
      <c r="N76" s="1">
        <v>1382</v>
      </c>
    </row>
    <row r="77" spans="1:14">
      <c r="A77">
        <v>9</v>
      </c>
      <c r="B77" s="1" t="s">
        <v>9</v>
      </c>
      <c r="C77" s="1"/>
      <c r="D77" s="1"/>
      <c r="E77" s="1"/>
      <c r="F77" s="6">
        <v>1</v>
      </c>
      <c r="G77" s="1"/>
      <c r="H77" s="1">
        <v>3</v>
      </c>
      <c r="I77" s="1"/>
      <c r="J77" s="1">
        <f t="shared" si="0"/>
        <v>4</v>
      </c>
      <c r="K77" s="1"/>
      <c r="L77" s="7">
        <v>3</v>
      </c>
      <c r="M77" s="1"/>
      <c r="N77" s="1">
        <v>1472</v>
      </c>
    </row>
    <row r="78" spans="1:14">
      <c r="A78">
        <v>10</v>
      </c>
      <c r="B78" s="1" t="s">
        <v>10</v>
      </c>
      <c r="C78" s="1"/>
      <c r="D78" s="1"/>
      <c r="E78" s="1"/>
      <c r="F78" s="1">
        <v>2</v>
      </c>
      <c r="G78" s="1"/>
      <c r="H78" s="6">
        <v>1</v>
      </c>
      <c r="I78" s="1"/>
      <c r="J78" s="1">
        <f t="shared" si="0"/>
        <v>3</v>
      </c>
      <c r="K78" s="1"/>
      <c r="L78" s="6">
        <v>1</v>
      </c>
      <c r="M78" s="1"/>
      <c r="N78" s="1"/>
    </row>
    <row r="79" spans="1:14">
      <c r="A79">
        <v>11</v>
      </c>
      <c r="B79" s="1" t="s">
        <v>24</v>
      </c>
      <c r="C79" s="1"/>
      <c r="D79" s="1"/>
      <c r="E79" s="1"/>
      <c r="F79" s="1">
        <v>3</v>
      </c>
      <c r="G79" s="1"/>
      <c r="H79" s="1">
        <v>2</v>
      </c>
      <c r="I79" s="1"/>
      <c r="J79" s="9">
        <f t="shared" si="0"/>
        <v>5</v>
      </c>
      <c r="K79" s="1"/>
      <c r="L79" s="8">
        <v>6</v>
      </c>
      <c r="M79" s="1"/>
      <c r="N79" s="1">
        <v>898</v>
      </c>
    </row>
    <row r="80" spans="1:14">
      <c r="A80">
        <v>12</v>
      </c>
      <c r="B80" s="1" t="s">
        <v>19</v>
      </c>
      <c r="C80" s="1"/>
      <c r="D80" s="1"/>
      <c r="E80" s="1"/>
      <c r="F80" s="1">
        <v>5</v>
      </c>
      <c r="G80" s="1"/>
      <c r="H80" s="6">
        <v>1</v>
      </c>
      <c r="I80" s="1"/>
      <c r="J80" s="1">
        <f t="shared" si="0"/>
        <v>6</v>
      </c>
      <c r="K80" s="1"/>
      <c r="L80" s="8">
        <v>7</v>
      </c>
      <c r="M80" s="1"/>
      <c r="N80" s="1">
        <v>1482</v>
      </c>
    </row>
    <row r="81" spans="1:14">
      <c r="A81">
        <v>13</v>
      </c>
      <c r="B81" s="1" t="s">
        <v>4</v>
      </c>
      <c r="C81" s="1"/>
      <c r="D81" s="1"/>
      <c r="E81" s="1"/>
      <c r="F81" s="1">
        <v>8</v>
      </c>
      <c r="G81" s="1"/>
      <c r="H81" s="1">
        <v>8</v>
      </c>
      <c r="I81" s="1"/>
      <c r="J81" s="1">
        <f t="shared" si="0"/>
        <v>16</v>
      </c>
      <c r="K81" s="1"/>
      <c r="L81" s="8">
        <v>23</v>
      </c>
      <c r="M81" s="1"/>
      <c r="N81" s="1"/>
    </row>
    <row r="82" spans="1:14">
      <c r="A82">
        <v>14</v>
      </c>
      <c r="B82" s="1" t="s">
        <v>5</v>
      </c>
      <c r="C82" s="1"/>
      <c r="D82" s="1"/>
      <c r="E82" s="1"/>
      <c r="F82" s="1">
        <v>6</v>
      </c>
      <c r="G82" s="1"/>
      <c r="H82" s="1">
        <v>4</v>
      </c>
      <c r="I82" s="1"/>
      <c r="J82" s="1">
        <f t="shared" si="0"/>
        <v>10</v>
      </c>
      <c r="K82" s="1"/>
      <c r="L82" s="8">
        <v>14</v>
      </c>
      <c r="M82" s="1"/>
      <c r="N82" s="1"/>
    </row>
    <row r="83" spans="1:14">
      <c r="A83">
        <v>15</v>
      </c>
      <c r="B83" s="1" t="s">
        <v>11</v>
      </c>
      <c r="C83" s="1"/>
      <c r="D83" s="1"/>
      <c r="E83" s="1"/>
      <c r="F83" s="1">
        <v>4</v>
      </c>
      <c r="G83" s="1"/>
      <c r="H83" s="1">
        <v>6.5</v>
      </c>
      <c r="I83" s="1"/>
      <c r="J83" s="1">
        <f t="shared" si="0"/>
        <v>10.5</v>
      </c>
      <c r="K83" s="1"/>
      <c r="L83" s="8">
        <v>16</v>
      </c>
      <c r="M83" s="1"/>
      <c r="N83" s="1">
        <v>324</v>
      </c>
    </row>
    <row r="84" spans="1:14">
      <c r="A84">
        <v>16</v>
      </c>
      <c r="B84" s="6" t="s">
        <v>20</v>
      </c>
      <c r="C84" s="1"/>
      <c r="D84" s="1"/>
      <c r="E84" s="1"/>
      <c r="F84" s="1">
        <v>7</v>
      </c>
      <c r="G84" s="1"/>
      <c r="H84" s="1">
        <v>6.5</v>
      </c>
      <c r="I84" s="1"/>
      <c r="J84" s="1">
        <f t="shared" si="0"/>
        <v>13.5</v>
      </c>
      <c r="K84" s="1"/>
      <c r="L84" s="8">
        <v>21</v>
      </c>
      <c r="M84" s="1"/>
      <c r="N84" s="1"/>
    </row>
    <row r="85" spans="1:14">
      <c r="A85">
        <v>17</v>
      </c>
      <c r="B85" s="1" t="s">
        <v>12</v>
      </c>
      <c r="C85" s="1"/>
      <c r="D85" s="1"/>
      <c r="E85" s="1"/>
      <c r="F85" s="1">
        <v>7</v>
      </c>
      <c r="G85" s="1"/>
      <c r="H85" s="1">
        <v>7</v>
      </c>
      <c r="I85" s="1"/>
      <c r="J85" s="1">
        <f t="shared" si="0"/>
        <v>14</v>
      </c>
      <c r="K85" s="1"/>
      <c r="L85" s="8">
        <v>22</v>
      </c>
      <c r="M85" s="1"/>
      <c r="N85" s="1"/>
    </row>
    <row r="86" spans="1:14">
      <c r="A86">
        <v>18</v>
      </c>
      <c r="B86" s="6" t="s">
        <v>6</v>
      </c>
      <c r="C86" s="1"/>
      <c r="D86" s="1"/>
      <c r="E86" s="1"/>
      <c r="F86" s="1">
        <v>2</v>
      </c>
      <c r="G86" s="1"/>
      <c r="H86" s="1">
        <v>5</v>
      </c>
      <c r="I86" s="1"/>
      <c r="J86" s="1">
        <f t="shared" si="0"/>
        <v>7</v>
      </c>
      <c r="K86" s="1"/>
      <c r="L86" s="8">
        <v>9</v>
      </c>
      <c r="M86" s="1"/>
      <c r="N86" s="1">
        <v>1070</v>
      </c>
    </row>
    <row r="87" spans="1:14">
      <c r="A87">
        <v>19</v>
      </c>
      <c r="B87" s="1" t="s">
        <v>14</v>
      </c>
      <c r="C87" s="1"/>
      <c r="D87" s="1"/>
      <c r="E87" s="1"/>
      <c r="F87" s="1">
        <v>8</v>
      </c>
      <c r="G87" s="1"/>
      <c r="H87" s="1">
        <v>5</v>
      </c>
      <c r="I87" s="1"/>
      <c r="J87" s="1">
        <f t="shared" si="0"/>
        <v>13</v>
      </c>
      <c r="K87" s="1"/>
      <c r="L87" s="8">
        <v>20</v>
      </c>
      <c r="M87" s="1"/>
      <c r="N87" s="1"/>
    </row>
    <row r="88" spans="1:14">
      <c r="A88">
        <v>20</v>
      </c>
      <c r="B88" s="1" t="s">
        <v>21</v>
      </c>
      <c r="C88" s="1"/>
      <c r="D88" s="1"/>
      <c r="E88" s="1"/>
      <c r="F88" s="1">
        <v>6</v>
      </c>
      <c r="G88" s="1"/>
      <c r="H88" s="1">
        <v>6.5</v>
      </c>
      <c r="I88" s="1"/>
      <c r="J88" s="1">
        <f t="shared" si="0"/>
        <v>12.5</v>
      </c>
      <c r="K88" s="1"/>
      <c r="L88" s="8">
        <v>19</v>
      </c>
      <c r="M88" s="1"/>
      <c r="N88" s="1"/>
    </row>
    <row r="89" spans="1:14">
      <c r="A89">
        <v>21</v>
      </c>
      <c r="B89" s="6" t="s">
        <v>22</v>
      </c>
      <c r="C89" s="1"/>
      <c r="D89" s="1"/>
      <c r="E89" s="1"/>
      <c r="F89" s="1">
        <v>3</v>
      </c>
      <c r="G89" s="1"/>
      <c r="H89" s="1">
        <v>4</v>
      </c>
      <c r="I89" s="1"/>
      <c r="J89" s="1">
        <f t="shared" si="0"/>
        <v>7</v>
      </c>
      <c r="K89" s="1"/>
      <c r="L89" s="8">
        <v>10</v>
      </c>
      <c r="M89" s="1"/>
      <c r="N89" s="1">
        <v>670</v>
      </c>
    </row>
    <row r="90" spans="1:14">
      <c r="A90">
        <v>22</v>
      </c>
      <c r="B90" s="6" t="s">
        <v>25</v>
      </c>
      <c r="C90" s="1"/>
      <c r="D90" s="1"/>
      <c r="E90" s="1"/>
      <c r="F90" s="1">
        <v>6</v>
      </c>
      <c r="G90" s="1"/>
      <c r="H90" s="1">
        <v>3</v>
      </c>
      <c r="I90" s="1"/>
      <c r="J90" s="1">
        <f t="shared" si="0"/>
        <v>9</v>
      </c>
      <c r="K90" s="1"/>
      <c r="L90" s="8">
        <v>13</v>
      </c>
      <c r="M90" s="1"/>
      <c r="N90" s="1">
        <v>294</v>
      </c>
    </row>
    <row r="91" spans="1:14">
      <c r="A91">
        <v>23</v>
      </c>
      <c r="B91" s="6" t="s">
        <v>7</v>
      </c>
      <c r="C91" s="1"/>
      <c r="D91" s="1"/>
      <c r="E91" s="1"/>
      <c r="F91" s="1">
        <v>3</v>
      </c>
      <c r="G91" s="1"/>
      <c r="H91" s="1">
        <v>2</v>
      </c>
      <c r="I91" s="1"/>
      <c r="J91" s="9">
        <f t="shared" si="0"/>
        <v>5</v>
      </c>
      <c r="K91" s="1"/>
      <c r="L91" s="8">
        <v>5</v>
      </c>
      <c r="M91" s="1"/>
      <c r="N91" s="1">
        <v>1250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52"/>
  <sheetViews>
    <sheetView tabSelected="1" workbookViewId="0">
      <selection activeCell="I50" sqref="I50"/>
    </sheetView>
  </sheetViews>
  <sheetFormatPr defaultRowHeight="15"/>
  <cols>
    <col min="3" max="3" width="13.42578125" bestFit="1" customWidth="1"/>
    <col min="4" max="4" width="12.42578125" customWidth="1"/>
    <col min="5" max="5" width="26.42578125" bestFit="1" customWidth="1"/>
    <col min="6" max="6" width="10.5703125" bestFit="1" customWidth="1"/>
    <col min="7" max="7" width="10.7109375" bestFit="1" customWidth="1"/>
    <col min="9" max="9" width="12.42578125" bestFit="1" customWidth="1"/>
    <col min="10" max="10" width="12.42578125" customWidth="1"/>
    <col min="12" max="12" width="10.5703125" bestFit="1" customWidth="1"/>
    <col min="13" max="14" width="10.7109375" bestFit="1" customWidth="1"/>
    <col min="15" max="15" width="12.42578125" bestFit="1" customWidth="1"/>
    <col min="16" max="16" width="11.140625" customWidth="1"/>
  </cols>
  <sheetData>
    <row r="1" spans="1:18" ht="15.75" thickBot="1"/>
    <row r="2" spans="1:18">
      <c r="C2" s="11" t="s">
        <v>29</v>
      </c>
      <c r="D2" s="12"/>
      <c r="E2" s="12"/>
      <c r="F2" s="12"/>
      <c r="G2" s="12"/>
      <c r="H2" s="12"/>
      <c r="I2" s="12"/>
      <c r="J2" s="12"/>
      <c r="K2" s="11"/>
      <c r="L2" s="12" t="s">
        <v>30</v>
      </c>
      <c r="M2" s="12"/>
      <c r="N2" s="12"/>
      <c r="O2" s="12"/>
      <c r="P2" s="13"/>
      <c r="Q2" s="12"/>
      <c r="R2" s="13"/>
    </row>
    <row r="3" spans="1:18">
      <c r="C3" s="14"/>
      <c r="D3" s="15"/>
      <c r="E3" s="15"/>
      <c r="F3" s="15"/>
      <c r="G3" s="15"/>
      <c r="H3" s="15"/>
      <c r="I3" s="15"/>
      <c r="J3" s="15"/>
      <c r="K3" s="14"/>
      <c r="L3" s="15"/>
      <c r="M3" s="15"/>
      <c r="N3" s="15"/>
      <c r="O3" s="15"/>
      <c r="P3" s="16"/>
      <c r="Q3" s="15"/>
      <c r="R3" s="16"/>
    </row>
    <row r="4" spans="1:18" ht="15.75" thickBot="1">
      <c r="C4" s="28"/>
      <c r="D4" s="29"/>
      <c r="E4" s="29"/>
      <c r="F4" s="29"/>
      <c r="G4" s="29"/>
      <c r="H4" s="29"/>
      <c r="I4" s="29"/>
      <c r="J4" s="29"/>
      <c r="K4" s="14"/>
      <c r="L4" s="15"/>
      <c r="M4" s="15"/>
      <c r="N4" s="15"/>
      <c r="O4" s="15"/>
      <c r="P4" s="16"/>
      <c r="Q4" s="15"/>
      <c r="R4" s="16"/>
    </row>
    <row r="5" spans="1:18">
      <c r="C5" s="49" t="s">
        <v>47</v>
      </c>
      <c r="D5" s="48"/>
      <c r="E5" s="48"/>
      <c r="F5" s="48"/>
      <c r="G5" s="48"/>
      <c r="H5" s="48"/>
      <c r="I5" s="48"/>
      <c r="J5" s="48"/>
      <c r="K5" s="34" t="s">
        <v>51</v>
      </c>
      <c r="L5" s="35"/>
      <c r="M5" s="35"/>
      <c r="N5" s="35"/>
      <c r="O5" s="35"/>
      <c r="P5" s="36"/>
      <c r="Q5" s="35"/>
      <c r="R5" s="36"/>
    </row>
    <row r="6" spans="1:18" ht="15.75" thickBot="1">
      <c r="C6" s="49"/>
      <c r="D6" s="48"/>
      <c r="E6" s="48"/>
      <c r="F6" s="48"/>
      <c r="G6" s="48"/>
      <c r="H6" s="48"/>
      <c r="I6" s="48"/>
      <c r="J6" s="48"/>
      <c r="K6" s="49"/>
      <c r="L6" s="48"/>
      <c r="M6" s="48"/>
      <c r="N6" s="48"/>
      <c r="O6" s="48"/>
      <c r="P6" s="50"/>
      <c r="Q6" s="38"/>
      <c r="R6" s="39"/>
    </row>
    <row r="7" spans="1:18">
      <c r="C7" s="25"/>
      <c r="D7" s="26"/>
      <c r="E7" s="43" t="s">
        <v>48</v>
      </c>
      <c r="F7" s="43" t="s">
        <v>49</v>
      </c>
      <c r="G7" s="43" t="s">
        <v>50</v>
      </c>
      <c r="H7" s="43" t="s">
        <v>59</v>
      </c>
      <c r="I7" s="43" t="s">
        <v>59</v>
      </c>
      <c r="J7" s="43"/>
      <c r="K7" s="30" t="s">
        <v>48</v>
      </c>
      <c r="L7" s="31" t="s">
        <v>49</v>
      </c>
      <c r="M7" s="31" t="s">
        <v>50</v>
      </c>
      <c r="N7" s="31" t="s">
        <v>59</v>
      </c>
      <c r="O7" s="41" t="s">
        <v>59</v>
      </c>
      <c r="P7" s="27" t="s">
        <v>36</v>
      </c>
      <c r="Q7" s="26"/>
      <c r="R7" s="27"/>
    </row>
    <row r="8" spans="1:18" ht="15.75" thickBot="1">
      <c r="A8" s="3" t="s">
        <v>68</v>
      </c>
      <c r="C8" s="22"/>
      <c r="D8" s="23"/>
      <c r="E8" s="44"/>
      <c r="F8" s="44"/>
      <c r="G8" s="44"/>
      <c r="H8" s="44" t="s">
        <v>60</v>
      </c>
      <c r="I8" s="44" t="s">
        <v>61</v>
      </c>
      <c r="J8" s="44"/>
      <c r="K8" s="32"/>
      <c r="L8" s="33"/>
      <c r="M8" s="33"/>
      <c r="N8" s="33" t="s">
        <v>60</v>
      </c>
      <c r="O8" s="42" t="s">
        <v>61</v>
      </c>
      <c r="P8" s="24"/>
      <c r="Q8" s="23"/>
      <c r="R8" s="24"/>
    </row>
    <row r="9" spans="1:18">
      <c r="B9" s="3">
        <v>1</v>
      </c>
      <c r="C9" s="17" t="s">
        <v>43</v>
      </c>
      <c r="D9" s="18"/>
      <c r="E9" s="20">
        <v>0</v>
      </c>
      <c r="F9" s="18">
        <v>0</v>
      </c>
      <c r="G9" s="18">
        <v>0</v>
      </c>
      <c r="H9" s="52">
        <v>12</v>
      </c>
      <c r="I9" s="18">
        <v>21.5</v>
      </c>
      <c r="J9" s="18"/>
      <c r="K9" s="46">
        <v>0</v>
      </c>
      <c r="L9" s="18" t="s">
        <v>62</v>
      </c>
      <c r="N9" s="18">
        <v>13</v>
      </c>
      <c r="O9" s="18">
        <v>25</v>
      </c>
      <c r="P9" s="19">
        <f>O9+I9</f>
        <v>46.5</v>
      </c>
      <c r="Q9" s="18">
        <v>24</v>
      </c>
      <c r="R9" s="19"/>
    </row>
    <row r="10" spans="1:18">
      <c r="B10" s="3">
        <v>2</v>
      </c>
      <c r="C10" s="17" t="s">
        <v>44</v>
      </c>
      <c r="D10" s="18"/>
      <c r="E10" s="18">
        <v>214</v>
      </c>
      <c r="F10" s="18">
        <v>12</v>
      </c>
      <c r="G10" s="21">
        <f>E10/F10</f>
        <v>17.833333333333332</v>
      </c>
      <c r="H10" s="52">
        <v>8</v>
      </c>
      <c r="I10" s="18">
        <v>9</v>
      </c>
      <c r="J10" s="18"/>
      <c r="K10" s="17">
        <v>32</v>
      </c>
      <c r="L10" s="18"/>
      <c r="M10" s="18"/>
      <c r="N10" s="52">
        <v>8</v>
      </c>
      <c r="O10" s="18">
        <v>12</v>
      </c>
      <c r="P10" s="19">
        <f t="shared" ref="P10:P40" si="0">O10+I10</f>
        <v>21</v>
      </c>
      <c r="Q10" s="18">
        <v>10</v>
      </c>
      <c r="R10" s="19"/>
    </row>
    <row r="11" spans="1:18">
      <c r="B11" s="3">
        <v>3</v>
      </c>
      <c r="C11" s="17" t="s">
        <v>28</v>
      </c>
      <c r="D11" s="18"/>
      <c r="E11" s="18">
        <v>508</v>
      </c>
      <c r="F11" s="55">
        <v>30</v>
      </c>
      <c r="G11" s="21">
        <f t="shared" ref="G11:G20" si="1">E11/F11</f>
        <v>16.933333333333334</v>
      </c>
      <c r="H11" s="52">
        <v>4</v>
      </c>
      <c r="I11" s="18">
        <v>5</v>
      </c>
      <c r="J11" s="18"/>
      <c r="K11" s="17">
        <v>300</v>
      </c>
      <c r="L11" s="18"/>
      <c r="M11" s="18"/>
      <c r="N11" s="52">
        <v>1</v>
      </c>
      <c r="O11" s="18">
        <v>1</v>
      </c>
      <c r="P11" s="19">
        <f t="shared" si="0"/>
        <v>6</v>
      </c>
      <c r="Q11" s="18">
        <v>3</v>
      </c>
      <c r="R11" s="19"/>
    </row>
    <row r="12" spans="1:18">
      <c r="B12" s="3">
        <v>4</v>
      </c>
      <c r="C12" s="17" t="s">
        <v>18</v>
      </c>
      <c r="D12" s="18"/>
      <c r="E12" s="18">
        <v>822</v>
      </c>
      <c r="F12" s="18">
        <v>25</v>
      </c>
      <c r="G12" s="21">
        <f t="shared" si="1"/>
        <v>32.880000000000003</v>
      </c>
      <c r="H12" s="52">
        <v>2</v>
      </c>
      <c r="I12" s="18">
        <v>2</v>
      </c>
      <c r="J12" s="18"/>
      <c r="K12" s="17">
        <v>276</v>
      </c>
      <c r="L12" s="18"/>
      <c r="M12" s="18"/>
      <c r="N12" s="52">
        <v>2</v>
      </c>
      <c r="O12" s="18">
        <v>3</v>
      </c>
      <c r="P12" s="19">
        <f t="shared" si="0"/>
        <v>5</v>
      </c>
      <c r="Q12" s="45">
        <v>1</v>
      </c>
      <c r="R12" s="19"/>
    </row>
    <row r="13" spans="1:18">
      <c r="B13" s="3">
        <v>5</v>
      </c>
      <c r="C13" s="17" t="s">
        <v>45</v>
      </c>
      <c r="D13" s="18"/>
      <c r="E13" s="18">
        <v>678</v>
      </c>
      <c r="F13" s="18">
        <v>18</v>
      </c>
      <c r="G13" s="53">
        <f t="shared" si="1"/>
        <v>37.666666666666664</v>
      </c>
      <c r="H13" s="52">
        <v>3</v>
      </c>
      <c r="I13" s="18">
        <v>3</v>
      </c>
      <c r="J13" s="18"/>
      <c r="K13" s="17">
        <v>104</v>
      </c>
      <c r="L13" s="18"/>
      <c r="M13" s="18"/>
      <c r="N13" s="52">
        <v>6</v>
      </c>
      <c r="O13" s="18">
        <v>8</v>
      </c>
      <c r="P13" s="19">
        <f t="shared" si="0"/>
        <v>11</v>
      </c>
      <c r="Q13" s="45">
        <v>4</v>
      </c>
      <c r="R13" s="19"/>
    </row>
    <row r="14" spans="1:18">
      <c r="B14" s="3">
        <v>6</v>
      </c>
      <c r="C14" s="17" t="s">
        <v>9</v>
      </c>
      <c r="D14" s="18"/>
      <c r="E14" s="69">
        <v>1086</v>
      </c>
      <c r="F14" s="55">
        <v>29</v>
      </c>
      <c r="G14" s="53">
        <f t="shared" si="1"/>
        <v>37.448275862068968</v>
      </c>
      <c r="H14" s="52">
        <v>1</v>
      </c>
      <c r="I14" s="18">
        <v>1</v>
      </c>
      <c r="J14" s="18"/>
      <c r="K14" s="17">
        <v>216</v>
      </c>
      <c r="L14" s="18"/>
      <c r="M14" s="18"/>
      <c r="N14" s="52">
        <v>4</v>
      </c>
      <c r="O14" s="18">
        <v>5</v>
      </c>
      <c r="P14" s="19">
        <f t="shared" si="0"/>
        <v>6</v>
      </c>
      <c r="Q14" s="45">
        <v>2</v>
      </c>
      <c r="R14" s="19"/>
    </row>
    <row r="15" spans="1:18">
      <c r="B15" s="3">
        <v>7</v>
      </c>
      <c r="C15" s="17" t="s">
        <v>10</v>
      </c>
      <c r="D15" s="18"/>
      <c r="E15" s="18">
        <v>248</v>
      </c>
      <c r="F15" s="18">
        <v>23</v>
      </c>
      <c r="G15" s="21">
        <f t="shared" si="1"/>
        <v>10.782608695652174</v>
      </c>
      <c r="H15" s="52">
        <v>7</v>
      </c>
      <c r="I15" s="18">
        <v>8</v>
      </c>
      <c r="J15" s="18"/>
      <c r="K15" s="17">
        <v>124</v>
      </c>
      <c r="L15" s="18"/>
      <c r="M15" s="18"/>
      <c r="N15" s="52">
        <v>5</v>
      </c>
      <c r="O15" s="18">
        <v>6</v>
      </c>
      <c r="P15" s="19">
        <f t="shared" si="0"/>
        <v>14</v>
      </c>
      <c r="Q15" s="45">
        <v>6</v>
      </c>
      <c r="R15" s="19"/>
    </row>
    <row r="16" spans="1:18">
      <c r="B16" s="3">
        <v>8</v>
      </c>
      <c r="C16" s="17" t="s">
        <v>25</v>
      </c>
      <c r="D16" s="18"/>
      <c r="E16" s="18">
        <v>384</v>
      </c>
      <c r="F16" s="18">
        <v>6</v>
      </c>
      <c r="G16" s="53">
        <f t="shared" si="1"/>
        <v>64</v>
      </c>
      <c r="H16" s="52">
        <v>5</v>
      </c>
      <c r="I16" s="18">
        <v>6</v>
      </c>
      <c r="J16" s="18"/>
      <c r="K16" s="17">
        <v>6</v>
      </c>
      <c r="L16" s="18"/>
      <c r="M16" s="18"/>
      <c r="N16" s="52">
        <v>10</v>
      </c>
      <c r="O16" s="18">
        <v>15</v>
      </c>
      <c r="P16" s="19">
        <f t="shared" si="0"/>
        <v>21</v>
      </c>
      <c r="Q16" s="45">
        <v>9</v>
      </c>
      <c r="R16" s="19"/>
    </row>
    <row r="17" spans="1:18">
      <c r="B17" s="3">
        <v>9</v>
      </c>
      <c r="C17" s="17" t="s">
        <v>2</v>
      </c>
      <c r="D17" s="18"/>
      <c r="E17" s="18">
        <v>332</v>
      </c>
      <c r="F17" s="18">
        <v>30</v>
      </c>
      <c r="G17" s="21">
        <f t="shared" si="1"/>
        <v>11.066666666666666</v>
      </c>
      <c r="H17" s="52">
        <v>6</v>
      </c>
      <c r="I17" s="18">
        <v>7</v>
      </c>
      <c r="J17" s="18"/>
      <c r="K17" s="46">
        <v>0</v>
      </c>
      <c r="L17" s="18" t="s">
        <v>62</v>
      </c>
      <c r="N17" s="45">
        <v>13</v>
      </c>
      <c r="O17" s="18">
        <v>25</v>
      </c>
      <c r="P17" s="19">
        <f t="shared" si="0"/>
        <v>32</v>
      </c>
      <c r="Q17" s="45">
        <v>15</v>
      </c>
      <c r="R17" s="19"/>
    </row>
    <row r="18" spans="1:18">
      <c r="B18" s="3">
        <v>10</v>
      </c>
      <c r="C18" s="17" t="s">
        <v>46</v>
      </c>
      <c r="D18" s="18"/>
      <c r="E18" s="18">
        <v>14</v>
      </c>
      <c r="F18" s="18">
        <v>1</v>
      </c>
      <c r="G18" s="21">
        <f t="shared" si="1"/>
        <v>14</v>
      </c>
      <c r="H18" s="52">
        <v>11</v>
      </c>
      <c r="I18" s="18">
        <v>18.5</v>
      </c>
      <c r="J18" s="18"/>
      <c r="K18" s="17">
        <v>30</v>
      </c>
      <c r="L18" s="18"/>
      <c r="M18" s="18"/>
      <c r="N18" s="52">
        <v>9</v>
      </c>
      <c r="O18" s="18">
        <v>13</v>
      </c>
      <c r="P18" s="19">
        <f t="shared" si="0"/>
        <v>31.5</v>
      </c>
      <c r="Q18" s="45">
        <v>14</v>
      </c>
      <c r="R18" s="19"/>
    </row>
    <row r="19" spans="1:18">
      <c r="B19" s="3">
        <v>11</v>
      </c>
      <c r="C19" s="17" t="s">
        <v>17</v>
      </c>
      <c r="D19" s="18"/>
      <c r="E19" s="18">
        <v>154</v>
      </c>
      <c r="F19" s="18">
        <v>16</v>
      </c>
      <c r="G19" s="21">
        <f t="shared" si="1"/>
        <v>9.625</v>
      </c>
      <c r="H19" s="52">
        <v>9</v>
      </c>
      <c r="I19" s="18">
        <v>13</v>
      </c>
      <c r="J19" s="18"/>
      <c r="K19" s="17">
        <v>44</v>
      </c>
      <c r="L19" s="18"/>
      <c r="M19" s="18"/>
      <c r="N19" s="52">
        <v>7</v>
      </c>
      <c r="O19" s="18">
        <v>10</v>
      </c>
      <c r="P19" s="19">
        <f t="shared" si="0"/>
        <v>23</v>
      </c>
      <c r="Q19" s="45">
        <v>12</v>
      </c>
      <c r="R19" s="19"/>
    </row>
    <row r="20" spans="1:18" ht="15.75" thickBot="1">
      <c r="B20" s="3">
        <v>12</v>
      </c>
      <c r="C20" s="17" t="s">
        <v>5</v>
      </c>
      <c r="D20" s="18"/>
      <c r="E20" s="18">
        <v>148</v>
      </c>
      <c r="F20" s="18">
        <v>14</v>
      </c>
      <c r="G20" s="21">
        <f t="shared" si="1"/>
        <v>10.571428571428571</v>
      </c>
      <c r="H20" s="52">
        <v>10</v>
      </c>
      <c r="I20" s="18">
        <v>14</v>
      </c>
      <c r="J20" s="18"/>
      <c r="K20" s="17">
        <v>248</v>
      </c>
      <c r="L20" s="18"/>
      <c r="M20" s="18"/>
      <c r="N20" s="52">
        <v>3</v>
      </c>
      <c r="O20" s="18">
        <v>4</v>
      </c>
      <c r="P20" s="19">
        <f t="shared" si="0"/>
        <v>18</v>
      </c>
      <c r="Q20" s="45">
        <v>7</v>
      </c>
      <c r="R20" s="19"/>
    </row>
    <row r="21" spans="1:18">
      <c r="C21" s="25"/>
      <c r="D21" s="26"/>
      <c r="E21" s="70">
        <f>SUM(E9:E20)</f>
        <v>4588</v>
      </c>
      <c r="F21" s="71">
        <f>SUM(F9:F20)</f>
        <v>204</v>
      </c>
      <c r="G21" s="26"/>
      <c r="H21" s="26"/>
      <c r="I21" s="26"/>
      <c r="J21" s="26"/>
      <c r="K21" s="73">
        <f>SUM(K9:K20)</f>
        <v>1380</v>
      </c>
      <c r="L21" s="26"/>
      <c r="M21" s="26"/>
      <c r="N21" s="26"/>
      <c r="O21" s="26"/>
      <c r="P21" s="26"/>
      <c r="Q21" s="26"/>
      <c r="R21" s="27"/>
    </row>
    <row r="22" spans="1:18" ht="15.75" thickBot="1">
      <c r="C22" s="62"/>
      <c r="D22" s="60"/>
      <c r="E22" s="79" t="s">
        <v>63</v>
      </c>
      <c r="F22" s="80" t="s">
        <v>64</v>
      </c>
      <c r="G22" s="64"/>
      <c r="H22" s="64"/>
      <c r="I22" s="64"/>
      <c r="J22" s="64"/>
      <c r="K22" s="75" t="s">
        <v>63</v>
      </c>
      <c r="L22" s="60"/>
      <c r="M22" s="60"/>
      <c r="N22" s="60"/>
      <c r="O22" s="60"/>
      <c r="P22" s="60"/>
      <c r="Q22" s="60"/>
      <c r="R22" s="63"/>
    </row>
    <row r="23" spans="1:18" ht="15.75" thickBot="1">
      <c r="C23" s="17"/>
      <c r="D23" s="18"/>
      <c r="E23" s="84" t="s">
        <v>65</v>
      </c>
      <c r="F23" s="85">
        <v>1</v>
      </c>
      <c r="G23" s="18"/>
      <c r="H23" s="18"/>
      <c r="I23" s="23"/>
      <c r="J23" s="23"/>
      <c r="K23" s="77" t="s">
        <v>65</v>
      </c>
      <c r="L23" s="78">
        <v>2</v>
      </c>
      <c r="M23" s="18"/>
      <c r="N23" s="18"/>
      <c r="O23" s="18"/>
      <c r="P23" s="18"/>
      <c r="Q23" s="18"/>
      <c r="R23" s="19"/>
    </row>
    <row r="24" spans="1:18" ht="15.75" thickBot="1">
      <c r="D24" s="23"/>
      <c r="E24" s="82" t="s">
        <v>66</v>
      </c>
      <c r="F24" s="83"/>
      <c r="G24" s="83"/>
      <c r="H24" s="81">
        <v>12</v>
      </c>
      <c r="I24" s="23"/>
      <c r="J24" s="24"/>
      <c r="K24" s="65"/>
      <c r="L24" s="23"/>
      <c r="M24" s="23"/>
      <c r="N24" s="40">
        <v>10</v>
      </c>
      <c r="O24" s="23"/>
      <c r="P24" s="23"/>
      <c r="Q24" s="59" t="s">
        <v>67</v>
      </c>
      <c r="R24" s="81">
        <v>22</v>
      </c>
    </row>
    <row r="25" spans="1:18">
      <c r="C25" s="34" t="s">
        <v>51</v>
      </c>
      <c r="D25" s="35"/>
      <c r="E25" s="48"/>
      <c r="F25" s="48"/>
      <c r="G25" s="48"/>
      <c r="H25" s="48"/>
      <c r="I25" s="35"/>
      <c r="J25" s="35"/>
      <c r="K25" s="34" t="s">
        <v>47</v>
      </c>
      <c r="L25" s="35"/>
      <c r="M25" s="35"/>
      <c r="N25" s="35"/>
      <c r="O25" s="35"/>
      <c r="P25" s="36"/>
      <c r="Q25" s="48"/>
      <c r="R25" s="50"/>
    </row>
    <row r="26" spans="1:18" ht="15.75" thickBot="1">
      <c r="C26" s="37"/>
      <c r="D26" s="38"/>
      <c r="E26" s="38"/>
      <c r="F26" s="38"/>
      <c r="G26" s="38"/>
      <c r="H26" s="38"/>
      <c r="I26" s="38"/>
      <c r="J26" s="38"/>
      <c r="K26" s="37"/>
      <c r="L26" s="38"/>
      <c r="M26" s="38"/>
      <c r="N26" s="38"/>
      <c r="O26" s="38"/>
      <c r="P26" s="39"/>
      <c r="Q26" s="38"/>
      <c r="R26" s="39"/>
    </row>
    <row r="27" spans="1:18">
      <c r="C27" s="25"/>
      <c r="D27" s="26"/>
      <c r="E27" s="43" t="s">
        <v>48</v>
      </c>
      <c r="F27" s="43" t="s">
        <v>49</v>
      </c>
      <c r="G27" s="43" t="s">
        <v>50</v>
      </c>
      <c r="H27" s="43" t="s">
        <v>59</v>
      </c>
      <c r="I27" s="43" t="s">
        <v>59</v>
      </c>
      <c r="J27" s="43"/>
      <c r="K27" s="30" t="s">
        <v>48</v>
      </c>
      <c r="L27" s="67" t="s">
        <v>49</v>
      </c>
      <c r="M27" s="31" t="s">
        <v>50</v>
      </c>
      <c r="N27" s="31" t="s">
        <v>59</v>
      </c>
      <c r="O27" s="41" t="s">
        <v>59</v>
      </c>
      <c r="P27" s="27" t="s">
        <v>36</v>
      </c>
      <c r="Q27" s="26"/>
      <c r="R27" s="27"/>
    </row>
    <row r="28" spans="1:18" ht="15.75" thickBot="1">
      <c r="A28" s="5" t="s">
        <v>69</v>
      </c>
      <c r="B28" t="s">
        <v>42</v>
      </c>
      <c r="C28" s="22"/>
      <c r="D28" s="23"/>
      <c r="E28" s="44"/>
      <c r="F28" s="44"/>
      <c r="G28" s="44"/>
      <c r="H28" s="44" t="s">
        <v>60</v>
      </c>
      <c r="I28" s="44" t="s">
        <v>61</v>
      </c>
      <c r="J28" s="44"/>
      <c r="K28" s="32"/>
      <c r="L28" s="68"/>
      <c r="M28" s="33"/>
      <c r="N28" s="33" t="s">
        <v>60</v>
      </c>
      <c r="O28" s="42" t="s">
        <v>61</v>
      </c>
      <c r="P28" s="24"/>
      <c r="Q28" s="23"/>
      <c r="R28" s="24"/>
    </row>
    <row r="29" spans="1:18">
      <c r="B29" s="5">
        <v>1</v>
      </c>
      <c r="C29" s="25" t="s">
        <v>52</v>
      </c>
      <c r="D29" s="26"/>
      <c r="E29" s="41">
        <v>0</v>
      </c>
      <c r="F29" s="26" t="s">
        <v>62</v>
      </c>
      <c r="G29" s="26"/>
      <c r="H29" s="26">
        <v>13</v>
      </c>
      <c r="I29" s="26">
        <v>25</v>
      </c>
      <c r="J29" s="26"/>
      <c r="K29" s="17">
        <v>116</v>
      </c>
      <c r="L29" s="18">
        <v>7</v>
      </c>
      <c r="M29" s="21">
        <f>K29/L29</f>
        <v>16.571428571428573</v>
      </c>
      <c r="N29" s="52">
        <v>2</v>
      </c>
      <c r="O29" s="18">
        <v>7</v>
      </c>
      <c r="P29" s="19">
        <f t="shared" si="0"/>
        <v>32</v>
      </c>
      <c r="Q29" s="45">
        <v>16</v>
      </c>
      <c r="R29" s="19"/>
    </row>
    <row r="30" spans="1:18">
      <c r="B30" s="5">
        <v>2</v>
      </c>
      <c r="C30" s="17" t="s">
        <v>53</v>
      </c>
      <c r="D30" s="18"/>
      <c r="E30" s="18">
        <v>14</v>
      </c>
      <c r="F30" s="18"/>
      <c r="G30" s="18"/>
      <c r="H30" s="52">
        <v>8</v>
      </c>
      <c r="I30" s="18">
        <v>18.5</v>
      </c>
      <c r="J30" s="18"/>
      <c r="K30" s="17">
        <v>8</v>
      </c>
      <c r="L30" s="18">
        <v>1</v>
      </c>
      <c r="M30" s="21">
        <f t="shared" ref="M30:M36" si="2">K30/L30</f>
        <v>8</v>
      </c>
      <c r="N30" s="52">
        <v>5</v>
      </c>
      <c r="O30" s="18">
        <v>14</v>
      </c>
      <c r="P30" s="19">
        <f t="shared" si="0"/>
        <v>32.5</v>
      </c>
      <c r="Q30" s="45">
        <v>18</v>
      </c>
      <c r="R30" s="19"/>
    </row>
    <row r="31" spans="1:18">
      <c r="B31" s="5">
        <v>3</v>
      </c>
      <c r="C31" s="17" t="s">
        <v>22</v>
      </c>
      <c r="D31" s="18"/>
      <c r="E31" s="18">
        <v>168</v>
      </c>
      <c r="F31" s="18"/>
      <c r="G31" s="18"/>
      <c r="H31" s="52">
        <v>2.5</v>
      </c>
      <c r="I31" s="18">
        <v>10.5</v>
      </c>
      <c r="J31" s="18"/>
      <c r="K31" s="17">
        <v>100</v>
      </c>
      <c r="L31" s="55">
        <v>10</v>
      </c>
      <c r="M31" s="21">
        <f t="shared" si="2"/>
        <v>10</v>
      </c>
      <c r="N31" s="52">
        <v>3</v>
      </c>
      <c r="O31" s="18">
        <v>9</v>
      </c>
      <c r="P31" s="19">
        <f t="shared" si="0"/>
        <v>19.5</v>
      </c>
      <c r="Q31" s="18">
        <v>8</v>
      </c>
      <c r="R31" s="19"/>
    </row>
    <row r="32" spans="1:18">
      <c r="B32" s="5">
        <v>4</v>
      </c>
      <c r="C32" s="17" t="s">
        <v>11</v>
      </c>
      <c r="D32" s="18"/>
      <c r="E32" s="20">
        <v>0</v>
      </c>
      <c r="F32" s="18"/>
      <c r="G32" s="18"/>
      <c r="H32" s="18">
        <v>10</v>
      </c>
      <c r="I32" s="18">
        <v>21.5</v>
      </c>
      <c r="J32" s="18"/>
      <c r="K32" s="46">
        <v>0</v>
      </c>
      <c r="L32" s="21" t="s">
        <v>62</v>
      </c>
      <c r="N32" s="45">
        <v>13</v>
      </c>
      <c r="O32" s="18">
        <v>25</v>
      </c>
      <c r="P32" s="19">
        <f t="shared" si="0"/>
        <v>46.5</v>
      </c>
      <c r="Q32" s="45">
        <v>24</v>
      </c>
      <c r="R32" s="19"/>
    </row>
    <row r="33" spans="2:18">
      <c r="B33" s="5">
        <v>5</v>
      </c>
      <c r="C33" s="17" t="s">
        <v>7</v>
      </c>
      <c r="D33" s="18"/>
      <c r="E33" s="69">
        <v>510</v>
      </c>
      <c r="F33" s="18">
        <v>2</v>
      </c>
      <c r="G33" s="54">
        <v>255</v>
      </c>
      <c r="H33" s="52">
        <v>1</v>
      </c>
      <c r="I33" s="18">
        <v>4</v>
      </c>
      <c r="J33" s="18"/>
      <c r="K33" s="46">
        <v>0</v>
      </c>
      <c r="L33" s="45">
        <v>0</v>
      </c>
      <c r="M33" s="21"/>
      <c r="N33" s="45">
        <v>8</v>
      </c>
      <c r="O33" s="18">
        <v>18</v>
      </c>
      <c r="P33" s="19">
        <f t="shared" si="0"/>
        <v>22</v>
      </c>
      <c r="Q33" s="45">
        <v>11</v>
      </c>
      <c r="R33" s="19"/>
    </row>
    <row r="34" spans="2:18">
      <c r="B34" s="5">
        <v>6</v>
      </c>
      <c r="C34" s="17" t="s">
        <v>27</v>
      </c>
      <c r="D34" s="18"/>
      <c r="E34" s="18">
        <v>168</v>
      </c>
      <c r="F34" s="18"/>
      <c r="G34" s="18"/>
      <c r="H34" s="52">
        <v>2.5</v>
      </c>
      <c r="I34" s="18">
        <v>10.5</v>
      </c>
      <c r="J34" s="18"/>
      <c r="K34" s="17">
        <v>288</v>
      </c>
      <c r="L34" s="55">
        <v>9</v>
      </c>
      <c r="M34" s="53">
        <f t="shared" si="2"/>
        <v>32</v>
      </c>
      <c r="N34" s="52">
        <v>1</v>
      </c>
      <c r="O34" s="18">
        <v>2</v>
      </c>
      <c r="P34" s="19">
        <f t="shared" si="0"/>
        <v>12.5</v>
      </c>
      <c r="Q34" s="45">
        <v>5</v>
      </c>
      <c r="R34" s="19"/>
    </row>
    <row r="35" spans="2:18">
      <c r="B35" s="5">
        <v>7</v>
      </c>
      <c r="C35" s="17" t="s">
        <v>54</v>
      </c>
      <c r="D35" s="18"/>
      <c r="E35" s="20">
        <v>0</v>
      </c>
      <c r="F35" s="18"/>
      <c r="G35" s="18"/>
      <c r="H35" s="18">
        <v>10</v>
      </c>
      <c r="I35" s="18">
        <v>21.5</v>
      </c>
      <c r="J35" s="18"/>
      <c r="K35" s="46">
        <v>0</v>
      </c>
      <c r="L35" s="45">
        <v>0</v>
      </c>
      <c r="M35" s="21"/>
      <c r="N35" s="45">
        <v>8</v>
      </c>
      <c r="O35" s="18">
        <v>18</v>
      </c>
      <c r="P35" s="19">
        <f t="shared" si="0"/>
        <v>39.5</v>
      </c>
      <c r="Q35" s="45">
        <v>21</v>
      </c>
      <c r="R35" s="19"/>
    </row>
    <row r="36" spans="2:18">
      <c r="B36" s="5">
        <v>8</v>
      </c>
      <c r="C36" s="17" t="s">
        <v>55</v>
      </c>
      <c r="D36" s="18"/>
      <c r="E36" s="20">
        <v>0</v>
      </c>
      <c r="F36" s="18"/>
      <c r="G36" s="18"/>
      <c r="H36" s="18">
        <v>10</v>
      </c>
      <c r="I36" s="18">
        <v>21.5</v>
      </c>
      <c r="J36" s="18"/>
      <c r="K36" s="17">
        <v>34</v>
      </c>
      <c r="L36" s="45">
        <v>3</v>
      </c>
      <c r="M36" s="21">
        <f t="shared" si="2"/>
        <v>11.333333333333334</v>
      </c>
      <c r="N36" s="52">
        <v>4</v>
      </c>
      <c r="O36" s="18">
        <v>11</v>
      </c>
      <c r="P36" s="19">
        <f t="shared" si="0"/>
        <v>32.5</v>
      </c>
      <c r="Q36" s="45">
        <v>17</v>
      </c>
      <c r="R36" s="19"/>
    </row>
    <row r="37" spans="2:18">
      <c r="B37" s="5">
        <v>9</v>
      </c>
      <c r="C37" s="17" t="s">
        <v>56</v>
      </c>
      <c r="D37" s="18"/>
      <c r="E37" s="18">
        <v>22</v>
      </c>
      <c r="F37" s="18"/>
      <c r="G37" s="18"/>
      <c r="H37" s="52">
        <v>6</v>
      </c>
      <c r="I37" s="18">
        <v>16</v>
      </c>
      <c r="J37" s="18"/>
      <c r="K37" s="46">
        <v>0</v>
      </c>
      <c r="L37" s="21" t="s">
        <v>62</v>
      </c>
      <c r="N37" s="45">
        <v>13</v>
      </c>
      <c r="O37" s="18">
        <v>25</v>
      </c>
      <c r="P37" s="19">
        <f t="shared" si="0"/>
        <v>41</v>
      </c>
      <c r="Q37" s="45">
        <v>22</v>
      </c>
      <c r="R37" s="19"/>
    </row>
    <row r="38" spans="2:18">
      <c r="B38" s="5">
        <v>10</v>
      </c>
      <c r="C38" s="17" t="s">
        <v>57</v>
      </c>
      <c r="D38" s="18"/>
      <c r="E38" s="18">
        <v>66</v>
      </c>
      <c r="F38" s="18"/>
      <c r="G38" s="18"/>
      <c r="H38" s="52">
        <v>5</v>
      </c>
      <c r="I38" s="18">
        <v>15</v>
      </c>
      <c r="J38" s="18"/>
      <c r="K38" s="46">
        <v>0</v>
      </c>
      <c r="L38" s="45">
        <v>0</v>
      </c>
      <c r="M38" s="21"/>
      <c r="N38" s="45">
        <v>8</v>
      </c>
      <c r="O38" s="18">
        <v>18</v>
      </c>
      <c r="P38" s="19">
        <f t="shared" si="0"/>
        <v>33</v>
      </c>
      <c r="Q38" s="45">
        <v>19</v>
      </c>
      <c r="R38" s="19"/>
    </row>
    <row r="39" spans="2:18">
      <c r="B39" s="5">
        <v>11</v>
      </c>
      <c r="C39" s="17" t="s">
        <v>58</v>
      </c>
      <c r="D39" s="18"/>
      <c r="E39" s="18">
        <v>20</v>
      </c>
      <c r="F39" s="18"/>
      <c r="G39" s="18"/>
      <c r="H39" s="52">
        <v>7</v>
      </c>
      <c r="I39" s="18">
        <v>17</v>
      </c>
      <c r="J39" s="18"/>
      <c r="K39" s="46">
        <v>0</v>
      </c>
      <c r="L39" s="45">
        <v>0</v>
      </c>
      <c r="M39" s="21"/>
      <c r="N39" s="45">
        <v>8</v>
      </c>
      <c r="O39" s="18">
        <v>18</v>
      </c>
      <c r="P39" s="19">
        <f t="shared" si="0"/>
        <v>35</v>
      </c>
      <c r="Q39" s="45">
        <v>20</v>
      </c>
      <c r="R39" s="19"/>
    </row>
    <row r="40" spans="2:18" ht="15.75" thickBot="1">
      <c r="B40" s="5">
        <v>12</v>
      </c>
      <c r="C40" s="22" t="s">
        <v>1</v>
      </c>
      <c r="D40" s="23"/>
      <c r="E40" s="18">
        <v>162</v>
      </c>
      <c r="F40" s="23"/>
      <c r="G40" s="23"/>
      <c r="H40" s="40">
        <v>4</v>
      </c>
      <c r="I40" s="23">
        <v>12</v>
      </c>
      <c r="J40" s="23"/>
      <c r="K40" s="46">
        <v>0</v>
      </c>
      <c r="L40" s="18">
        <v>0</v>
      </c>
      <c r="M40" s="47"/>
      <c r="N40" s="23">
        <v>8</v>
      </c>
      <c r="O40" s="23">
        <v>18</v>
      </c>
      <c r="P40" s="24">
        <f t="shared" si="0"/>
        <v>30</v>
      </c>
      <c r="Q40" s="23">
        <v>13</v>
      </c>
      <c r="R40" s="24"/>
    </row>
    <row r="41" spans="2:18">
      <c r="C41" s="25"/>
      <c r="D41" s="26"/>
      <c r="E41" s="73">
        <f>SUM(E29:E40)</f>
        <v>1130</v>
      </c>
      <c r="F41" s="26"/>
      <c r="G41" s="26"/>
      <c r="H41" s="26"/>
      <c r="I41" s="26"/>
      <c r="J41" s="26"/>
      <c r="K41" s="74">
        <f>SUM(K29:K40)</f>
        <v>546</v>
      </c>
      <c r="L41" s="71">
        <f>SUM(L29:L40)</f>
        <v>30</v>
      </c>
      <c r="M41" s="26"/>
      <c r="N41" s="26"/>
      <c r="O41" s="26"/>
      <c r="P41" s="26"/>
      <c r="Q41" s="26"/>
      <c r="R41" s="27"/>
    </row>
    <row r="42" spans="2:18">
      <c r="C42" s="59"/>
      <c r="D42" s="60"/>
      <c r="E42" s="75" t="s">
        <v>63</v>
      </c>
      <c r="F42" s="60"/>
      <c r="G42" s="60"/>
      <c r="H42" s="60"/>
      <c r="I42" s="60"/>
      <c r="J42" s="60"/>
      <c r="K42" s="76" t="s">
        <v>63</v>
      </c>
      <c r="L42" s="72" t="s">
        <v>64</v>
      </c>
      <c r="M42" s="60"/>
      <c r="N42" s="60"/>
      <c r="O42" s="60"/>
      <c r="P42" s="60"/>
      <c r="Q42" s="60"/>
      <c r="R42" s="61"/>
    </row>
    <row r="43" spans="2:18" ht="15.75" thickBot="1">
      <c r="C43" s="22"/>
      <c r="D43" s="23"/>
      <c r="E43" s="46" t="s">
        <v>65</v>
      </c>
      <c r="F43" s="20">
        <v>4</v>
      </c>
      <c r="G43" s="18"/>
      <c r="H43" s="45"/>
      <c r="I43" s="23"/>
      <c r="J43" s="24"/>
      <c r="K43" s="42" t="s">
        <v>65</v>
      </c>
      <c r="L43" s="42">
        <v>7</v>
      </c>
      <c r="M43" s="23"/>
      <c r="N43" s="51"/>
      <c r="O43" s="23"/>
      <c r="P43" s="23"/>
      <c r="Q43" s="18"/>
      <c r="R43" s="19"/>
    </row>
    <row r="44" spans="2:18" ht="15.75" thickBot="1">
      <c r="C44" s="57"/>
      <c r="D44" s="56"/>
      <c r="E44" s="82" t="s">
        <v>66</v>
      </c>
      <c r="F44" s="83"/>
      <c r="G44" s="83"/>
      <c r="H44" s="81">
        <v>8</v>
      </c>
      <c r="I44" s="56"/>
      <c r="J44" s="56"/>
      <c r="K44" s="66"/>
      <c r="L44" s="56"/>
      <c r="M44" s="56"/>
      <c r="N44" s="58">
        <v>5</v>
      </c>
      <c r="O44" s="56"/>
      <c r="P44" s="56"/>
      <c r="Q44" s="59" t="s">
        <v>67</v>
      </c>
      <c r="R44" s="81">
        <v>13</v>
      </c>
    </row>
    <row r="47" spans="2:18">
      <c r="C47" t="s">
        <v>70</v>
      </c>
      <c r="E47" t="s">
        <v>71</v>
      </c>
    </row>
    <row r="48" spans="2:18">
      <c r="C48" t="s">
        <v>72</v>
      </c>
      <c r="E48" t="s">
        <v>73</v>
      </c>
      <c r="O48" t="s">
        <v>42</v>
      </c>
    </row>
    <row r="49" spans="3:5">
      <c r="C49" t="s">
        <v>74</v>
      </c>
      <c r="E49" t="s">
        <v>76</v>
      </c>
    </row>
    <row r="50" spans="3:5">
      <c r="C50" t="s">
        <v>75</v>
      </c>
      <c r="E50" t="s">
        <v>77</v>
      </c>
    </row>
    <row r="52" spans="3:5">
      <c r="C52" t="s">
        <v>42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Гавья</vt:lpstr>
      <vt:lpstr>Неман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2016-07-30T12:03:00Z</dcterms:modified>
</cp:coreProperties>
</file>