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xr:revisionPtr revIDLastSave="0" documentId="13_ncr:1000001_{598B3456-DC80-804E-A68C-E3E905E7D4E8}" xr6:coauthVersionLast="43" xr6:coauthVersionMax="43" xr10:uidLastSave="{00000000-0000-0000-0000-000000000000}"/>
  <bookViews>
    <workbookView xWindow="480" yWindow="225" windowWidth="13260" windowHeight="9000" xr2:uid="{00000000-000D-0000-FFFF-FFFF00000000}"/>
  </bookViews>
  <sheets>
    <sheet name="лично-командный двухтуровый" sheetId="10" r:id="rId1"/>
    <sheet name="Лист1" sheetId="11" r:id="rId2"/>
  </sheets>
  <definedNames>
    <definedName name="_xlnm._FilterDatabase" localSheetId="0" hidden="1">'лично-командный двухтуровый'!$A$5:$S$34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1" i="10" l="1"/>
  <c r="O32" i="10"/>
  <c r="O33" i="10"/>
  <c r="O34" i="10"/>
  <c r="N31" i="10"/>
  <c r="N32" i="10"/>
  <c r="N33" i="10"/>
  <c r="N34" i="10"/>
  <c r="I31" i="10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7" i="10"/>
  <c r="N8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7" i="10"/>
  <c r="I11" i="10"/>
  <c r="I15" i="10"/>
  <c r="I19" i="10"/>
  <c r="I23" i="10"/>
  <c r="I27" i="10"/>
  <c r="I7" i="10"/>
  <c r="P31" i="10"/>
  <c r="Q15" i="10"/>
  <c r="Q31" i="10"/>
  <c r="Q7" i="10"/>
  <c r="P15" i="10"/>
  <c r="P7" i="10"/>
  <c r="Q11" i="10"/>
  <c r="P23" i="10"/>
  <c r="P19" i="10"/>
  <c r="Q23" i="10"/>
  <c r="Q19" i="10"/>
  <c r="P27" i="10"/>
  <c r="P11" i="10"/>
  <c r="Q27" i="10"/>
</calcChain>
</file>

<file path=xl/sharedStrings.xml><?xml version="1.0" encoding="utf-8"?>
<sst xmlns="http://schemas.openxmlformats.org/spreadsheetml/2006/main" count="128" uniqueCount="73">
  <si>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</si>
  <si>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</si>
  <si>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</si>
  <si>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</si>
  <si>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</si>
  <si>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</si>
  <si>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</si>
  <si>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</si>
  <si>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</si>
  <si>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</si>
  <si>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Командный вес за 
2 тура</t>
  </si>
  <si>
    <t>Дайнеко Валерий</t>
  </si>
  <si>
    <t>Семенюк Андрей</t>
  </si>
  <si>
    <t>ПРОТОКОЛ ТЕХНИЧЕСКИХ РЕЗУЛЬТАТОВ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</si>
  <si>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</si>
  <si>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</si>
  <si>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</si>
  <si>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</si>
  <si>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</si>
  <si>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</si>
  <si>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</si>
  <si>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</si>
  <si>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</si>
  <si>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</si>
  <si>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</si>
  <si>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</si>
  <si>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Мамчиц Пётр</t>
  </si>
  <si>
    <t>Молодечно</t>
  </si>
  <si>
    <t>Герасимчук Андрей</t>
  </si>
  <si>
    <t>Солонович Андрей</t>
  </si>
  <si>
    <t>гл.судья                               Загорский Александр</t>
  </si>
  <si>
    <t>Зональные судья</t>
  </si>
  <si>
    <t>Муравьёв Александр</t>
  </si>
  <si>
    <t>Щербик Дмитрий</t>
  </si>
  <si>
    <t xml:space="preserve"> </t>
  </si>
  <si>
    <t>D</t>
  </si>
  <si>
    <t>C</t>
  </si>
  <si>
    <t>A</t>
  </si>
  <si>
    <t>B</t>
  </si>
  <si>
    <t>Жизневский Владимир</t>
  </si>
  <si>
    <t>Бразевич Владимир</t>
  </si>
  <si>
    <t>Астрейко Павел</t>
  </si>
  <si>
    <t>Vabik</t>
  </si>
  <si>
    <t>Куприянович Андрей</t>
  </si>
  <si>
    <t>Лавриненко Андрей</t>
  </si>
  <si>
    <t>Радугин Юрий</t>
  </si>
  <si>
    <t>Бугор Илья</t>
  </si>
  <si>
    <t>Секацкий Владимир</t>
  </si>
  <si>
    <t>Подобед Александр</t>
  </si>
  <si>
    <t>Третьякевич Владимир</t>
  </si>
  <si>
    <t>Скопинцев Сергей</t>
  </si>
  <si>
    <t>Сябры</t>
  </si>
  <si>
    <t xml:space="preserve">Дмуховский </t>
  </si>
  <si>
    <t>Воронец Игорь</t>
  </si>
  <si>
    <t xml:space="preserve">Яцкевич </t>
  </si>
  <si>
    <t>Варивончик</t>
  </si>
  <si>
    <t>Цагойко</t>
  </si>
  <si>
    <t>Яцкевич Павел</t>
  </si>
  <si>
    <t>Плюта Виктор</t>
  </si>
  <si>
    <t>м.с</t>
  </si>
  <si>
    <t>м.с.м.к</t>
  </si>
  <si>
    <t>кмс</t>
  </si>
  <si>
    <t>Цагойко Игорь</t>
  </si>
  <si>
    <t>Варивончик Алексей</t>
  </si>
  <si>
    <t xml:space="preserve">Республиканские лично-командных соревнований </t>
  </si>
  <si>
    <t>по спортивному лову рыбы летней поплавочной удочкой</t>
  </si>
  <si>
    <t>Евмененко Александр</t>
  </si>
  <si>
    <t>Семенов Сергей</t>
  </si>
  <si>
    <t>Толкачёва Дарья</t>
  </si>
  <si>
    <t>Буната Александр</t>
  </si>
  <si>
    <t>17-18 августа 2019г Вилейское вдхр Вилейский р-н</t>
  </si>
  <si>
    <t>Тарасевич Евгений</t>
  </si>
  <si>
    <t>Шейденков Артур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</si>
</sst>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  <font>
      <sz val="10"/>
      <color indexed="10"/>
      <name val="Arial Cyr"/>
      <charset val="204"/>
    </font>
    <font>
      <sz val="10"/>
      <color indexed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0" fillId="0" borderId="10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3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5" xfId="0" applyFill="1" applyBorder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0" fillId="2" borderId="5" xfId="0" applyFont="1" applyFill="1" applyBorder="1" applyAlignment="1">
      <alignment horizontal="center"/>
    </xf>
    <xf numFmtId="0" fontId="0" fillId="0" borderId="14" xfId="0" applyFill="1" applyBorder="1"/>
    <xf numFmtId="0" fontId="2" fillId="2" borderId="9" xfId="0" applyFont="1" applyFill="1" applyBorder="1"/>
    <xf numFmtId="0" fontId="0" fillId="2" borderId="4" xfId="0" applyFill="1" applyBorder="1"/>
    <xf numFmtId="0" fontId="1" fillId="2" borderId="2" xfId="0" applyFon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3" fillId="0" borderId="18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1" fillId="0" borderId="20" xfId="0" applyFont="1" applyFill="1" applyBorder="1"/>
    <xf numFmtId="0" fontId="1" fillId="0" borderId="20" xfId="0" applyFont="1" applyBorder="1"/>
    <xf numFmtId="0" fontId="1" fillId="0" borderId="21" xfId="0" applyFont="1" applyBorder="1"/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1" fillId="0" borderId="5" xfId="0" applyFont="1" applyBorder="1"/>
    <xf numFmtId="0" fontId="0" fillId="0" borderId="0" xfId="0" applyFill="1" applyBorder="1"/>
    <xf numFmtId="0" fontId="18" fillId="0" borderId="0" xfId="0" applyFont="1"/>
    <xf numFmtId="0" fontId="18" fillId="0" borderId="0" xfId="0" applyFont="1" applyFill="1" applyBorder="1"/>
    <xf numFmtId="0" fontId="18" fillId="0" borderId="0" xfId="0" applyFont="1" applyFill="1"/>
    <xf numFmtId="0" fontId="0" fillId="0" borderId="4" xfId="0" applyFont="1" applyFill="1" applyBorder="1"/>
    <xf numFmtId="0" fontId="0" fillId="2" borderId="2" xfId="0" applyFont="1" applyFill="1" applyBorder="1"/>
    <xf numFmtId="0" fontId="0" fillId="0" borderId="2" xfId="0" applyFont="1" applyFill="1" applyBorder="1"/>
    <xf numFmtId="0" fontId="0" fillId="0" borderId="5" xfId="0" applyFont="1" applyFill="1" applyBorder="1"/>
    <xf numFmtId="0" fontId="0" fillId="0" borderId="2" xfId="0" applyFont="1" applyBorder="1"/>
    <xf numFmtId="0" fontId="0" fillId="0" borderId="4" xfId="0" applyFont="1" applyBorder="1"/>
    <xf numFmtId="0" fontId="0" fillId="0" borderId="18" xfId="0" applyFont="1" applyBorder="1"/>
    <xf numFmtId="0" fontId="0" fillId="0" borderId="18" xfId="0" applyBorder="1"/>
    <xf numFmtId="0" fontId="0" fillId="0" borderId="8" xfId="0" applyBorder="1"/>
    <xf numFmtId="0" fontId="0" fillId="0" borderId="15" xfId="0" applyBorder="1"/>
    <xf numFmtId="0" fontId="1" fillId="2" borderId="18" xfId="0" applyFont="1" applyFill="1" applyBorder="1"/>
    <xf numFmtId="0" fontId="1" fillId="0" borderId="18" xfId="0" applyFont="1" applyFill="1" applyBorder="1"/>
    <xf numFmtId="0" fontId="1" fillId="0" borderId="18" xfId="0" applyFont="1" applyBorder="1"/>
    <xf numFmtId="0" fontId="0" fillId="4" borderId="4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9" fillId="0" borderId="20" xfId="0" applyFont="1" applyFill="1" applyBorder="1" applyAlignment="1">
      <alignment horizontal="center"/>
    </xf>
    <xf numFmtId="0" fontId="19" fillId="0" borderId="16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7" xfId="0" applyBorder="1" applyAlignment="1">
      <alignment horizontal="center"/>
    </xf>
    <xf numFmtId="0" fontId="19" fillId="0" borderId="21" xfId="0" applyFont="1" applyFill="1" applyBorder="1" applyAlignment="1">
      <alignment horizontal="center"/>
    </xf>
    <xf numFmtId="0" fontId="19" fillId="0" borderId="17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9" fillId="2" borderId="5" xfId="0" applyFont="1" applyFill="1" applyBorder="1" applyAlignment="1">
      <alignment horizontal="center"/>
    </xf>
    <xf numFmtId="0" fontId="19" fillId="0" borderId="2" xfId="0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15" xfId="0" applyFont="1" applyFill="1" applyBorder="1" applyAlignment="1">
      <alignment horizontal="center"/>
    </xf>
    <xf numFmtId="0" fontId="19" fillId="2" borderId="31" xfId="0" applyFont="1" applyFill="1" applyBorder="1" applyAlignment="1">
      <alignment horizontal="center"/>
    </xf>
    <xf numFmtId="0" fontId="19" fillId="2" borderId="9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/>
    <xf numFmtId="0" fontId="3" fillId="0" borderId="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6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top" wrapText="1"/>
    </xf>
    <xf numFmtId="0" fontId="2" fillId="0" borderId="24" xfId="0" applyFont="1" applyFill="1" applyBorder="1" applyAlignment="1">
      <alignment horizontal="center" vertical="top" wrapText="1"/>
    </xf>
    <xf numFmtId="0" fontId="2" fillId="0" borderId="25" xfId="0" applyFont="1" applyFill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1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2"/>
  <sheetViews>
    <sheetView tabSelected="1" topLeftCell="F1" workbookViewId="0">
      <selection activeCell="D32" sqref="D32"/>
    </sheetView>
  </sheetViews>
  <sheetFormatPr defaultRowHeight="12.75" x14ac:dyDescent="0.15"/>
  <cols>
    <col min="1" max="1" width="3.7734375" customWidth="1"/>
    <col min="2" max="2" width="24.40625" customWidth="1"/>
    <col min="3" max="3" width="25.21484375" customWidth="1"/>
    <col min="4" max="4" width="8.22265625" customWidth="1"/>
    <col min="5" max="6" width="5.12109375" customWidth="1"/>
    <col min="7" max="7" width="8.76171875" customWidth="1"/>
    <col min="8" max="8" width="7.01171875" customWidth="1"/>
    <col min="9" max="9" width="7.8203125" customWidth="1"/>
    <col min="10" max="10" width="4.98828125" customWidth="1"/>
    <col min="11" max="11" width="5.12109375" customWidth="1"/>
    <col min="12" max="12" width="8.76171875" customWidth="1"/>
    <col min="13" max="13" width="7.01171875" customWidth="1"/>
    <col min="14" max="15" width="7.68359375" customWidth="1"/>
    <col min="16" max="16" width="7.953125" customWidth="1"/>
    <col min="17" max="17" width="7.55078125" customWidth="1"/>
    <col min="18" max="19" width="8.359375" customWidth="1"/>
  </cols>
  <sheetData>
    <row r="1" spans="1:19" s="14" customFormat="1" ht="18" x14ac:dyDescent="0.2">
      <c r="A1" s="153" t="s">
        <v>13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s="13" customFormat="1" ht="16.5" customHeight="1" x14ac:dyDescent="0.15">
      <c r="A2" s="154" t="s">
        <v>64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s="13" customFormat="1" ht="16.5" customHeight="1" x14ac:dyDescent="0.15">
      <c r="A3" s="154" t="s">
        <v>65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</row>
    <row r="4" spans="1:19" s="13" customFormat="1" ht="16.5" customHeight="1" thickBot="1" x14ac:dyDescent="0.2">
      <c r="A4" s="154" t="s">
        <v>70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</row>
    <row r="5" spans="1:19" s="24" customFormat="1" ht="24.95" customHeight="1" thickBot="1" x14ac:dyDescent="0.2">
      <c r="A5" s="146" t="s">
        <v>6</v>
      </c>
      <c r="B5" s="146" t="s">
        <v>0</v>
      </c>
      <c r="C5" s="146" t="s">
        <v>1</v>
      </c>
      <c r="D5" s="146"/>
      <c r="E5" s="148" t="s">
        <v>2</v>
      </c>
      <c r="F5" s="149"/>
      <c r="G5" s="149"/>
      <c r="H5" s="150"/>
      <c r="I5" s="146" t="s">
        <v>16</v>
      </c>
      <c r="J5" s="148" t="s">
        <v>3</v>
      </c>
      <c r="K5" s="149"/>
      <c r="L5" s="149"/>
      <c r="M5" s="150"/>
      <c r="N5" s="146" t="s">
        <v>17</v>
      </c>
      <c r="O5" s="146" t="s">
        <v>7</v>
      </c>
      <c r="P5" s="146" t="s">
        <v>18</v>
      </c>
      <c r="Q5" s="146" t="s">
        <v>10</v>
      </c>
      <c r="R5" s="146" t="s">
        <v>8</v>
      </c>
      <c r="S5" s="146" t="s">
        <v>9</v>
      </c>
    </row>
    <row r="6" spans="1:19" s="24" customFormat="1" ht="40.5" customHeight="1" thickBot="1" x14ac:dyDescent="0.2">
      <c r="A6" s="147"/>
      <c r="B6" s="147"/>
      <c r="C6" s="147"/>
      <c r="D6" s="155"/>
      <c r="E6" s="23" t="s">
        <v>14</v>
      </c>
      <c r="F6" s="23" t="s">
        <v>15</v>
      </c>
      <c r="G6" s="23" t="s">
        <v>4</v>
      </c>
      <c r="H6" s="25" t="s">
        <v>5</v>
      </c>
      <c r="I6" s="155"/>
      <c r="J6" s="23" t="s">
        <v>14</v>
      </c>
      <c r="K6" s="23" t="s">
        <v>15</v>
      </c>
      <c r="L6" s="23" t="s">
        <v>4</v>
      </c>
      <c r="M6" s="26" t="s">
        <v>5</v>
      </c>
      <c r="N6" s="147"/>
      <c r="O6" s="147"/>
      <c r="P6" s="147"/>
      <c r="Q6" s="155"/>
      <c r="R6" s="147"/>
      <c r="S6" s="147"/>
    </row>
    <row r="7" spans="1:19" ht="14.25" customHeight="1" thickBot="1" x14ac:dyDescent="0.2">
      <c r="A7" s="117">
        <v>1</v>
      </c>
      <c r="B7" s="140" t="s">
        <v>19</v>
      </c>
      <c r="C7" s="68" t="s">
        <v>25</v>
      </c>
      <c r="D7" s="20"/>
      <c r="E7" s="3" t="s">
        <v>36</v>
      </c>
      <c r="F7" s="4">
        <v>18</v>
      </c>
      <c r="G7" s="98">
        <v>570</v>
      </c>
      <c r="H7" s="99">
        <v>5</v>
      </c>
      <c r="I7" s="119">
        <f>SUM(H7:H10)</f>
        <v>20</v>
      </c>
      <c r="J7" s="3"/>
      <c r="K7" s="4"/>
      <c r="L7" s="3"/>
      <c r="M7" s="3"/>
      <c r="N7" s="5">
        <f>SUM(H7+M7)</f>
        <v>5</v>
      </c>
      <c r="O7" s="15">
        <f>SUM(G7+L7)</f>
        <v>570</v>
      </c>
      <c r="P7" s="126">
        <f>SUM(N7:N10)</f>
        <v>20</v>
      </c>
      <c r="Q7" s="119">
        <f>SUM(O7:O10)</f>
        <v>8365</v>
      </c>
      <c r="R7" s="37"/>
      <c r="S7" s="151"/>
    </row>
    <row r="8" spans="1:19" ht="14.25" customHeight="1" thickBot="1" x14ac:dyDescent="0.2">
      <c r="A8" s="118"/>
      <c r="B8" s="141"/>
      <c r="C8" s="69" t="s">
        <v>20</v>
      </c>
      <c r="D8" s="21" t="s">
        <v>59</v>
      </c>
      <c r="E8" s="6" t="s">
        <v>37</v>
      </c>
      <c r="F8" s="7">
        <v>7</v>
      </c>
      <c r="G8" s="94">
        <v>2175</v>
      </c>
      <c r="H8" s="95">
        <v>7</v>
      </c>
      <c r="I8" s="120"/>
      <c r="J8" s="6"/>
      <c r="K8" s="7"/>
      <c r="L8" s="6"/>
      <c r="M8" s="6"/>
      <c r="N8" s="5">
        <f t="shared" ref="N8:N34" si="0">SUM(H8+M8)</f>
        <v>7</v>
      </c>
      <c r="O8" s="54">
        <f t="shared" ref="O8:O34" si="1">SUM(G8+L8)</f>
        <v>2175</v>
      </c>
      <c r="P8" s="127"/>
      <c r="Q8" s="120"/>
      <c r="R8" s="92"/>
      <c r="S8" s="152"/>
    </row>
    <row r="9" spans="1:19" ht="14.25" customHeight="1" thickBot="1" x14ac:dyDescent="0.2">
      <c r="A9" s="118"/>
      <c r="B9" s="141"/>
      <c r="C9" s="70" t="s">
        <v>12</v>
      </c>
      <c r="D9" s="19" t="s">
        <v>59</v>
      </c>
      <c r="E9" s="9" t="s">
        <v>38</v>
      </c>
      <c r="F9" s="10">
        <v>11</v>
      </c>
      <c r="G9" s="96">
        <v>1565</v>
      </c>
      <c r="H9" s="97">
        <v>5</v>
      </c>
      <c r="I9" s="120"/>
      <c r="J9" s="9"/>
      <c r="K9" s="12"/>
      <c r="L9" s="9"/>
      <c r="M9" s="9"/>
      <c r="N9" s="5">
        <f t="shared" si="0"/>
        <v>5</v>
      </c>
      <c r="O9" s="15">
        <f t="shared" si="1"/>
        <v>1565</v>
      </c>
      <c r="P9" s="127"/>
      <c r="Q9" s="120"/>
      <c r="R9" s="47"/>
      <c r="S9" s="152"/>
    </row>
    <row r="10" spans="1:19" ht="14.25" customHeight="1" thickBot="1" x14ac:dyDescent="0.2">
      <c r="A10" s="118"/>
      <c r="B10" s="142"/>
      <c r="C10" s="70" t="s">
        <v>45</v>
      </c>
      <c r="D10" s="19"/>
      <c r="E10" s="9" t="s">
        <v>35</v>
      </c>
      <c r="F10" s="10">
        <v>25</v>
      </c>
      <c r="G10" s="100">
        <v>4055</v>
      </c>
      <c r="H10" s="101">
        <v>3</v>
      </c>
      <c r="I10" s="121"/>
      <c r="J10" s="6"/>
      <c r="K10" s="7"/>
      <c r="L10" s="52"/>
      <c r="M10" s="6"/>
      <c r="N10" s="5">
        <f t="shared" si="0"/>
        <v>3</v>
      </c>
      <c r="O10" s="15">
        <f t="shared" si="1"/>
        <v>4055</v>
      </c>
      <c r="P10" s="127"/>
      <c r="Q10" s="121"/>
      <c r="R10" s="30"/>
      <c r="S10" s="152"/>
    </row>
    <row r="11" spans="1:19" ht="14.25" customHeight="1" thickBot="1" x14ac:dyDescent="0.2">
      <c r="A11" s="117">
        <v>2</v>
      </c>
      <c r="B11" s="140" t="s">
        <v>21</v>
      </c>
      <c r="C11" s="68" t="s">
        <v>46</v>
      </c>
      <c r="D11" s="18" t="s">
        <v>59</v>
      </c>
      <c r="E11" s="3" t="s">
        <v>36</v>
      </c>
      <c r="F11" s="5">
        <v>21</v>
      </c>
      <c r="G11" s="102">
        <v>3350</v>
      </c>
      <c r="H11" s="103">
        <v>1</v>
      </c>
      <c r="I11" s="119">
        <f>SUM(H11:H14)</f>
        <v>8</v>
      </c>
      <c r="J11" s="3"/>
      <c r="K11" s="4"/>
      <c r="L11" s="3"/>
      <c r="M11" s="3"/>
      <c r="N11" s="5">
        <f t="shared" si="0"/>
        <v>1</v>
      </c>
      <c r="O11" s="15">
        <f t="shared" si="1"/>
        <v>3350</v>
      </c>
      <c r="P11" s="126">
        <f>SUM(N11:N14)</f>
        <v>8</v>
      </c>
      <c r="Q11" s="119">
        <f>SUM(O11:O14)</f>
        <v>15805</v>
      </c>
      <c r="R11" s="51"/>
      <c r="S11" s="133"/>
    </row>
    <row r="12" spans="1:19" ht="14.25" customHeight="1" thickBot="1" x14ac:dyDescent="0.2">
      <c r="A12" s="118"/>
      <c r="B12" s="141"/>
      <c r="C12" s="71" t="s">
        <v>40</v>
      </c>
      <c r="D12" s="33" t="s">
        <v>59</v>
      </c>
      <c r="E12" s="6" t="s">
        <v>37</v>
      </c>
      <c r="F12" s="8">
        <v>2</v>
      </c>
      <c r="G12" s="96">
        <v>6415</v>
      </c>
      <c r="H12" s="97">
        <v>1</v>
      </c>
      <c r="I12" s="120"/>
      <c r="J12" s="6"/>
      <c r="K12" s="7"/>
      <c r="L12" s="6"/>
      <c r="M12" s="6"/>
      <c r="N12" s="5">
        <f t="shared" si="0"/>
        <v>1</v>
      </c>
      <c r="O12" s="15">
        <f t="shared" si="1"/>
        <v>6415</v>
      </c>
      <c r="P12" s="127"/>
      <c r="Q12" s="120"/>
      <c r="R12" s="30"/>
      <c r="S12" s="134"/>
    </row>
    <row r="13" spans="1:19" ht="14.25" customHeight="1" thickBot="1" x14ac:dyDescent="0.2">
      <c r="A13" s="118"/>
      <c r="B13" s="141"/>
      <c r="C13" s="70" t="s">
        <v>23</v>
      </c>
      <c r="D13" s="19" t="s">
        <v>60</v>
      </c>
      <c r="E13" s="9" t="s">
        <v>38</v>
      </c>
      <c r="F13" s="10">
        <v>13</v>
      </c>
      <c r="G13" s="94">
        <v>2460</v>
      </c>
      <c r="H13" s="95">
        <v>1</v>
      </c>
      <c r="I13" s="120"/>
      <c r="J13" s="9"/>
      <c r="K13" s="12"/>
      <c r="L13" s="9"/>
      <c r="M13" s="9"/>
      <c r="N13" s="5">
        <f t="shared" si="0"/>
        <v>1</v>
      </c>
      <c r="O13" s="15">
        <f t="shared" si="1"/>
        <v>2460</v>
      </c>
      <c r="P13" s="127"/>
      <c r="Q13" s="120"/>
      <c r="R13" s="29"/>
      <c r="S13" s="134"/>
    </row>
    <row r="14" spans="1:19" ht="14.25" customHeight="1" thickBot="1" x14ac:dyDescent="0.2">
      <c r="A14" s="118"/>
      <c r="B14" s="142"/>
      <c r="C14" s="72" t="s">
        <v>39</v>
      </c>
      <c r="D14" s="48"/>
      <c r="E14" s="9" t="s">
        <v>35</v>
      </c>
      <c r="F14" s="10">
        <v>23</v>
      </c>
      <c r="G14" s="104">
        <v>3580</v>
      </c>
      <c r="H14" s="105">
        <v>5</v>
      </c>
      <c r="I14" s="121"/>
      <c r="J14" s="6"/>
      <c r="K14" s="7"/>
      <c r="L14" s="6"/>
      <c r="M14" s="6"/>
      <c r="N14" s="5">
        <f t="shared" si="0"/>
        <v>5</v>
      </c>
      <c r="O14" s="15">
        <f t="shared" si="1"/>
        <v>3580</v>
      </c>
      <c r="P14" s="127"/>
      <c r="Q14" s="121"/>
      <c r="R14" s="28"/>
      <c r="S14" s="134"/>
    </row>
    <row r="15" spans="1:19" ht="14.25" customHeight="1" thickBot="1" x14ac:dyDescent="0.2">
      <c r="A15" s="117">
        <v>3</v>
      </c>
      <c r="B15" s="140" t="s">
        <v>27</v>
      </c>
      <c r="C15" s="73" t="s">
        <v>24</v>
      </c>
      <c r="D15" s="49"/>
      <c r="E15" s="3" t="s">
        <v>35</v>
      </c>
      <c r="F15" s="4">
        <v>22</v>
      </c>
      <c r="G15" s="27">
        <v>3030</v>
      </c>
      <c r="H15" s="27">
        <v>6</v>
      </c>
      <c r="I15" s="119">
        <f>SUM(H15:H18)</f>
        <v>19</v>
      </c>
      <c r="J15" s="3"/>
      <c r="K15" s="4"/>
      <c r="L15" s="3"/>
      <c r="M15" s="3"/>
      <c r="N15" s="5">
        <f t="shared" si="0"/>
        <v>6</v>
      </c>
      <c r="O15" s="15">
        <f t="shared" si="1"/>
        <v>3030</v>
      </c>
      <c r="P15" s="126">
        <f>SUM(N15:N18)</f>
        <v>19</v>
      </c>
      <c r="Q15" s="119">
        <f>SUM(O15:O18)</f>
        <v>9180</v>
      </c>
      <c r="R15" s="93"/>
      <c r="S15" s="128"/>
    </row>
    <row r="16" spans="1:19" ht="14.25" customHeight="1" thickBot="1" x14ac:dyDescent="0.2">
      <c r="A16" s="118"/>
      <c r="B16" s="141"/>
      <c r="C16" s="79" t="s">
        <v>50</v>
      </c>
      <c r="D16" s="32"/>
      <c r="E16" s="6" t="s">
        <v>36</v>
      </c>
      <c r="F16" s="7">
        <v>16</v>
      </c>
      <c r="G16" s="28">
        <v>450</v>
      </c>
      <c r="H16" s="28">
        <v>6</v>
      </c>
      <c r="I16" s="120"/>
      <c r="J16" s="6"/>
      <c r="K16" s="7"/>
      <c r="L16" s="6"/>
      <c r="M16" s="6"/>
      <c r="N16" s="5">
        <f t="shared" si="0"/>
        <v>6</v>
      </c>
      <c r="O16" s="15">
        <f t="shared" si="1"/>
        <v>450</v>
      </c>
      <c r="P16" s="127"/>
      <c r="Q16" s="120"/>
      <c r="R16" s="42"/>
      <c r="S16" s="129"/>
    </row>
    <row r="17" spans="1:19" ht="14.25" customHeight="1" thickBot="1" x14ac:dyDescent="0.2">
      <c r="A17" s="118"/>
      <c r="B17" s="141"/>
      <c r="C17" s="69" t="s">
        <v>41</v>
      </c>
      <c r="D17" s="21"/>
      <c r="E17" s="9" t="s">
        <v>38</v>
      </c>
      <c r="F17" s="10">
        <v>8</v>
      </c>
      <c r="G17" s="106">
        <v>2355</v>
      </c>
      <c r="H17" s="106">
        <v>2</v>
      </c>
      <c r="I17" s="120"/>
      <c r="J17" s="9"/>
      <c r="K17" s="12"/>
      <c r="L17" s="9"/>
      <c r="M17" s="9"/>
      <c r="N17" s="5">
        <f t="shared" si="0"/>
        <v>2</v>
      </c>
      <c r="O17" s="15">
        <f t="shared" si="1"/>
        <v>2355</v>
      </c>
      <c r="P17" s="127"/>
      <c r="Q17" s="120"/>
      <c r="R17" s="41"/>
      <c r="S17" s="129"/>
    </row>
    <row r="18" spans="1:19" ht="14.25" customHeight="1" thickBot="1" x14ac:dyDescent="0.2">
      <c r="A18" s="118"/>
      <c r="B18" s="142"/>
      <c r="C18" s="70" t="s">
        <v>66</v>
      </c>
      <c r="D18" s="19"/>
      <c r="E18" s="9" t="s">
        <v>37</v>
      </c>
      <c r="F18" s="10">
        <v>5</v>
      </c>
      <c r="G18" s="106">
        <v>3345</v>
      </c>
      <c r="H18" s="106">
        <v>5</v>
      </c>
      <c r="I18" s="121"/>
      <c r="J18" s="6"/>
      <c r="K18" s="7"/>
      <c r="L18" s="6"/>
      <c r="M18" s="6"/>
      <c r="N18" s="5">
        <f t="shared" si="0"/>
        <v>5</v>
      </c>
      <c r="O18" s="15">
        <f t="shared" si="1"/>
        <v>3345</v>
      </c>
      <c r="P18" s="127"/>
      <c r="Q18" s="121"/>
      <c r="R18" s="42"/>
      <c r="S18" s="129"/>
    </row>
    <row r="19" spans="1:19" ht="14.25" customHeight="1" thickBot="1" x14ac:dyDescent="0.2">
      <c r="A19" s="117">
        <v>4</v>
      </c>
      <c r="B19" s="140" t="s">
        <v>42</v>
      </c>
      <c r="C19" s="80" t="s">
        <v>33</v>
      </c>
      <c r="D19" s="35"/>
      <c r="E19" s="3" t="s">
        <v>38</v>
      </c>
      <c r="F19" s="4">
        <v>14</v>
      </c>
      <c r="G19" s="107">
        <v>1200</v>
      </c>
      <c r="H19" s="107">
        <v>7</v>
      </c>
      <c r="I19" s="119">
        <f>SUM(H19:H22)</f>
        <v>12</v>
      </c>
      <c r="J19" s="3"/>
      <c r="K19" s="4"/>
      <c r="L19" s="3"/>
      <c r="M19" s="3"/>
      <c r="N19" s="5">
        <f t="shared" si="0"/>
        <v>7</v>
      </c>
      <c r="O19" s="15">
        <f t="shared" si="1"/>
        <v>1200</v>
      </c>
      <c r="P19" s="126">
        <f>SUM(N19:N22)</f>
        <v>12</v>
      </c>
      <c r="Q19" s="119">
        <f>SUM(O19:O22)</f>
        <v>14065</v>
      </c>
      <c r="R19" s="53"/>
      <c r="S19" s="138"/>
    </row>
    <row r="20" spans="1:19" ht="14.25" customHeight="1" thickBot="1" x14ac:dyDescent="0.2">
      <c r="A20" s="118"/>
      <c r="B20" s="141"/>
      <c r="C20" s="71" t="s">
        <v>28</v>
      </c>
      <c r="D20" s="33" t="s">
        <v>59</v>
      </c>
      <c r="E20" s="6" t="s">
        <v>37</v>
      </c>
      <c r="F20" s="7">
        <v>6</v>
      </c>
      <c r="G20" s="108">
        <v>4755</v>
      </c>
      <c r="H20" s="108">
        <v>2</v>
      </c>
      <c r="I20" s="120"/>
      <c r="J20" s="6"/>
      <c r="K20" s="7"/>
      <c r="L20" s="6"/>
      <c r="M20" s="6"/>
      <c r="N20" s="5">
        <f t="shared" si="0"/>
        <v>2</v>
      </c>
      <c r="O20" s="15">
        <f t="shared" si="1"/>
        <v>4755</v>
      </c>
      <c r="P20" s="127"/>
      <c r="Q20" s="120"/>
      <c r="R20" s="58"/>
      <c r="S20" s="139"/>
    </row>
    <row r="21" spans="1:19" ht="14.25" customHeight="1" thickBot="1" x14ac:dyDescent="0.2">
      <c r="A21" s="118"/>
      <c r="B21" s="141"/>
      <c r="C21" s="70" t="s">
        <v>32</v>
      </c>
      <c r="D21" s="33" t="s">
        <v>59</v>
      </c>
      <c r="E21" s="9" t="s">
        <v>36</v>
      </c>
      <c r="F21" s="10">
        <v>17</v>
      </c>
      <c r="G21" s="29">
        <v>2805</v>
      </c>
      <c r="H21" s="29">
        <v>2</v>
      </c>
      <c r="I21" s="120"/>
      <c r="J21" s="9"/>
      <c r="K21" s="12"/>
      <c r="L21" s="9"/>
      <c r="M21" s="9"/>
      <c r="N21" s="5">
        <f t="shared" si="0"/>
        <v>2</v>
      </c>
      <c r="O21" s="15">
        <f t="shared" si="1"/>
        <v>2805</v>
      </c>
      <c r="P21" s="127"/>
      <c r="Q21" s="120"/>
      <c r="R21" s="41"/>
      <c r="S21" s="139"/>
    </row>
    <row r="22" spans="1:19" ht="14.25" customHeight="1" thickBot="1" x14ac:dyDescent="0.2">
      <c r="A22" s="118"/>
      <c r="B22" s="142"/>
      <c r="C22" s="70" t="s">
        <v>29</v>
      </c>
      <c r="D22" s="33" t="s">
        <v>59</v>
      </c>
      <c r="E22" s="9" t="s">
        <v>35</v>
      </c>
      <c r="F22" s="10">
        <v>27</v>
      </c>
      <c r="G22" s="109">
        <v>5305</v>
      </c>
      <c r="H22" s="109">
        <v>1</v>
      </c>
      <c r="I22" s="121"/>
      <c r="J22" s="6"/>
      <c r="K22" s="7"/>
      <c r="L22" s="6"/>
      <c r="M22" s="6"/>
      <c r="N22" s="5">
        <f t="shared" si="0"/>
        <v>1</v>
      </c>
      <c r="O22" s="15">
        <f t="shared" si="1"/>
        <v>5305</v>
      </c>
      <c r="P22" s="127"/>
      <c r="Q22" s="121"/>
      <c r="R22" s="28"/>
      <c r="S22" s="139"/>
    </row>
    <row r="23" spans="1:19" ht="14.25" customHeight="1" thickBot="1" x14ac:dyDescent="0.2">
      <c r="A23" s="117">
        <v>5</v>
      </c>
      <c r="B23" s="143" t="s">
        <v>51</v>
      </c>
      <c r="C23" s="81" t="s">
        <v>22</v>
      </c>
      <c r="D23" s="35"/>
      <c r="E23" s="3" t="s">
        <v>38</v>
      </c>
      <c r="F23" s="4">
        <v>12</v>
      </c>
      <c r="G23" s="110">
        <v>1815</v>
      </c>
      <c r="H23" s="111">
        <v>4</v>
      </c>
      <c r="I23" s="119">
        <f>SUM(H23:H26)</f>
        <v>19</v>
      </c>
      <c r="J23" s="3"/>
      <c r="K23" s="4"/>
      <c r="L23" s="3"/>
      <c r="M23" s="3"/>
      <c r="N23" s="5">
        <f t="shared" si="0"/>
        <v>4</v>
      </c>
      <c r="O23" s="15">
        <f t="shared" si="1"/>
        <v>1815</v>
      </c>
      <c r="P23" s="126">
        <f>SUM(N23:N26)</f>
        <v>19</v>
      </c>
      <c r="Q23" s="119">
        <f>SUM(O23:O26)</f>
        <v>10060</v>
      </c>
      <c r="R23" s="27"/>
      <c r="S23" s="124"/>
    </row>
    <row r="24" spans="1:19" ht="14.25" customHeight="1" thickBot="1" x14ac:dyDescent="0.2">
      <c r="A24" s="118"/>
      <c r="B24" s="144"/>
      <c r="C24" s="82" t="s">
        <v>48</v>
      </c>
      <c r="D24" s="33"/>
      <c r="E24" s="6" t="s">
        <v>36</v>
      </c>
      <c r="F24" s="7">
        <v>15</v>
      </c>
      <c r="G24" s="112">
        <v>440</v>
      </c>
      <c r="H24" s="113">
        <v>7</v>
      </c>
      <c r="I24" s="120"/>
      <c r="J24" s="6"/>
      <c r="K24" s="7"/>
      <c r="L24" s="6"/>
      <c r="M24" s="6"/>
      <c r="N24" s="5">
        <f t="shared" si="0"/>
        <v>7</v>
      </c>
      <c r="O24" s="15">
        <f t="shared" si="1"/>
        <v>440</v>
      </c>
      <c r="P24" s="127"/>
      <c r="Q24" s="120"/>
      <c r="R24" s="28"/>
      <c r="S24" s="125"/>
    </row>
    <row r="25" spans="1:19" ht="14.25" customHeight="1" thickBot="1" x14ac:dyDescent="0.2">
      <c r="A25" s="118"/>
      <c r="B25" s="144"/>
      <c r="C25" s="79" t="s">
        <v>49</v>
      </c>
      <c r="D25" s="19"/>
      <c r="E25" s="9" t="s">
        <v>35</v>
      </c>
      <c r="F25" s="10">
        <v>26</v>
      </c>
      <c r="G25" s="114">
        <v>3850</v>
      </c>
      <c r="H25" s="115">
        <v>4</v>
      </c>
      <c r="I25" s="120"/>
      <c r="J25" s="9"/>
      <c r="K25" s="12"/>
      <c r="L25" s="9"/>
      <c r="M25" s="9"/>
      <c r="N25" s="5">
        <f t="shared" si="0"/>
        <v>4</v>
      </c>
      <c r="O25" s="15">
        <f t="shared" si="1"/>
        <v>3850</v>
      </c>
      <c r="P25" s="127"/>
      <c r="Q25" s="120"/>
      <c r="R25" s="29"/>
      <c r="S25" s="125"/>
    </row>
    <row r="26" spans="1:19" ht="14.25" customHeight="1" thickBot="1" x14ac:dyDescent="0.25">
      <c r="A26" s="118"/>
      <c r="B26" s="145"/>
      <c r="C26" s="70" t="s">
        <v>67</v>
      </c>
      <c r="D26" s="19"/>
      <c r="E26" s="9" t="s">
        <v>37</v>
      </c>
      <c r="F26" s="10">
        <v>3</v>
      </c>
      <c r="G26" s="114">
        <v>3955</v>
      </c>
      <c r="H26" s="115">
        <v>4</v>
      </c>
      <c r="I26" s="121"/>
      <c r="J26" s="36"/>
      <c r="K26" s="10"/>
      <c r="L26" s="9"/>
      <c r="M26" s="9"/>
      <c r="N26" s="5">
        <f t="shared" si="0"/>
        <v>4</v>
      </c>
      <c r="O26" s="15">
        <f t="shared" si="1"/>
        <v>3955</v>
      </c>
      <c r="P26" s="127"/>
      <c r="Q26" s="121"/>
      <c r="R26" s="59"/>
      <c r="S26" s="125"/>
    </row>
    <row r="27" spans="1:19" ht="14.25" customHeight="1" thickBot="1" x14ac:dyDescent="0.2">
      <c r="A27" s="117">
        <v>6</v>
      </c>
      <c r="B27" s="122"/>
      <c r="C27" s="83" t="s">
        <v>43</v>
      </c>
      <c r="D27" s="34"/>
      <c r="E27" s="3" t="s">
        <v>38</v>
      </c>
      <c r="F27" s="5">
        <v>10</v>
      </c>
      <c r="G27" s="98">
        <v>1450</v>
      </c>
      <c r="H27" s="99">
        <v>6</v>
      </c>
      <c r="I27" s="119">
        <f>SUM(H27:H30)</f>
        <v>17</v>
      </c>
      <c r="J27" s="3"/>
      <c r="K27" s="3"/>
      <c r="L27" s="3"/>
      <c r="M27" s="3"/>
      <c r="N27" s="5">
        <f t="shared" si="0"/>
        <v>6</v>
      </c>
      <c r="O27" s="15">
        <f t="shared" si="1"/>
        <v>1450</v>
      </c>
      <c r="P27" s="119">
        <f>SUM(N27:N30)</f>
        <v>17</v>
      </c>
      <c r="Q27" s="119">
        <f>SUM(O27:O30)</f>
        <v>13295</v>
      </c>
      <c r="R27" s="27"/>
      <c r="S27" s="135"/>
    </row>
    <row r="28" spans="1:19" ht="14.25" customHeight="1" thickBot="1" x14ac:dyDescent="0.2">
      <c r="A28" s="118"/>
      <c r="B28" s="123"/>
      <c r="C28" s="74" t="s">
        <v>69</v>
      </c>
      <c r="D28" s="50" t="s">
        <v>61</v>
      </c>
      <c r="E28" s="6" t="s">
        <v>35</v>
      </c>
      <c r="F28" s="8">
        <v>28</v>
      </c>
      <c r="G28" s="8">
        <v>4450</v>
      </c>
      <c r="H28" s="8">
        <v>2</v>
      </c>
      <c r="I28" s="120"/>
      <c r="J28" s="9"/>
      <c r="K28" s="9"/>
      <c r="L28" s="9"/>
      <c r="M28" s="9"/>
      <c r="N28" s="5">
        <f t="shared" si="0"/>
        <v>2</v>
      </c>
      <c r="O28" s="15">
        <f t="shared" si="1"/>
        <v>4450</v>
      </c>
      <c r="P28" s="120"/>
      <c r="Q28" s="120"/>
      <c r="R28" s="28"/>
      <c r="S28" s="136"/>
    </row>
    <row r="29" spans="1:19" ht="14.25" customHeight="1" thickBot="1" x14ac:dyDescent="0.2">
      <c r="A29" s="118"/>
      <c r="B29" s="123"/>
      <c r="C29" s="84" t="s">
        <v>44</v>
      </c>
      <c r="D29" s="40"/>
      <c r="E29" s="9" t="s">
        <v>37</v>
      </c>
      <c r="F29" s="11">
        <v>4</v>
      </c>
      <c r="G29" s="11">
        <v>4670</v>
      </c>
      <c r="H29" s="11">
        <v>3</v>
      </c>
      <c r="I29" s="120"/>
      <c r="J29" s="9"/>
      <c r="K29" s="9"/>
      <c r="L29" s="9"/>
      <c r="M29" s="9"/>
      <c r="N29" s="5">
        <f t="shared" si="0"/>
        <v>3</v>
      </c>
      <c r="O29" s="15">
        <f t="shared" si="1"/>
        <v>4670</v>
      </c>
      <c r="P29" s="120"/>
      <c r="Q29" s="120"/>
      <c r="R29" s="29"/>
      <c r="S29" s="136"/>
    </row>
    <row r="30" spans="1:19" ht="14.25" customHeight="1" thickBot="1" x14ac:dyDescent="0.2">
      <c r="A30" s="118"/>
      <c r="B30" s="123"/>
      <c r="C30" s="116" t="s">
        <v>68</v>
      </c>
      <c r="D30" s="22"/>
      <c r="E30" s="55" t="s">
        <v>37</v>
      </c>
      <c r="F30" s="56">
        <v>1</v>
      </c>
      <c r="G30" s="56">
        <v>2725</v>
      </c>
      <c r="H30" s="56">
        <v>6</v>
      </c>
      <c r="I30" s="121"/>
      <c r="J30" s="39"/>
      <c r="K30" s="39"/>
      <c r="L30" s="39"/>
      <c r="M30" s="39"/>
      <c r="N30" s="15">
        <f t="shared" si="0"/>
        <v>6</v>
      </c>
      <c r="O30" s="15">
        <f t="shared" si="1"/>
        <v>2725</v>
      </c>
      <c r="P30" s="121"/>
      <c r="Q30" s="121"/>
      <c r="R30" s="57"/>
      <c r="S30" s="137"/>
    </row>
    <row r="31" spans="1:19" ht="14.25" customHeight="1" thickBot="1" x14ac:dyDescent="0.2">
      <c r="A31" s="117">
        <v>7</v>
      </c>
      <c r="B31" s="122"/>
      <c r="C31" s="87" t="s">
        <v>57</v>
      </c>
      <c r="D31" s="1"/>
      <c r="E31" s="3" t="s">
        <v>38</v>
      </c>
      <c r="F31" s="5">
        <v>9</v>
      </c>
      <c r="G31" s="5">
        <v>1930</v>
      </c>
      <c r="H31" s="5">
        <v>3</v>
      </c>
      <c r="I31" s="119">
        <f>SUM(H31:H34)</f>
        <v>17</v>
      </c>
      <c r="J31" s="3"/>
      <c r="K31" s="3"/>
      <c r="L31" s="3"/>
      <c r="M31" s="3"/>
      <c r="N31" s="15">
        <f t="shared" si="0"/>
        <v>3</v>
      </c>
      <c r="O31" s="15">
        <f t="shared" si="1"/>
        <v>1930</v>
      </c>
      <c r="P31" s="119">
        <f>SUM(N31:N34)</f>
        <v>17</v>
      </c>
      <c r="Q31" s="119">
        <f>SUM(O31:O34)</f>
        <v>5875</v>
      </c>
      <c r="R31" s="27"/>
      <c r="S31" s="135"/>
    </row>
    <row r="32" spans="1:19" ht="14.25" customHeight="1" thickBot="1" x14ac:dyDescent="0.2">
      <c r="A32" s="118"/>
      <c r="B32" s="123"/>
      <c r="C32" s="86" t="s">
        <v>62</v>
      </c>
      <c r="D32" s="1"/>
      <c r="E32" s="6" t="s">
        <v>35</v>
      </c>
      <c r="F32" s="8">
        <v>24</v>
      </c>
      <c r="G32" s="8">
        <v>2200</v>
      </c>
      <c r="H32" s="8">
        <v>7</v>
      </c>
      <c r="I32" s="120"/>
      <c r="J32" s="9"/>
      <c r="K32" s="9"/>
      <c r="L32" s="9"/>
      <c r="M32" s="9"/>
      <c r="N32" s="15">
        <f t="shared" si="0"/>
        <v>7</v>
      </c>
      <c r="O32" s="15">
        <f t="shared" si="1"/>
        <v>2200</v>
      </c>
      <c r="P32" s="120"/>
      <c r="Q32" s="120"/>
      <c r="R32" s="28"/>
      <c r="S32" s="136"/>
    </row>
    <row r="33" spans="1:19" ht="14.25" customHeight="1" thickBot="1" x14ac:dyDescent="0.2">
      <c r="A33" s="118"/>
      <c r="B33" s="123"/>
      <c r="C33" s="85" t="s">
        <v>47</v>
      </c>
      <c r="D33" s="1"/>
      <c r="E33" s="9" t="s">
        <v>36</v>
      </c>
      <c r="F33" s="11">
        <v>20</v>
      </c>
      <c r="G33" s="11">
        <v>850</v>
      </c>
      <c r="H33" s="11">
        <v>4</v>
      </c>
      <c r="I33" s="120"/>
      <c r="J33" s="9"/>
      <c r="K33" s="9"/>
      <c r="L33" s="9"/>
      <c r="M33" s="9"/>
      <c r="N33" s="15">
        <f t="shared" si="0"/>
        <v>4</v>
      </c>
      <c r="O33" s="15">
        <f t="shared" si="1"/>
        <v>850</v>
      </c>
      <c r="P33" s="120"/>
      <c r="Q33" s="120"/>
      <c r="R33" s="29"/>
      <c r="S33" s="136"/>
    </row>
    <row r="34" spans="1:19" ht="14.25" customHeight="1" thickBot="1" x14ac:dyDescent="0.2">
      <c r="A34" s="118"/>
      <c r="B34" s="123"/>
      <c r="C34" s="88" t="s">
        <v>63</v>
      </c>
      <c r="D34" s="1"/>
      <c r="E34" s="55" t="s">
        <v>36</v>
      </c>
      <c r="F34" s="56">
        <v>19</v>
      </c>
      <c r="G34" s="56">
        <v>895</v>
      </c>
      <c r="H34" s="56">
        <v>3</v>
      </c>
      <c r="I34" s="121"/>
      <c r="J34" s="39"/>
      <c r="K34" s="39"/>
      <c r="L34" s="39"/>
      <c r="M34" s="39"/>
      <c r="N34" s="15">
        <f t="shared" si="0"/>
        <v>3</v>
      </c>
      <c r="O34" s="15">
        <f t="shared" si="1"/>
        <v>895</v>
      </c>
      <c r="P34" s="121"/>
      <c r="Q34" s="121"/>
      <c r="R34" s="57"/>
      <c r="S34" s="137"/>
    </row>
    <row r="35" spans="1:19" ht="18" customHeight="1" x14ac:dyDescent="0.15">
      <c r="B35" s="16"/>
      <c r="C35" s="2"/>
      <c r="D35" s="2"/>
      <c r="E35" s="38"/>
      <c r="F35" s="38"/>
      <c r="H35" s="16"/>
      <c r="I35" s="2"/>
    </row>
    <row r="36" spans="1:19" ht="12.75" customHeight="1" x14ac:dyDescent="0.15">
      <c r="B36" s="16" t="s">
        <v>30</v>
      </c>
      <c r="C36" s="130" t="s">
        <v>71</v>
      </c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</row>
    <row r="37" spans="1:19" ht="12.75" customHeight="1" x14ac:dyDescent="0.15">
      <c r="B37" s="16" t="s">
        <v>31</v>
      </c>
      <c r="C37" s="2" t="s">
        <v>72</v>
      </c>
      <c r="D37" s="2"/>
      <c r="E37" s="2"/>
      <c r="F37" s="2"/>
      <c r="G37" s="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</row>
    <row r="38" spans="1:19" ht="12.75" customHeight="1" x14ac:dyDescent="0.15">
      <c r="C38" s="17" t="s">
        <v>58</v>
      </c>
      <c r="D38" s="17"/>
      <c r="E38" s="2"/>
      <c r="F38" s="2"/>
      <c r="G38" s="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</row>
    <row r="39" spans="1:19" ht="12.75" customHeight="1" x14ac:dyDescent="0.15">
      <c r="C39" s="17"/>
      <c r="D39" s="17"/>
      <c r="G39" s="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</row>
    <row r="40" spans="1:19" ht="12.75" customHeight="1" x14ac:dyDescent="0.15">
      <c r="C40" s="17"/>
      <c r="D40" s="17"/>
      <c r="G40" s="2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1"/>
    </row>
    <row r="41" spans="1:19" x14ac:dyDescent="0.15">
      <c r="G41" s="2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</row>
    <row r="42" spans="1:19" x14ac:dyDescent="0.15">
      <c r="C42" t="s">
        <v>34</v>
      </c>
      <c r="G42" s="2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</row>
  </sheetData>
  <autoFilter ref="A5:S34" xr:uid="{00000000-0009-0000-0000-000000000000}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3">
    <mergeCell ref="S7:S10"/>
    <mergeCell ref="A1:S1"/>
    <mergeCell ref="A2:S2"/>
    <mergeCell ref="A4:S4"/>
    <mergeCell ref="R5:R6"/>
    <mergeCell ref="P5:P6"/>
    <mergeCell ref="S5:S6"/>
    <mergeCell ref="O5:O6"/>
    <mergeCell ref="A3:S3"/>
    <mergeCell ref="I5:I6"/>
    <mergeCell ref="P7:P10"/>
    <mergeCell ref="Q5:Q6"/>
    <mergeCell ref="A5:A6"/>
    <mergeCell ref="D5:D6"/>
    <mergeCell ref="A7:A10"/>
    <mergeCell ref="E5:H5"/>
    <mergeCell ref="Q7:Q10"/>
    <mergeCell ref="I7:I10"/>
    <mergeCell ref="N5:N6"/>
    <mergeCell ref="B15:B18"/>
    <mergeCell ref="B7:B10"/>
    <mergeCell ref="J5:M5"/>
    <mergeCell ref="P15:P18"/>
    <mergeCell ref="Q15:Q18"/>
    <mergeCell ref="A15:A18"/>
    <mergeCell ref="A11:A14"/>
    <mergeCell ref="B11:B14"/>
    <mergeCell ref="C5:C6"/>
    <mergeCell ref="B5:B6"/>
    <mergeCell ref="C36:I36"/>
    <mergeCell ref="I15:I18"/>
    <mergeCell ref="B19:B22"/>
    <mergeCell ref="B23:B26"/>
    <mergeCell ref="I19:I22"/>
    <mergeCell ref="S15:S18"/>
    <mergeCell ref="J36:R36"/>
    <mergeCell ref="H40:S41"/>
    <mergeCell ref="H37:S39"/>
    <mergeCell ref="S11:S14"/>
    <mergeCell ref="I23:I26"/>
    <mergeCell ref="I11:I14"/>
    <mergeCell ref="Q11:Q14"/>
    <mergeCell ref="P11:P14"/>
    <mergeCell ref="P27:P30"/>
    <mergeCell ref="S31:S34"/>
    <mergeCell ref="Q23:Q26"/>
    <mergeCell ref="Q19:Q22"/>
    <mergeCell ref="I27:I30"/>
    <mergeCell ref="S19:S22"/>
    <mergeCell ref="S27:S30"/>
    <mergeCell ref="S23:S26"/>
    <mergeCell ref="P23:P26"/>
    <mergeCell ref="P19:P22"/>
    <mergeCell ref="A23:A26"/>
    <mergeCell ref="A19:A22"/>
    <mergeCell ref="A27:A30"/>
    <mergeCell ref="Q31:Q34"/>
    <mergeCell ref="Q27:Q30"/>
    <mergeCell ref="B31:B34"/>
    <mergeCell ref="A31:A34"/>
    <mergeCell ref="I31:I34"/>
    <mergeCell ref="P31:P34"/>
    <mergeCell ref="B27:B30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38"/>
  <sheetViews>
    <sheetView workbookViewId="0">
      <selection activeCell="O13" sqref="O13"/>
    </sheetView>
  </sheetViews>
  <sheetFormatPr defaultRowHeight="12.75" x14ac:dyDescent="0.15"/>
  <cols>
    <col min="2" max="2" width="36.54296875" customWidth="1"/>
  </cols>
  <sheetData>
    <row r="2" spans="2:10" x14ac:dyDescent="0.15">
      <c r="B2" s="89" t="s">
        <v>20</v>
      </c>
      <c r="C2" s="62">
        <v>4</v>
      </c>
      <c r="D2" s="62">
        <v>7770</v>
      </c>
      <c r="E2" s="86">
        <v>1</v>
      </c>
      <c r="F2" s="46"/>
      <c r="G2" s="46"/>
      <c r="H2" s="46"/>
      <c r="I2" s="77"/>
      <c r="J2" s="76"/>
    </row>
    <row r="3" spans="2:10" x14ac:dyDescent="0.15">
      <c r="B3" s="89" t="s">
        <v>28</v>
      </c>
      <c r="C3" s="62">
        <v>4</v>
      </c>
      <c r="D3" s="62">
        <v>6775</v>
      </c>
      <c r="E3" s="86">
        <v>2</v>
      </c>
      <c r="G3" s="46"/>
    </row>
    <row r="4" spans="2:10" x14ac:dyDescent="0.15">
      <c r="B4" s="90" t="s">
        <v>24</v>
      </c>
      <c r="C4" s="62">
        <v>4</v>
      </c>
      <c r="D4" s="62">
        <v>4840</v>
      </c>
      <c r="E4" s="86">
        <v>3</v>
      </c>
      <c r="F4" s="46"/>
      <c r="G4" s="75"/>
      <c r="H4" s="46"/>
      <c r="I4" s="75"/>
    </row>
    <row r="5" spans="2:10" x14ac:dyDescent="0.15">
      <c r="B5" s="90" t="s">
        <v>49</v>
      </c>
      <c r="C5" s="62">
        <v>4</v>
      </c>
      <c r="D5" s="62">
        <v>4400</v>
      </c>
      <c r="E5" s="86">
        <v>4</v>
      </c>
    </row>
    <row r="6" spans="2:10" x14ac:dyDescent="0.15">
      <c r="B6" s="90" t="s">
        <v>25</v>
      </c>
      <c r="C6" s="62">
        <v>5</v>
      </c>
      <c r="D6" s="62">
        <v>4945</v>
      </c>
      <c r="E6" s="86">
        <v>5</v>
      </c>
    </row>
    <row r="7" spans="2:10" x14ac:dyDescent="0.15">
      <c r="B7" s="89" t="s">
        <v>33</v>
      </c>
      <c r="C7" s="62">
        <v>5</v>
      </c>
      <c r="D7" s="62">
        <v>3025</v>
      </c>
      <c r="E7" s="86">
        <v>6</v>
      </c>
      <c r="F7" s="46"/>
      <c r="G7" s="46"/>
      <c r="H7" s="46"/>
      <c r="I7" s="75"/>
    </row>
    <row r="8" spans="2:10" x14ac:dyDescent="0.15">
      <c r="B8" s="89" t="s">
        <v>46</v>
      </c>
      <c r="C8" s="62">
        <v>6</v>
      </c>
      <c r="D8" s="62">
        <v>5030</v>
      </c>
      <c r="E8" s="86">
        <v>7</v>
      </c>
      <c r="F8" s="46"/>
      <c r="G8" s="46"/>
      <c r="H8" s="46"/>
      <c r="I8" s="78"/>
    </row>
    <row r="9" spans="2:10" x14ac:dyDescent="0.15">
      <c r="B9" s="90" t="s">
        <v>12</v>
      </c>
      <c r="C9" s="62">
        <v>6</v>
      </c>
      <c r="D9" s="62">
        <v>2740</v>
      </c>
      <c r="E9" s="86">
        <v>8</v>
      </c>
      <c r="I9" s="76"/>
      <c r="J9" s="76"/>
    </row>
    <row r="10" spans="2:10" x14ac:dyDescent="0.15">
      <c r="B10" s="90" t="s">
        <v>50</v>
      </c>
      <c r="C10" s="62">
        <v>6</v>
      </c>
      <c r="D10" s="62">
        <v>2570</v>
      </c>
      <c r="E10" s="86">
        <v>9</v>
      </c>
      <c r="F10" s="46"/>
      <c r="G10" s="75"/>
      <c r="H10" s="46"/>
      <c r="I10" s="75"/>
    </row>
    <row r="11" spans="2:10" x14ac:dyDescent="0.15">
      <c r="B11" s="90" t="s">
        <v>23</v>
      </c>
      <c r="C11" s="62">
        <v>6.5</v>
      </c>
      <c r="D11" s="62">
        <v>8010</v>
      </c>
      <c r="E11" s="86">
        <v>10</v>
      </c>
      <c r="I11" s="76"/>
    </row>
    <row r="12" spans="2:10" x14ac:dyDescent="0.15">
      <c r="B12" s="90" t="s">
        <v>39</v>
      </c>
      <c r="C12" s="62">
        <v>7</v>
      </c>
      <c r="D12" s="62">
        <v>5785</v>
      </c>
      <c r="E12" s="86">
        <v>11</v>
      </c>
      <c r="I12" s="44"/>
    </row>
    <row r="13" spans="2:10" x14ac:dyDescent="0.15">
      <c r="B13" s="91" t="s">
        <v>32</v>
      </c>
      <c r="C13" s="62">
        <v>7</v>
      </c>
      <c r="D13" s="62">
        <v>3655</v>
      </c>
      <c r="E13" s="86">
        <v>12</v>
      </c>
      <c r="G13" s="46"/>
    </row>
    <row r="14" spans="2:10" x14ac:dyDescent="0.15">
      <c r="B14" s="90" t="s">
        <v>26</v>
      </c>
      <c r="C14" s="62">
        <v>7</v>
      </c>
      <c r="D14" s="62">
        <v>3015</v>
      </c>
      <c r="E14" s="86">
        <v>13</v>
      </c>
    </row>
    <row r="15" spans="2:10" x14ac:dyDescent="0.15">
      <c r="B15" s="91" t="s">
        <v>29</v>
      </c>
      <c r="C15" s="62">
        <v>8</v>
      </c>
      <c r="D15" s="62">
        <v>4430</v>
      </c>
      <c r="E15" s="86">
        <v>14</v>
      </c>
      <c r="G15" s="46"/>
    </row>
    <row r="16" spans="2:10" x14ac:dyDescent="0.15">
      <c r="B16" s="90" t="s">
        <v>22</v>
      </c>
      <c r="C16" s="62">
        <v>8</v>
      </c>
      <c r="D16" s="62">
        <v>4235</v>
      </c>
      <c r="E16" s="86">
        <v>15</v>
      </c>
      <c r="I16" s="43"/>
    </row>
    <row r="17" spans="2:14" x14ac:dyDescent="0.15">
      <c r="B17" s="90" t="s">
        <v>11</v>
      </c>
      <c r="C17" s="62">
        <v>8</v>
      </c>
      <c r="D17" s="62">
        <v>3100</v>
      </c>
      <c r="E17" s="86">
        <v>16</v>
      </c>
      <c r="I17" s="76"/>
      <c r="J17" s="76"/>
    </row>
    <row r="18" spans="2:14" x14ac:dyDescent="0.15">
      <c r="B18" s="91" t="s">
        <v>41</v>
      </c>
      <c r="C18" s="62">
        <v>8</v>
      </c>
      <c r="D18" s="62">
        <v>2975</v>
      </c>
      <c r="E18" s="86">
        <v>17</v>
      </c>
      <c r="F18" s="44"/>
      <c r="G18" s="44"/>
      <c r="H18" s="44"/>
      <c r="I18" s="44"/>
      <c r="N18" s="45"/>
    </row>
    <row r="19" spans="2:14" x14ac:dyDescent="0.15">
      <c r="B19" s="90" t="s">
        <v>44</v>
      </c>
      <c r="C19" s="62">
        <v>9</v>
      </c>
      <c r="D19" s="62">
        <v>3189</v>
      </c>
      <c r="E19" s="86">
        <v>18</v>
      </c>
      <c r="F19" s="46"/>
      <c r="G19" s="75"/>
      <c r="H19" s="46"/>
      <c r="I19" s="46"/>
    </row>
    <row r="20" spans="2:14" x14ac:dyDescent="0.15">
      <c r="B20" s="90" t="s">
        <v>43</v>
      </c>
      <c r="C20" s="62">
        <v>9</v>
      </c>
      <c r="D20" s="62">
        <v>2545</v>
      </c>
      <c r="E20" s="86">
        <v>19</v>
      </c>
      <c r="I20" s="45"/>
    </row>
    <row r="21" spans="2:14" x14ac:dyDescent="0.15">
      <c r="B21" s="90" t="s">
        <v>40</v>
      </c>
      <c r="C21" s="62">
        <v>9</v>
      </c>
      <c r="D21" s="62">
        <v>2010</v>
      </c>
      <c r="E21" s="86">
        <v>20</v>
      </c>
      <c r="I21" s="43"/>
    </row>
    <row r="22" spans="2:14" x14ac:dyDescent="0.15">
      <c r="B22" s="90" t="s">
        <v>45</v>
      </c>
      <c r="C22" s="62">
        <v>9</v>
      </c>
      <c r="D22" s="62">
        <v>1690</v>
      </c>
      <c r="E22" s="86">
        <v>21</v>
      </c>
      <c r="I22" s="76"/>
      <c r="J22" s="76"/>
    </row>
    <row r="23" spans="2:14" x14ac:dyDescent="0.15">
      <c r="B23" s="90" t="s">
        <v>56</v>
      </c>
      <c r="C23" s="62">
        <v>9.5</v>
      </c>
      <c r="D23" s="62">
        <v>1800</v>
      </c>
      <c r="E23" s="86">
        <v>22</v>
      </c>
      <c r="F23" s="46"/>
      <c r="G23" s="75"/>
      <c r="H23" s="46"/>
      <c r="I23" s="75"/>
    </row>
    <row r="24" spans="2:14" x14ac:dyDescent="0.15">
      <c r="B24" s="90" t="s">
        <v>52</v>
      </c>
      <c r="C24" s="62">
        <v>10</v>
      </c>
      <c r="D24" s="63">
        <v>1560</v>
      </c>
      <c r="E24" s="86">
        <v>23</v>
      </c>
    </row>
    <row r="25" spans="2:14" x14ac:dyDescent="0.15">
      <c r="B25" s="90" t="s">
        <v>54</v>
      </c>
      <c r="C25" s="62">
        <v>11</v>
      </c>
      <c r="D25" s="62">
        <v>1145</v>
      </c>
      <c r="E25" s="86">
        <v>24</v>
      </c>
      <c r="G25" s="75"/>
    </row>
    <row r="26" spans="2:14" x14ac:dyDescent="0.15">
      <c r="B26" s="90" t="s">
        <v>48</v>
      </c>
      <c r="C26" s="62">
        <v>12</v>
      </c>
      <c r="D26" s="62">
        <v>1595</v>
      </c>
      <c r="E26" s="86">
        <v>25</v>
      </c>
    </row>
    <row r="27" spans="2:14" x14ac:dyDescent="0.15">
      <c r="B27" s="90" t="s">
        <v>55</v>
      </c>
      <c r="C27" s="62">
        <v>14</v>
      </c>
      <c r="D27" s="62">
        <v>740</v>
      </c>
      <c r="E27" s="86">
        <v>26</v>
      </c>
    </row>
    <row r="28" spans="2:14" x14ac:dyDescent="0.15">
      <c r="B28" s="90" t="s">
        <v>53</v>
      </c>
      <c r="C28" s="62">
        <v>14</v>
      </c>
      <c r="D28" s="62">
        <v>605</v>
      </c>
      <c r="E28" s="86">
        <v>27</v>
      </c>
      <c r="G28" s="75"/>
    </row>
    <row r="29" spans="2:14" x14ac:dyDescent="0.15">
      <c r="B29" s="90" t="s">
        <v>47</v>
      </c>
      <c r="C29" s="62">
        <v>14</v>
      </c>
      <c r="D29" s="62">
        <v>600</v>
      </c>
      <c r="E29" s="86">
        <v>28</v>
      </c>
      <c r="F29" s="46"/>
      <c r="G29" s="75"/>
      <c r="H29" s="46"/>
      <c r="I29" s="46"/>
    </row>
    <row r="30" spans="2:14" x14ac:dyDescent="0.15">
      <c r="B30" s="86"/>
      <c r="C30" s="86"/>
      <c r="D30" s="86"/>
      <c r="E30" s="86"/>
    </row>
    <row r="31" spans="2:14" x14ac:dyDescent="0.15">
      <c r="B31" s="91"/>
      <c r="C31" s="62"/>
      <c r="D31" s="62"/>
      <c r="E31" s="86"/>
    </row>
    <row r="32" spans="2:14" x14ac:dyDescent="0.15">
      <c r="B32" s="65"/>
      <c r="C32" s="62"/>
      <c r="D32" s="62"/>
      <c r="E32" s="60"/>
      <c r="F32" s="46"/>
      <c r="G32" s="75"/>
      <c r="H32" s="46"/>
      <c r="I32" s="46"/>
    </row>
    <row r="33" spans="2:9" x14ac:dyDescent="0.15">
      <c r="B33" s="65"/>
      <c r="C33" s="62"/>
      <c r="D33" s="62"/>
      <c r="E33" s="60"/>
      <c r="G33" s="75"/>
    </row>
    <row r="34" spans="2:9" x14ac:dyDescent="0.15">
      <c r="B34" s="66"/>
      <c r="C34" s="62"/>
      <c r="D34" s="62"/>
      <c r="E34" s="60"/>
      <c r="F34" s="46"/>
      <c r="G34" s="75"/>
      <c r="H34" s="46"/>
      <c r="I34" s="46"/>
    </row>
    <row r="35" spans="2:9" x14ac:dyDescent="0.15">
      <c r="B35" s="65"/>
      <c r="C35" s="62"/>
      <c r="D35" s="62"/>
      <c r="E35" s="60"/>
      <c r="G35" s="75"/>
    </row>
    <row r="36" spans="2:9" x14ac:dyDescent="0.15">
      <c r="B36" s="66"/>
      <c r="C36" s="62"/>
      <c r="D36" s="62"/>
      <c r="E36" s="60"/>
      <c r="F36" s="46"/>
      <c r="G36" s="75"/>
      <c r="H36" s="46"/>
      <c r="I36" s="46"/>
    </row>
    <row r="37" spans="2:9" x14ac:dyDescent="0.15">
      <c r="B37" s="66"/>
      <c r="C37" s="62"/>
      <c r="D37" s="62"/>
      <c r="E37" s="60"/>
      <c r="G37" s="75"/>
    </row>
    <row r="38" spans="2:9" ht="13.5" thickBot="1" x14ac:dyDescent="0.2">
      <c r="B38" s="67"/>
      <c r="C38" s="64"/>
      <c r="D38" s="64"/>
      <c r="E38" s="61"/>
      <c r="F38" s="46"/>
      <c r="G38" s="46"/>
      <c r="H38" s="46"/>
      <c r="I38" s="46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лично-командный двухтуровый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Надежда</cp:lastModifiedBy>
  <cp:lastPrinted>2013-06-17T06:50:19Z</cp:lastPrinted>
  <dcterms:created xsi:type="dcterms:W3CDTF">2008-01-21T12:47:27Z</dcterms:created>
  <dcterms:modified xsi:type="dcterms:W3CDTF">2019-08-17T14:53:34Z</dcterms:modified>
</cp:coreProperties>
</file>