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30" windowWidth="17100" windowHeight="9615" activeTab="1"/>
  </bookViews>
  <sheets>
    <sheet name="Main" sheetId="1" r:id="rId1"/>
    <sheet name="Details_Internal" sheetId="2" r:id="rId2"/>
    <sheet name="Settings" sheetId="3" r:id="rId3"/>
  </sheets>
  <externalReferences>
    <externalReference r:id="rId4"/>
  </externalReferences>
  <calcPr calcId="125725"/>
</workbook>
</file>

<file path=xl/calcChain.xml><?xml version="1.0" encoding="utf-8"?>
<calcChain xmlns="http://schemas.openxmlformats.org/spreadsheetml/2006/main">
  <c r="A9" i="1"/>
  <c r="A10" l="1"/>
  <c r="JA93" i="2"/>
  <c r="JB93" s="1"/>
  <c r="JA92"/>
  <c r="JB92" s="1"/>
  <c r="JA91"/>
  <c r="JB91" s="1"/>
  <c r="JA90"/>
  <c r="JB90" s="1"/>
  <c r="JA89"/>
  <c r="JB89" s="1"/>
  <c r="JA88"/>
  <c r="JB88" s="1"/>
  <c r="JA87"/>
  <c r="JB87" s="1"/>
  <c r="JA86"/>
  <c r="JB86" s="1"/>
  <c r="JA85"/>
  <c r="JB85" s="1"/>
  <c r="JA84"/>
  <c r="JB84" s="1"/>
  <c r="JA83"/>
  <c r="JB83" s="1"/>
  <c r="JA82"/>
  <c r="JB82" s="1"/>
  <c r="JA81"/>
  <c r="JB81" s="1"/>
  <c r="JA80"/>
  <c r="JB80" s="1"/>
  <c r="JA79"/>
  <c r="JB79" s="1"/>
  <c r="JA78"/>
  <c r="JB78" s="1"/>
  <c r="JA77"/>
  <c r="JB77" s="1"/>
  <c r="JA76"/>
  <c r="JB76" s="1"/>
  <c r="JA75"/>
  <c r="JB75" s="1"/>
  <c r="JA74"/>
  <c r="JB74" s="1"/>
  <c r="JA73"/>
  <c r="JB73" s="1"/>
  <c r="JA72"/>
  <c r="JB72" s="1"/>
  <c r="JA71"/>
  <c r="JB71" s="1"/>
  <c r="JA70"/>
  <c r="JB70" s="1"/>
  <c r="JA69"/>
  <c r="JB69" s="1"/>
  <c r="JA68"/>
  <c r="JB68" s="1"/>
  <c r="JA67"/>
  <c r="JB67" s="1"/>
  <c r="JA66"/>
  <c r="JB66" s="1"/>
  <c r="JA65"/>
  <c r="JB65" s="1"/>
  <c r="JA64"/>
  <c r="JB64" s="1"/>
  <c r="JA63"/>
  <c r="JB63" s="1"/>
  <c r="JA62"/>
  <c r="JB62" s="1"/>
  <c r="JA61"/>
  <c r="JB61" s="1"/>
  <c r="JA60"/>
  <c r="JB60" s="1"/>
  <c r="JA59"/>
  <c r="JB59" s="1"/>
  <c r="JA58"/>
  <c r="JB58" s="1"/>
  <c r="JA57"/>
  <c r="JB57" s="1"/>
  <c r="JA56"/>
  <c r="JB56" s="1"/>
  <c r="JA55"/>
  <c r="JB55" s="1"/>
  <c r="JA54"/>
  <c r="JB54" s="1"/>
  <c r="JA53"/>
  <c r="JB53" s="1"/>
  <c r="JA52"/>
  <c r="JB52" s="1"/>
  <c r="JA51"/>
  <c r="JB51" s="1"/>
  <c r="JA50"/>
  <c r="JB50" s="1"/>
  <c r="JA49"/>
  <c r="JB49" s="1"/>
  <c r="JA48"/>
  <c r="JB48" s="1"/>
  <c r="JA47"/>
  <c r="JB47" s="1"/>
  <c r="JA46"/>
  <c r="JB46" s="1"/>
  <c r="JA45"/>
  <c r="JB45" s="1"/>
  <c r="JA44"/>
  <c r="JB44" s="1"/>
  <c r="JA43"/>
  <c r="JB43" s="1"/>
  <c r="JA42"/>
  <c r="JB42" s="1"/>
  <c r="JA41"/>
  <c r="JB41" s="1"/>
  <c r="JA40"/>
  <c r="JB40" s="1"/>
  <c r="JA39"/>
  <c r="JB39" s="1"/>
  <c r="JA38"/>
  <c r="JB38" s="1"/>
  <c r="JA37"/>
  <c r="JB37" s="1"/>
  <c r="JA36"/>
  <c r="JB36" s="1"/>
  <c r="JA35"/>
  <c r="JB35" s="1"/>
  <c r="JA34"/>
  <c r="JB34" s="1"/>
  <c r="JA33"/>
  <c r="JB33" s="1"/>
  <c r="JA32"/>
  <c r="JB32" s="1"/>
  <c r="JA31"/>
  <c r="JB31" s="1"/>
  <c r="JA30"/>
  <c r="JB30" s="1"/>
  <c r="JA29"/>
  <c r="JB29" s="1"/>
  <c r="JA28"/>
  <c r="JB28" s="1"/>
  <c r="JA27"/>
  <c r="JB27" s="1"/>
  <c r="JA26"/>
  <c r="JB26" s="1"/>
  <c r="JA25"/>
  <c r="JB25" s="1"/>
  <c r="JA24"/>
  <c r="JB24" s="1"/>
  <c r="JA23"/>
  <c r="JB23" s="1"/>
  <c r="JA22"/>
  <c r="JB22" s="1"/>
  <c r="JA21"/>
  <c r="JB21" s="1"/>
  <c r="JA20"/>
  <c r="JB20" s="1"/>
  <c r="JA19"/>
  <c r="JB19" s="1"/>
  <c r="JA18"/>
  <c r="JB18" s="1"/>
  <c r="JA17"/>
  <c r="JB17" s="1"/>
  <c r="JA16"/>
  <c r="JB16" s="1"/>
  <c r="JA15"/>
  <c r="JB15" s="1"/>
  <c r="JA14"/>
  <c r="JB14" s="1"/>
  <c r="JA13"/>
  <c r="JB13" s="1"/>
  <c r="JA12"/>
  <c r="JB12" s="1"/>
  <c r="JA11"/>
  <c r="JB11" s="1"/>
  <c r="JD7"/>
  <c r="C27" i="3"/>
  <c r="C28" s="1"/>
  <c r="C29" s="1"/>
  <c r="C30" s="1"/>
  <c r="C31" s="1"/>
  <c r="C32" s="1"/>
  <c r="C33" s="1"/>
  <c r="C34" s="1"/>
  <c r="C35" s="1"/>
  <c r="C36" s="1"/>
  <c r="C37" s="1"/>
  <c r="C38" s="1"/>
  <c r="C39" s="1"/>
  <c r="C40" s="1"/>
  <c r="C41" s="1"/>
  <c r="C42" s="1"/>
  <c r="C43" s="1"/>
  <c r="C44" s="1"/>
  <c r="C45" s="1"/>
  <c r="D12"/>
  <c r="D13" s="1"/>
  <c r="D14" s="1"/>
  <c r="D15" s="1"/>
  <c r="D16" s="1"/>
  <c r="D17" s="1"/>
  <c r="D18" s="1"/>
  <c r="D19" s="1"/>
  <c r="D20" s="1"/>
  <c r="D21" s="1"/>
  <c r="D22" s="1"/>
  <c r="D23" s="1"/>
  <c r="D24" s="1"/>
  <c r="D25" s="1"/>
  <c r="J9"/>
  <c r="J10" s="1"/>
  <c r="J11" s="1"/>
  <c r="J12" s="1"/>
  <c r="J13" s="1"/>
  <c r="J14" s="1"/>
  <c r="J15" s="1"/>
  <c r="J16" s="1"/>
  <c r="J17" s="1"/>
  <c r="J18" s="1"/>
  <c r="J19" s="1"/>
  <c r="J20" s="1"/>
  <c r="J21" s="1"/>
  <c r="J22" s="1"/>
  <c r="J23" s="1"/>
  <c r="J24" s="1"/>
  <c r="J25" s="1"/>
  <c r="J26" s="1"/>
  <c r="J27" s="1"/>
  <c r="F9"/>
  <c r="F10" s="1"/>
  <c r="F11" s="1"/>
  <c r="F12" s="1"/>
  <c r="F13" s="1"/>
  <c r="F14" s="1"/>
  <c r="F15" s="1"/>
  <c r="F16" s="1"/>
  <c r="F17" s="1"/>
  <c r="F18" s="1"/>
  <c r="F19" s="1"/>
  <c r="F20" s="1"/>
  <c r="F21" s="1"/>
  <c r="F22" s="1"/>
  <c r="F23" s="1"/>
  <c r="F24" s="1"/>
  <c r="F25" s="1"/>
  <c r="F26" s="1"/>
  <c r="F27" s="1"/>
  <c r="K7"/>
  <c r="G7"/>
  <c r="C7"/>
  <c r="C8" s="1"/>
  <c r="C9" s="1"/>
  <c r="C10" s="1"/>
  <c r="C11" s="1"/>
  <c r="C12" s="1"/>
  <c r="C13" s="1"/>
  <c r="C14" s="1"/>
  <c r="C15" s="1"/>
  <c r="C16" s="1"/>
  <c r="C17" s="1"/>
  <c r="C18" s="1"/>
  <c r="C19" s="1"/>
  <c r="C20" s="1"/>
  <c r="C21" s="1"/>
  <c r="C22" s="1"/>
  <c r="C23" s="1"/>
  <c r="C24" s="1"/>
  <c r="B7"/>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IS93" i="2"/>
  <c r="IK93"/>
  <c r="IC93"/>
  <c r="HU93"/>
  <c r="HM93"/>
  <c r="HE93"/>
  <c r="GW93"/>
  <c r="GS93"/>
  <c r="GO93"/>
  <c r="GK93"/>
  <c r="GG93"/>
  <c r="GC93"/>
  <c r="FY93"/>
  <c r="FU93"/>
  <c r="FQ93"/>
  <c r="FM93"/>
  <c r="FI93"/>
  <c r="FE93"/>
  <c r="FA93"/>
  <c r="EW93"/>
  <c r="ES93"/>
  <c r="EO93"/>
  <c r="EK93"/>
  <c r="EG93"/>
  <c r="EC93"/>
  <c r="DY93"/>
  <c r="DU93"/>
  <c r="DQ93"/>
  <c r="DM93"/>
  <c r="DI93"/>
  <c r="DE93"/>
  <c r="DA93"/>
  <c r="CW93"/>
  <c r="CS93"/>
  <c r="CO93"/>
  <c r="CK93"/>
  <c r="CG93"/>
  <c r="CC93"/>
  <c r="BY93"/>
  <c r="BU93"/>
  <c r="BQ93"/>
  <c r="BM93"/>
  <c r="BI93"/>
  <c r="BE93"/>
  <c r="BA93"/>
  <c r="AW93"/>
  <c r="AS93"/>
  <c r="AO93"/>
  <c r="AK93"/>
  <c r="AG93"/>
  <c r="AC93"/>
  <c r="Y93"/>
  <c r="U93"/>
  <c r="Q93"/>
  <c r="M93"/>
  <c r="I93"/>
  <c r="E93"/>
  <c r="IS92"/>
  <c r="IK92"/>
  <c r="IC92"/>
  <c r="HU92"/>
  <c r="HM92"/>
  <c r="HE92"/>
  <c r="GW92"/>
  <c r="GS92"/>
  <c r="GO92"/>
  <c r="GK92"/>
  <c r="GG92"/>
  <c r="GC92"/>
  <c r="FY92"/>
  <c r="FU92"/>
  <c r="FQ92"/>
  <c r="FM92"/>
  <c r="FI92"/>
  <c r="FE92"/>
  <c r="FA92"/>
  <c r="EW92"/>
  <c r="ES92"/>
  <c r="EO92"/>
  <c r="EK92"/>
  <c r="EG92"/>
  <c r="EC92"/>
  <c r="DY92"/>
  <c r="DU92"/>
  <c r="DQ92"/>
  <c r="DM92"/>
  <c r="DI92"/>
  <c r="DE92"/>
  <c r="DA92"/>
  <c r="CW92"/>
  <c r="CS92"/>
  <c r="CO92"/>
  <c r="CK92"/>
  <c r="CG92"/>
  <c r="CC92"/>
  <c r="BY92"/>
  <c r="BU92"/>
  <c r="BQ92"/>
  <c r="BM92"/>
  <c r="BI92"/>
  <c r="BE92"/>
  <c r="BA92"/>
  <c r="AW92"/>
  <c r="AS92"/>
  <c r="AO92"/>
  <c r="AK92"/>
  <c r="AG92"/>
  <c r="AC92"/>
  <c r="Y92"/>
  <c r="U92"/>
  <c r="Q92"/>
  <c r="M92"/>
  <c r="I92"/>
  <c r="E92"/>
  <c r="IS91"/>
  <c r="IK91"/>
  <c r="IC91"/>
  <c r="HU91"/>
  <c r="HM91"/>
  <c r="HE91"/>
  <c r="GW91"/>
  <c r="GS91"/>
  <c r="GO91"/>
  <c r="GK91"/>
  <c r="GG91"/>
  <c r="GC91"/>
  <c r="FY91"/>
  <c r="FU91"/>
  <c r="FQ91"/>
  <c r="FM91"/>
  <c r="FI91"/>
  <c r="FE91"/>
  <c r="FA91"/>
  <c r="EW91"/>
  <c r="ES91"/>
  <c r="EO91"/>
  <c r="EK91"/>
  <c r="EG91"/>
  <c r="EC91"/>
  <c r="DY91"/>
  <c r="DU91"/>
  <c r="DQ91"/>
  <c r="DM91"/>
  <c r="DI91"/>
  <c r="DE91"/>
  <c r="DA91"/>
  <c r="CW91"/>
  <c r="CS91"/>
  <c r="CO91"/>
  <c r="CK91"/>
  <c r="CG91"/>
  <c r="CC91"/>
  <c r="BY91"/>
  <c r="BU91"/>
  <c r="BQ91"/>
  <c r="BM91"/>
  <c r="BI91"/>
  <c r="BE91"/>
  <c r="BA91"/>
  <c r="AW91"/>
  <c r="AS91"/>
  <c r="AO91"/>
  <c r="AK91"/>
  <c r="AG91"/>
  <c r="AC91"/>
  <c r="Y91"/>
  <c r="U91"/>
  <c r="Q91"/>
  <c r="M91"/>
  <c r="I91"/>
  <c r="E91"/>
  <c r="IS90"/>
  <c r="IK90"/>
  <c r="IC90"/>
  <c r="HU90"/>
  <c r="HM90"/>
  <c r="HE90"/>
  <c r="GW90"/>
  <c r="GO90"/>
  <c r="GG90"/>
  <c r="FY90"/>
  <c r="FQ90"/>
  <c r="FM90"/>
  <c r="FI90"/>
  <c r="FE90"/>
  <c r="FA90"/>
  <c r="EW90"/>
  <c r="ES90"/>
  <c r="EO90"/>
  <c r="EK90"/>
  <c r="EG90"/>
  <c r="EC90"/>
  <c r="DY90"/>
  <c r="DU90"/>
  <c r="DQ90"/>
  <c r="DM90"/>
  <c r="DI90"/>
  <c r="DE90"/>
  <c r="DA90"/>
  <c r="CW90"/>
  <c r="CS90"/>
  <c r="CO90"/>
  <c r="CK90"/>
  <c r="CG90"/>
  <c r="CC90"/>
  <c r="BY90"/>
  <c r="BU90"/>
  <c r="BQ90"/>
  <c r="BM90"/>
  <c r="BI90"/>
  <c r="BE90"/>
  <c r="BA90"/>
  <c r="AW90"/>
  <c r="AS90"/>
  <c r="AO90"/>
  <c r="AK90"/>
  <c r="AG90"/>
  <c r="AC90"/>
  <c r="Y90"/>
  <c r="U90"/>
  <c r="Q90"/>
  <c r="M90"/>
  <c r="I90"/>
  <c r="E90"/>
  <c r="IS89"/>
  <c r="IK89"/>
  <c r="IC89"/>
  <c r="HU89"/>
  <c r="HM89"/>
  <c r="HE89"/>
  <c r="GW89"/>
  <c r="GO89"/>
  <c r="GG89"/>
  <c r="FY89"/>
  <c r="FQ89"/>
  <c r="FI89"/>
  <c r="FA89"/>
  <c r="ES89"/>
  <c r="EK89"/>
  <c r="EC89"/>
  <c r="DU89"/>
  <c r="DM89"/>
  <c r="DE89"/>
  <c r="CW89"/>
  <c r="CO89"/>
  <c r="CK89"/>
  <c r="CG89"/>
  <c r="CC89"/>
  <c r="BY89"/>
  <c r="BU89"/>
  <c r="BQ89"/>
  <c r="BM89"/>
  <c r="BI89"/>
  <c r="BE89"/>
  <c r="BA89"/>
  <c r="AW89"/>
  <c r="AS89"/>
  <c r="AO89"/>
  <c r="AK89"/>
  <c r="AG89"/>
  <c r="AC89"/>
  <c r="Y89"/>
  <c r="U89"/>
  <c r="Q89"/>
  <c r="M89"/>
  <c r="I89"/>
  <c r="E89"/>
  <c r="IS88"/>
  <c r="IK88"/>
  <c r="IC88"/>
  <c r="HU88"/>
  <c r="HM88"/>
  <c r="HE88"/>
  <c r="GW88"/>
  <c r="GO88"/>
  <c r="GK88"/>
  <c r="GG88"/>
  <c r="GC88"/>
  <c r="FY88"/>
  <c r="FU88"/>
  <c r="FQ88"/>
  <c r="FM88"/>
  <c r="FI88"/>
  <c r="FE88"/>
  <c r="FA88"/>
  <c r="EW88"/>
  <c r="ES88"/>
  <c r="EO88"/>
  <c r="EK88"/>
  <c r="EG88"/>
  <c r="EC88"/>
  <c r="DY88"/>
  <c r="DU88"/>
  <c r="DQ88"/>
  <c r="DM88"/>
  <c r="DI88"/>
  <c r="DE88"/>
  <c r="DA88"/>
  <c r="CW88"/>
  <c r="CS88"/>
  <c r="CO88"/>
  <c r="CK88"/>
  <c r="CG88"/>
  <c r="CC88"/>
  <c r="BY88"/>
  <c r="BU88"/>
  <c r="BQ88"/>
  <c r="BM88"/>
  <c r="BI88"/>
  <c r="BE88"/>
  <c r="BA88"/>
  <c r="AW88"/>
  <c r="AS88"/>
  <c r="AO88"/>
  <c r="AK88"/>
  <c r="AG88"/>
  <c r="AC88"/>
  <c r="Y88"/>
  <c r="U88"/>
  <c r="Q88"/>
  <c r="M88"/>
  <c r="I88"/>
  <c r="E88"/>
  <c r="IS87"/>
  <c r="IK87"/>
  <c r="IC87"/>
  <c r="HU87"/>
  <c r="HM87"/>
  <c r="HE87"/>
  <c r="GW87"/>
  <c r="GO87"/>
  <c r="GG87"/>
  <c r="FY87"/>
  <c r="FQ87"/>
  <c r="FI87"/>
  <c r="FE87"/>
  <c r="FA87"/>
  <c r="EW87"/>
  <c r="ES87"/>
  <c r="EO87"/>
  <c r="EK87"/>
  <c r="EG87"/>
  <c r="EC87"/>
  <c r="DY87"/>
  <c r="DU87"/>
  <c r="DQ87"/>
  <c r="DM87"/>
  <c r="DI87"/>
  <c r="DE87"/>
  <c r="DA87"/>
  <c r="CW87"/>
  <c r="CS87"/>
  <c r="CO87"/>
  <c r="CK87"/>
  <c r="CG87"/>
  <c r="CC87"/>
  <c r="BY87"/>
  <c r="BU87"/>
  <c r="BQ87"/>
  <c r="BM87"/>
  <c r="BI87"/>
  <c r="BE87"/>
  <c r="BA87"/>
  <c r="AW87"/>
  <c r="AS87"/>
  <c r="AO87"/>
  <c r="AK87"/>
  <c r="AG87"/>
  <c r="AC87"/>
  <c r="Y87"/>
  <c r="U87"/>
  <c r="Q87"/>
  <c r="M87"/>
  <c r="I87"/>
  <c r="E87"/>
  <c r="IS86"/>
  <c r="IK86"/>
  <c r="IC86"/>
  <c r="HU86"/>
  <c r="HM86"/>
  <c r="HE86"/>
  <c r="GW86"/>
  <c r="GO86"/>
  <c r="GG86"/>
  <c r="FY86"/>
  <c r="FQ86"/>
  <c r="FI86"/>
  <c r="FA86"/>
  <c r="ES86"/>
  <c r="EK86"/>
  <c r="EC86"/>
  <c r="DU86"/>
  <c r="DM86"/>
  <c r="DE86"/>
  <c r="DA86"/>
  <c r="CW86"/>
  <c r="CS86"/>
  <c r="CO86"/>
  <c r="CK86"/>
  <c r="CG86"/>
  <c r="CC86"/>
  <c r="BY86"/>
  <c r="BU86"/>
  <c r="BQ86"/>
  <c r="BM86"/>
  <c r="BI86"/>
  <c r="BE86"/>
  <c r="BA86"/>
  <c r="AW86"/>
  <c r="AS86"/>
  <c r="AO86"/>
  <c r="AK86"/>
  <c r="AG86"/>
  <c r="AC86"/>
  <c r="Y86"/>
  <c r="U86"/>
  <c r="Q86"/>
  <c r="M86"/>
  <c r="I86"/>
  <c r="E86"/>
  <c r="IS85"/>
  <c r="IK85"/>
  <c r="IC85"/>
  <c r="HU85"/>
  <c r="HM85"/>
  <c r="HE85"/>
  <c r="GW85"/>
  <c r="GS85"/>
  <c r="GO85"/>
  <c r="GK85"/>
  <c r="GG85"/>
  <c r="GC85"/>
  <c r="FY85"/>
  <c r="FU85"/>
  <c r="FQ85"/>
  <c r="FM85"/>
  <c r="FI85"/>
  <c r="FE85"/>
  <c r="FA85"/>
  <c r="EW85"/>
  <c r="ES85"/>
  <c r="EO85"/>
  <c r="EK85"/>
  <c r="EG85"/>
  <c r="EC85"/>
  <c r="DY85"/>
  <c r="DU85"/>
  <c r="DQ85"/>
  <c r="DM85"/>
  <c r="DI85"/>
  <c r="DE85"/>
  <c r="DA85"/>
  <c r="CW85"/>
  <c r="CS85"/>
  <c r="CO85"/>
  <c r="CK85"/>
  <c r="CG85"/>
  <c r="CC85"/>
  <c r="BY85"/>
  <c r="BU85"/>
  <c r="BQ85"/>
  <c r="BM85"/>
  <c r="BI85"/>
  <c r="BE85"/>
  <c r="BA85"/>
  <c r="AW85"/>
  <c r="AS85"/>
  <c r="AO85"/>
  <c r="AK85"/>
  <c r="AG85"/>
  <c r="AC85"/>
  <c r="Y85"/>
  <c r="U85"/>
  <c r="Q85"/>
  <c r="M85"/>
  <c r="I85"/>
  <c r="E85"/>
  <c r="IS84"/>
  <c r="IK84"/>
  <c r="IC84"/>
  <c r="HU84"/>
  <c r="HM84"/>
  <c r="HE84"/>
  <c r="GW84"/>
  <c r="GO84"/>
  <c r="GG84"/>
  <c r="FY84"/>
  <c r="FQ84"/>
  <c r="FI84"/>
  <c r="FA84"/>
  <c r="ES84"/>
  <c r="EK84"/>
  <c r="EC84"/>
  <c r="DU84"/>
  <c r="DM84"/>
  <c r="DE84"/>
  <c r="CW84"/>
  <c r="CO84"/>
  <c r="CK84"/>
  <c r="CG84"/>
  <c r="CC84"/>
  <c r="BY84"/>
  <c r="BU84"/>
  <c r="BQ84"/>
  <c r="BM84"/>
  <c r="BI84"/>
  <c r="BE84"/>
  <c r="BA84"/>
  <c r="AW84"/>
  <c r="AS84"/>
  <c r="AO84"/>
  <c r="AK84"/>
  <c r="AG84"/>
  <c r="AC84"/>
  <c r="Y84"/>
  <c r="U84"/>
  <c r="Q84"/>
  <c r="M84"/>
  <c r="I84"/>
  <c r="E84"/>
  <c r="IS83"/>
  <c r="IK83"/>
  <c r="IC83"/>
  <c r="HU83"/>
  <c r="HM83"/>
  <c r="HE83"/>
  <c r="GW83"/>
  <c r="GO83"/>
  <c r="GG83"/>
  <c r="FY83"/>
  <c r="FQ83"/>
  <c r="FM83"/>
  <c r="FI83"/>
  <c r="FE83"/>
  <c r="FA83"/>
  <c r="EW83"/>
  <c r="ES83"/>
  <c r="EO83"/>
  <c r="EK83"/>
  <c r="EG83"/>
  <c r="EC83"/>
  <c r="DY83"/>
  <c r="DU83"/>
  <c r="DQ83"/>
  <c r="DM83"/>
  <c r="DI83"/>
  <c r="DE83"/>
  <c r="DA83"/>
  <c r="CW83"/>
  <c r="CS83"/>
  <c r="CO83"/>
  <c r="CK83"/>
  <c r="CG83"/>
  <c r="CC83"/>
  <c r="BY83"/>
  <c r="BU83"/>
  <c r="BQ83"/>
  <c r="BM83"/>
  <c r="BI83"/>
  <c r="BE83"/>
  <c r="BA83"/>
  <c r="AW83"/>
  <c r="AS83"/>
  <c r="AO83"/>
  <c r="AK83"/>
  <c r="AG83"/>
  <c r="AC83"/>
  <c r="Y83"/>
  <c r="U83"/>
  <c r="Q83"/>
  <c r="M83"/>
  <c r="I83"/>
  <c r="E83"/>
  <c r="IS82"/>
  <c r="IK82"/>
  <c r="IC82"/>
  <c r="HU82"/>
  <c r="HM82"/>
  <c r="HE82"/>
  <c r="GW82"/>
  <c r="GO82"/>
  <c r="GG82"/>
  <c r="FY82"/>
  <c r="FQ82"/>
  <c r="FM82"/>
  <c r="FI82"/>
  <c r="FE82"/>
  <c r="FA82"/>
  <c r="EW82"/>
  <c r="ES82"/>
  <c r="EO82"/>
  <c r="EK82"/>
  <c r="EG82"/>
  <c r="EC82"/>
  <c r="DY82"/>
  <c r="DU82"/>
  <c r="DQ82"/>
  <c r="DM82"/>
  <c r="DI82"/>
  <c r="DE82"/>
  <c r="DA82"/>
  <c r="CW82"/>
  <c r="CS82"/>
  <c r="CO82"/>
  <c r="CK82"/>
  <c r="CG82"/>
  <c r="CC82"/>
  <c r="BY82"/>
  <c r="BU82"/>
  <c r="BQ82"/>
  <c r="BM82"/>
  <c r="BI82"/>
  <c r="BE82"/>
  <c r="BA82"/>
  <c r="AW82"/>
  <c r="AS82"/>
  <c r="AO82"/>
  <c r="AK82"/>
  <c r="AG82"/>
  <c r="AC82"/>
  <c r="Y82"/>
  <c r="U82"/>
  <c r="Q82"/>
  <c r="M82"/>
  <c r="I82"/>
  <c r="E82"/>
  <c r="IS81"/>
  <c r="IK81"/>
  <c r="IC81"/>
  <c r="HU81"/>
  <c r="HM81"/>
  <c r="HE81"/>
  <c r="GW81"/>
  <c r="GO81"/>
  <c r="GG81"/>
  <c r="FY81"/>
  <c r="FQ81"/>
  <c r="FI81"/>
  <c r="FA81"/>
  <c r="ES81"/>
  <c r="EK81"/>
  <c r="EC81"/>
  <c r="DU81"/>
  <c r="DM81"/>
  <c r="DE81"/>
  <c r="DA81"/>
  <c r="CW81"/>
  <c r="CS81"/>
  <c r="CO81"/>
  <c r="CK81"/>
  <c r="CG81"/>
  <c r="CC81"/>
  <c r="BY81"/>
  <c r="BU81"/>
  <c r="BQ81"/>
  <c r="BM81"/>
  <c r="BI81"/>
  <c r="BE81"/>
  <c r="BA81"/>
  <c r="AW81"/>
  <c r="AS81"/>
  <c r="AO81"/>
  <c r="AK81"/>
  <c r="AG81"/>
  <c r="AC81"/>
  <c r="Y81"/>
  <c r="U81"/>
  <c r="Q81"/>
  <c r="M81"/>
  <c r="I81"/>
  <c r="E81"/>
  <c r="IS80"/>
  <c r="IK80"/>
  <c r="IC80"/>
  <c r="HU80"/>
  <c r="HM80"/>
  <c r="HE80"/>
  <c r="GW80"/>
  <c r="GO80"/>
  <c r="GG80"/>
  <c r="FY80"/>
  <c r="FQ80"/>
  <c r="FI80"/>
  <c r="FA80"/>
  <c r="ES80"/>
  <c r="EO80"/>
  <c r="EK80"/>
  <c r="EG80"/>
  <c r="EC80"/>
  <c r="DY80"/>
  <c r="DU80"/>
  <c r="DQ80"/>
  <c r="DM80"/>
  <c r="DI80"/>
  <c r="DE80"/>
  <c r="DA80"/>
  <c r="CW80"/>
  <c r="CS80"/>
  <c r="CO80"/>
  <c r="CK80"/>
  <c r="CG80"/>
  <c r="CC80"/>
  <c r="BY80"/>
  <c r="BU80"/>
  <c r="BQ80"/>
  <c r="BM80"/>
  <c r="BI80"/>
  <c r="BE80"/>
  <c r="BA80"/>
  <c r="AW80"/>
  <c r="AS80"/>
  <c r="AO80"/>
  <c r="AK80"/>
  <c r="AG80"/>
  <c r="AC80"/>
  <c r="Y80"/>
  <c r="U80"/>
  <c r="Q80"/>
  <c r="M80"/>
  <c r="I80"/>
  <c r="E80"/>
  <c r="IS79"/>
  <c r="IK79"/>
  <c r="IC79"/>
  <c r="HU79"/>
  <c r="HM79"/>
  <c r="HE79"/>
  <c r="GW79"/>
  <c r="GO79"/>
  <c r="GG79"/>
  <c r="FY79"/>
  <c r="FQ79"/>
  <c r="FM79"/>
  <c r="FI79"/>
  <c r="FE79"/>
  <c r="FA79"/>
  <c r="EW79"/>
  <c r="ES79"/>
  <c r="EO79"/>
  <c r="EK79"/>
  <c r="EG79"/>
  <c r="EC79"/>
  <c r="DY79"/>
  <c r="DU79"/>
  <c r="DQ79"/>
  <c r="DM79"/>
  <c r="DI79"/>
  <c r="DE79"/>
  <c r="DA79"/>
  <c r="CW79"/>
  <c r="CS79"/>
  <c r="CO79"/>
  <c r="CK79"/>
  <c r="CG79"/>
  <c r="CC79"/>
  <c r="BY79"/>
  <c r="BU79"/>
  <c r="BQ79"/>
  <c r="BM79"/>
  <c r="BI79"/>
  <c r="BE79"/>
  <c r="BA79"/>
  <c r="AW79"/>
  <c r="AS79"/>
  <c r="AO79"/>
  <c r="AK79"/>
  <c r="AG79"/>
  <c r="AC79"/>
  <c r="Y79"/>
  <c r="U79"/>
  <c r="Q79"/>
  <c r="M79"/>
  <c r="I79"/>
  <c r="E79"/>
  <c r="IS78"/>
  <c r="IK78"/>
  <c r="IC78"/>
  <c r="HU78"/>
  <c r="HM78"/>
  <c r="HE78"/>
  <c r="GW78"/>
  <c r="GO78"/>
  <c r="GG78"/>
  <c r="FY78"/>
  <c r="FQ78"/>
  <c r="FI78"/>
  <c r="FA78"/>
  <c r="ES78"/>
  <c r="EK78"/>
  <c r="EC78"/>
  <c r="DU78"/>
  <c r="DM78"/>
  <c r="DE78"/>
  <c r="DA78"/>
  <c r="CW78"/>
  <c r="CS78"/>
  <c r="CO78"/>
  <c r="CK78"/>
  <c r="CG78"/>
  <c r="CC78"/>
  <c r="BY78"/>
  <c r="BU78"/>
  <c r="BQ78"/>
  <c r="BM78"/>
  <c r="BI78"/>
  <c r="BE78"/>
  <c r="BA78"/>
  <c r="AW78"/>
  <c r="AS78"/>
  <c r="AO78"/>
  <c r="AK78"/>
  <c r="AG78"/>
  <c r="AC78"/>
  <c r="Y78"/>
  <c r="U78"/>
  <c r="Q78"/>
  <c r="M78"/>
  <c r="I78"/>
  <c r="E78"/>
  <c r="IS77"/>
  <c r="IK77"/>
  <c r="IC77"/>
  <c r="HU77"/>
  <c r="HM77"/>
  <c r="HE77"/>
  <c r="GW77"/>
  <c r="GS77"/>
  <c r="GO77"/>
  <c r="GK77"/>
  <c r="GG77"/>
  <c r="GC77"/>
  <c r="FY77"/>
  <c r="FU77"/>
  <c r="FQ77"/>
  <c r="FM77"/>
  <c r="FI77"/>
  <c r="FE77"/>
  <c r="FA77"/>
  <c r="EW77"/>
  <c r="ES77"/>
  <c r="EO77"/>
  <c r="EK77"/>
  <c r="EG77"/>
  <c r="EC77"/>
  <c r="DY77"/>
  <c r="DU77"/>
  <c r="DQ77"/>
  <c r="DM77"/>
  <c r="DI77"/>
  <c r="DE77"/>
  <c r="DA77"/>
  <c r="CW77"/>
  <c r="CS77"/>
  <c r="CO77"/>
  <c r="CK77"/>
  <c r="CG77"/>
  <c r="CC77"/>
  <c r="BY77"/>
  <c r="BU77"/>
  <c r="BQ77"/>
  <c r="BM77"/>
  <c r="BI77"/>
  <c r="BE77"/>
  <c r="BA77"/>
  <c r="AW77"/>
  <c r="AS77"/>
  <c r="AO77"/>
  <c r="AK77"/>
  <c r="AG77"/>
  <c r="AC77"/>
  <c r="Y77"/>
  <c r="U77"/>
  <c r="Q77"/>
  <c r="M77"/>
  <c r="I77"/>
  <c r="E77"/>
  <c r="IS76"/>
  <c r="IK76"/>
  <c r="IC76"/>
  <c r="HU76"/>
  <c r="HM76"/>
  <c r="HE76"/>
  <c r="GW76"/>
  <c r="GO76"/>
  <c r="GK76"/>
  <c r="GG76"/>
  <c r="GC76"/>
  <c r="FY76"/>
  <c r="FU76"/>
  <c r="FQ76"/>
  <c r="FM76"/>
  <c r="FI76"/>
  <c r="FE76"/>
  <c r="FA76"/>
  <c r="EW76"/>
  <c r="ES76"/>
  <c r="EO76"/>
  <c r="EK76"/>
  <c r="EG76"/>
  <c r="EC76"/>
  <c r="DY76"/>
  <c r="DU76"/>
  <c r="DQ76"/>
  <c r="DM76"/>
  <c r="DI76"/>
  <c r="DE76"/>
  <c r="DA76"/>
  <c r="CW76"/>
  <c r="CS76"/>
  <c r="CO76"/>
  <c r="CK76"/>
  <c r="CG76"/>
  <c r="CC76"/>
  <c r="BY76"/>
  <c r="BU76"/>
  <c r="BQ76"/>
  <c r="BM76"/>
  <c r="BI76"/>
  <c r="BE76"/>
  <c r="BA76"/>
  <c r="AW76"/>
  <c r="AS76"/>
  <c r="AO76"/>
  <c r="AK76"/>
  <c r="AG76"/>
  <c r="AC76"/>
  <c r="Y76"/>
  <c r="U76"/>
  <c r="Q76"/>
  <c r="M76"/>
  <c r="I76"/>
  <c r="E76"/>
  <c r="IS75"/>
  <c r="IK75"/>
  <c r="IC75"/>
  <c r="HU75"/>
  <c r="HM75"/>
  <c r="HE75"/>
  <c r="GW75"/>
  <c r="GS75"/>
  <c r="GO75"/>
  <c r="GK75"/>
  <c r="GG75"/>
  <c r="GC75"/>
  <c r="FY75"/>
  <c r="FU75"/>
  <c r="FQ75"/>
  <c r="FM75"/>
  <c r="FI75"/>
  <c r="FE75"/>
  <c r="FA75"/>
  <c r="EW75"/>
  <c r="ES75"/>
  <c r="EO75"/>
  <c r="EK75"/>
  <c r="EG75"/>
  <c r="EC75"/>
  <c r="DY75"/>
  <c r="DU75"/>
  <c r="DQ75"/>
  <c r="DM75"/>
  <c r="DI75"/>
  <c r="DE75"/>
  <c r="DA75"/>
  <c r="CW75"/>
  <c r="CS75"/>
  <c r="CO75"/>
  <c r="CK75"/>
  <c r="CG75"/>
  <c r="CC75"/>
  <c r="BY75"/>
  <c r="BU75"/>
  <c r="BQ75"/>
  <c r="BM75"/>
  <c r="BI75"/>
  <c r="BE75"/>
  <c r="BA75"/>
  <c r="AW75"/>
  <c r="AS75"/>
  <c r="AO75"/>
  <c r="AK75"/>
  <c r="AG75"/>
  <c r="AC75"/>
  <c r="Y75"/>
  <c r="U75"/>
  <c r="Q75"/>
  <c r="M75"/>
  <c r="I75"/>
  <c r="E75"/>
  <c r="IS74"/>
  <c r="IK74"/>
  <c r="IC74"/>
  <c r="HU74"/>
  <c r="HM74"/>
  <c r="HE74"/>
  <c r="GW74"/>
  <c r="GO74"/>
  <c r="GG74"/>
  <c r="FY74"/>
  <c r="FQ74"/>
  <c r="FI74"/>
  <c r="FA74"/>
  <c r="ES74"/>
  <c r="EK74"/>
  <c r="EC74"/>
  <c r="DU74"/>
  <c r="DM74"/>
  <c r="DE74"/>
  <c r="CW74"/>
  <c r="CO74"/>
  <c r="CK74"/>
  <c r="CG74"/>
  <c r="CC74"/>
  <c r="BY74"/>
  <c r="BU74"/>
  <c r="BQ74"/>
  <c r="BM74"/>
  <c r="BI74"/>
  <c r="BE74"/>
  <c r="BA74"/>
  <c r="AW74"/>
  <c r="AS74"/>
  <c r="AO74"/>
  <c r="AK74"/>
  <c r="AG74"/>
  <c r="AC74"/>
  <c r="Y74"/>
  <c r="U74"/>
  <c r="Q74"/>
  <c r="M74"/>
  <c r="I74"/>
  <c r="E74"/>
  <c r="IS73"/>
  <c r="IK73"/>
  <c r="IC73"/>
  <c r="HU73"/>
  <c r="HM73"/>
  <c r="HE73"/>
  <c r="GW73"/>
  <c r="GO73"/>
  <c r="GG73"/>
  <c r="FY73"/>
  <c r="FQ73"/>
  <c r="FM73"/>
  <c r="FI73"/>
  <c r="FE73"/>
  <c r="FA73"/>
  <c r="EW73"/>
  <c r="ES73"/>
  <c r="EO73"/>
  <c r="EK73"/>
  <c r="EG73"/>
  <c r="EC73"/>
  <c r="DY73"/>
  <c r="DU73"/>
  <c r="DQ73"/>
  <c r="DM73"/>
  <c r="DI73"/>
  <c r="DE73"/>
  <c r="DA73"/>
  <c r="CW73"/>
  <c r="CS73"/>
  <c r="CO73"/>
  <c r="CK73"/>
  <c r="CG73"/>
  <c r="CC73"/>
  <c r="BY73"/>
  <c r="BU73"/>
  <c r="BQ73"/>
  <c r="BM73"/>
  <c r="BI73"/>
  <c r="BE73"/>
  <c r="BA73"/>
  <c r="AW73"/>
  <c r="AS73"/>
  <c r="AO73"/>
  <c r="AK73"/>
  <c r="AG73"/>
  <c r="AC73"/>
  <c r="Y73"/>
  <c r="U73"/>
  <c r="Q73"/>
  <c r="M73"/>
  <c r="I73"/>
  <c r="E73"/>
  <c r="IS72"/>
  <c r="IK72"/>
  <c r="IC72"/>
  <c r="HU72"/>
  <c r="HM72"/>
  <c r="HE72"/>
  <c r="GW72"/>
  <c r="GO72"/>
  <c r="GG72"/>
  <c r="FY72"/>
  <c r="FQ72"/>
  <c r="FI72"/>
  <c r="FA72"/>
  <c r="ES72"/>
  <c r="EK72"/>
  <c r="EC72"/>
  <c r="DU72"/>
  <c r="DM72"/>
  <c r="DE72"/>
  <c r="CW72"/>
  <c r="CO72"/>
  <c r="CG72"/>
  <c r="CC72"/>
  <c r="BY72"/>
  <c r="BU72"/>
  <c r="BQ72"/>
  <c r="BM72"/>
  <c r="BI72"/>
  <c r="BE72"/>
  <c r="BA72"/>
  <c r="AW72"/>
  <c r="AS72"/>
  <c r="AO72"/>
  <c r="AK72"/>
  <c r="AG72"/>
  <c r="AC72"/>
  <c r="Y72"/>
  <c r="U72"/>
  <c r="Q72"/>
  <c r="M72"/>
  <c r="I72"/>
  <c r="E72"/>
  <c r="IS71"/>
  <c r="IK71"/>
  <c r="IC71"/>
  <c r="HU71"/>
  <c r="HM71"/>
  <c r="HE71"/>
  <c r="GW71"/>
  <c r="GO71"/>
  <c r="GG71"/>
  <c r="FY71"/>
  <c r="FQ71"/>
  <c r="FM71"/>
  <c r="FI71"/>
  <c r="FE71"/>
  <c r="FA71"/>
  <c r="EW71"/>
  <c r="ES71"/>
  <c r="EO71"/>
  <c r="EK71"/>
  <c r="EG71"/>
  <c r="EC71"/>
  <c r="DY71"/>
  <c r="DU71"/>
  <c r="DQ71"/>
  <c r="DM71"/>
  <c r="DI71"/>
  <c r="DE71"/>
  <c r="DA71"/>
  <c r="CW71"/>
  <c r="CS71"/>
  <c r="CO71"/>
  <c r="CK71"/>
  <c r="CG71"/>
  <c r="CC71"/>
  <c r="BY71"/>
  <c r="BU71"/>
  <c r="BQ71"/>
  <c r="BM71"/>
  <c r="BI71"/>
  <c r="BE71"/>
  <c r="BA71"/>
  <c r="AW71"/>
  <c r="AS71"/>
  <c r="AO71"/>
  <c r="AK71"/>
  <c r="AG71"/>
  <c r="AC71"/>
  <c r="Y71"/>
  <c r="U71"/>
  <c r="Q71"/>
  <c r="M71"/>
  <c r="I71"/>
  <c r="E71"/>
  <c r="IS70"/>
  <c r="IK70"/>
  <c r="IC70"/>
  <c r="HU70"/>
  <c r="HM70"/>
  <c r="HE70"/>
  <c r="GW70"/>
  <c r="GO70"/>
  <c r="GG70"/>
  <c r="FY70"/>
  <c r="FQ70"/>
  <c r="FI70"/>
  <c r="FA70"/>
  <c r="ES70"/>
  <c r="EK70"/>
  <c r="G70"/>
  <c r="O70" s="1"/>
  <c r="IS69"/>
  <c r="IK69"/>
  <c r="IC69"/>
  <c r="HU69"/>
  <c r="HM69"/>
  <c r="HE69"/>
  <c r="GW69"/>
  <c r="GO69"/>
  <c r="GG69"/>
  <c r="FY69"/>
  <c r="FQ69"/>
  <c r="FI69"/>
  <c r="FA69"/>
  <c r="ES69"/>
  <c r="EK69"/>
  <c r="EC69"/>
  <c r="DU69"/>
  <c r="DM69"/>
  <c r="DE69"/>
  <c r="DA69"/>
  <c r="CW69"/>
  <c r="CS69"/>
  <c r="CO69"/>
  <c r="CK69"/>
  <c r="CG69"/>
  <c r="CC69"/>
  <c r="BY69"/>
  <c r="BU69"/>
  <c r="BQ69"/>
  <c r="BM69"/>
  <c r="BI69"/>
  <c r="BE69"/>
  <c r="BA69"/>
  <c r="AW69"/>
  <c r="AS69"/>
  <c r="AO69"/>
  <c r="AK69"/>
  <c r="AG69"/>
  <c r="AC69"/>
  <c r="Y69"/>
  <c r="U69"/>
  <c r="Q69"/>
  <c r="M69"/>
  <c r="I69"/>
  <c r="E69"/>
  <c r="IS68"/>
  <c r="IK68"/>
  <c r="IC68"/>
  <c r="HU68"/>
  <c r="HM68"/>
  <c r="HE68"/>
  <c r="GW68"/>
  <c r="GO68"/>
  <c r="GG68"/>
  <c r="FY68"/>
  <c r="FQ68"/>
  <c r="FI68"/>
  <c r="FA68"/>
  <c r="ES68"/>
  <c r="EK68"/>
  <c r="EC68"/>
  <c r="DU68"/>
  <c r="DM68"/>
  <c r="DE68"/>
  <c r="CW68"/>
  <c r="CO68"/>
  <c r="CK68"/>
  <c r="CG68"/>
  <c r="CC68"/>
  <c r="BY68"/>
  <c r="BU68"/>
  <c r="BQ68"/>
  <c r="BM68"/>
  <c r="BI68"/>
  <c r="BE68"/>
  <c r="BA68"/>
  <c r="AW68"/>
  <c r="AS68"/>
  <c r="AO68"/>
  <c r="AK68"/>
  <c r="AG68"/>
  <c r="AC68"/>
  <c r="Y68"/>
  <c r="U68"/>
  <c r="Q68"/>
  <c r="M68"/>
  <c r="I68"/>
  <c r="E68"/>
  <c r="IS67"/>
  <c r="IK67"/>
  <c r="IC67"/>
  <c r="HU67"/>
  <c r="HM67"/>
  <c r="HE67"/>
  <c r="GW67"/>
  <c r="GO67"/>
  <c r="GG67"/>
  <c r="FY67"/>
  <c r="FQ67"/>
  <c r="FI67"/>
  <c r="FA67"/>
  <c r="ES67"/>
  <c r="EK67"/>
  <c r="EC67"/>
  <c r="DU67"/>
  <c r="DM67"/>
  <c r="DE67"/>
  <c r="CW67"/>
  <c r="CO67"/>
  <c r="CK67"/>
  <c r="CG67"/>
  <c r="CC67"/>
  <c r="BY67"/>
  <c r="BU67"/>
  <c r="BQ67"/>
  <c r="BM67"/>
  <c r="BI67"/>
  <c r="BE67"/>
  <c r="BA67"/>
  <c r="AW67"/>
  <c r="AS67"/>
  <c r="AO67"/>
  <c r="AK67"/>
  <c r="AG67"/>
  <c r="AC67"/>
  <c r="Y67"/>
  <c r="U67"/>
  <c r="Q67"/>
  <c r="M67"/>
  <c r="I67"/>
  <c r="E67"/>
  <c r="IS66"/>
  <c r="IK66"/>
  <c r="IC66"/>
  <c r="HU66"/>
  <c r="HM66"/>
  <c r="HE66"/>
  <c r="GW66"/>
  <c r="GO66"/>
  <c r="GG66"/>
  <c r="FY66"/>
  <c r="FQ66"/>
  <c r="FI66"/>
  <c r="FA66"/>
  <c r="ES66"/>
  <c r="EK66"/>
  <c r="EC66"/>
  <c r="DU66"/>
  <c r="DQ66"/>
  <c r="DM66"/>
  <c r="DI66"/>
  <c r="DE66"/>
  <c r="DA66"/>
  <c r="CW66"/>
  <c r="CS66"/>
  <c r="CO66"/>
  <c r="CK66"/>
  <c r="CG66"/>
  <c r="CC66"/>
  <c r="BY66"/>
  <c r="BU66"/>
  <c r="BQ66"/>
  <c r="BM66"/>
  <c r="BI66"/>
  <c r="BE66"/>
  <c r="BA66"/>
  <c r="AW66"/>
  <c r="AS66"/>
  <c r="AO66"/>
  <c r="AK66"/>
  <c r="AG66"/>
  <c r="AC66"/>
  <c r="Y66"/>
  <c r="U66"/>
  <c r="Q66"/>
  <c r="M66"/>
  <c r="I66"/>
  <c r="E66"/>
  <c r="IS65"/>
  <c r="IK65"/>
  <c r="IC65"/>
  <c r="HU65"/>
  <c r="HM65"/>
  <c r="HE65"/>
  <c r="GW65"/>
  <c r="GO65"/>
  <c r="GG65"/>
  <c r="FY65"/>
  <c r="FQ65"/>
  <c r="FI65"/>
  <c r="FA65"/>
  <c r="ES65"/>
  <c r="EK65"/>
  <c r="EC65"/>
  <c r="DY65"/>
  <c r="DU65"/>
  <c r="DQ65"/>
  <c r="DM65"/>
  <c r="DI65"/>
  <c r="DE65"/>
  <c r="DA65"/>
  <c r="CW65"/>
  <c r="CS65"/>
  <c r="CO65"/>
  <c r="CK65"/>
  <c r="CG65"/>
  <c r="CC65"/>
  <c r="BY65"/>
  <c r="BU65"/>
  <c r="BQ65"/>
  <c r="BM65"/>
  <c r="BI65"/>
  <c r="BE65"/>
  <c r="BA65"/>
  <c r="AW65"/>
  <c r="AS65"/>
  <c r="AO65"/>
  <c r="AK65"/>
  <c r="AG65"/>
  <c r="AC65"/>
  <c r="Y65"/>
  <c r="U65"/>
  <c r="Q65"/>
  <c r="M65"/>
  <c r="I65"/>
  <c r="E65"/>
  <c r="IS64"/>
  <c r="IK64"/>
  <c r="IC64"/>
  <c r="HU64"/>
  <c r="HM64"/>
  <c r="HE64"/>
  <c r="GW64"/>
  <c r="GO64"/>
  <c r="GG64"/>
  <c r="FY64"/>
  <c r="FQ64"/>
  <c r="FI64"/>
  <c r="FA64"/>
  <c r="ES64"/>
  <c r="EK64"/>
  <c r="EC64"/>
  <c r="DU64"/>
  <c r="DM64"/>
  <c r="DE64"/>
  <c r="DA64"/>
  <c r="CW64"/>
  <c r="CS64"/>
  <c r="CO64"/>
  <c r="CK64"/>
  <c r="CG64"/>
  <c r="CC64"/>
  <c r="BY64"/>
  <c r="BU64"/>
  <c r="BQ64"/>
  <c r="BM64"/>
  <c r="BI64"/>
  <c r="BE64"/>
  <c r="BA64"/>
  <c r="AW64"/>
  <c r="AS64"/>
  <c r="AO64"/>
  <c r="AK64"/>
  <c r="AG64"/>
  <c r="AC64"/>
  <c r="Y64"/>
  <c r="U64"/>
  <c r="Q64"/>
  <c r="M64"/>
  <c r="I64"/>
  <c r="E64"/>
  <c r="IS63"/>
  <c r="IK63"/>
  <c r="IC63"/>
  <c r="HU63"/>
  <c r="HM63"/>
  <c r="HE63"/>
  <c r="GW63"/>
  <c r="GO63"/>
  <c r="GK63"/>
  <c r="GG63"/>
  <c r="GC63"/>
  <c r="FY63"/>
  <c r="FU63"/>
  <c r="FQ63"/>
  <c r="FM63"/>
  <c r="FI63"/>
  <c r="FE63"/>
  <c r="FA63"/>
  <c r="EW63"/>
  <c r="ES63"/>
  <c r="EO63"/>
  <c r="EK63"/>
  <c r="EG63"/>
  <c r="EC63"/>
  <c r="DY63"/>
  <c r="DU63"/>
  <c r="DQ63"/>
  <c r="DM63"/>
  <c r="DI63"/>
  <c r="DE63"/>
  <c r="DA63"/>
  <c r="CW63"/>
  <c r="CS63"/>
  <c r="CO63"/>
  <c r="CK63"/>
  <c r="CG63"/>
  <c r="CC63"/>
  <c r="BY63"/>
  <c r="BU63"/>
  <c r="BQ63"/>
  <c r="BM63"/>
  <c r="BI63"/>
  <c r="BE63"/>
  <c r="BA63"/>
  <c r="AW63"/>
  <c r="AS63"/>
  <c r="AO63"/>
  <c r="AK63"/>
  <c r="AG63"/>
  <c r="AC63"/>
  <c r="Y63"/>
  <c r="U63"/>
  <c r="Q63"/>
  <c r="M63"/>
  <c r="I63"/>
  <c r="E63"/>
  <c r="IS62"/>
  <c r="IK62"/>
  <c r="IC62"/>
  <c r="HU62"/>
  <c r="HM62"/>
  <c r="HE62"/>
  <c r="GW62"/>
  <c r="GO62"/>
  <c r="GG62"/>
  <c r="FY62"/>
  <c r="FQ62"/>
  <c r="FI62"/>
  <c r="FA62"/>
  <c r="ES62"/>
  <c r="EK62"/>
  <c r="EC62"/>
  <c r="DU62"/>
  <c r="DM62"/>
  <c r="DE62"/>
  <c r="CW62"/>
  <c r="CO62"/>
  <c r="CK62"/>
  <c r="CG62"/>
  <c r="CC62"/>
  <c r="BY62"/>
  <c r="BU62"/>
  <c r="BQ62"/>
  <c r="BM62"/>
  <c r="BI62"/>
  <c r="BE62"/>
  <c r="BA62"/>
  <c r="AW62"/>
  <c r="AS62"/>
  <c r="AO62"/>
  <c r="AK62"/>
  <c r="AG62"/>
  <c r="AC62"/>
  <c r="Y62"/>
  <c r="U62"/>
  <c r="Q62"/>
  <c r="M62"/>
  <c r="I62"/>
  <c r="E62"/>
  <c r="IS61"/>
  <c r="IK61"/>
  <c r="IC61"/>
  <c r="HU61"/>
  <c r="HM61"/>
  <c r="HE61"/>
  <c r="GW61"/>
  <c r="GS61"/>
  <c r="GO61"/>
  <c r="GK61"/>
  <c r="GG61"/>
  <c r="GC61"/>
  <c r="FY61"/>
  <c r="FU61"/>
  <c r="FQ61"/>
  <c r="FM61"/>
  <c r="FI61"/>
  <c r="FE61"/>
  <c r="FA61"/>
  <c r="EW61"/>
  <c r="ES61"/>
  <c r="EO61"/>
  <c r="EK61"/>
  <c r="EG61"/>
  <c r="EC61"/>
  <c r="DY61"/>
  <c r="DU61"/>
  <c r="DQ61"/>
  <c r="DM61"/>
  <c r="DI61"/>
  <c r="DE61"/>
  <c r="DA61"/>
  <c r="CW61"/>
  <c r="CS61"/>
  <c r="CO61"/>
  <c r="CK61"/>
  <c r="CG61"/>
  <c r="CC61"/>
  <c r="BY61"/>
  <c r="BU61"/>
  <c r="BQ61"/>
  <c r="BM61"/>
  <c r="BI61"/>
  <c r="BE61"/>
  <c r="BA61"/>
  <c r="AW61"/>
  <c r="AS61"/>
  <c r="AO61"/>
  <c r="AK61"/>
  <c r="AG61"/>
  <c r="AC61"/>
  <c r="Y61"/>
  <c r="U61"/>
  <c r="Q61"/>
  <c r="M61"/>
  <c r="I61"/>
  <c r="E61"/>
  <c r="IS60"/>
  <c r="IK60"/>
  <c r="IC60"/>
  <c r="HU60"/>
  <c r="HM60"/>
  <c r="HE60"/>
  <c r="GW60"/>
  <c r="GO60"/>
  <c r="GG60"/>
  <c r="FY60"/>
  <c r="FQ60"/>
  <c r="FI60"/>
  <c r="FA60"/>
  <c r="ES60"/>
  <c r="EK60"/>
  <c r="EC60"/>
  <c r="DY60"/>
  <c r="DU60"/>
  <c r="DQ60"/>
  <c r="DM60"/>
  <c r="DI60"/>
  <c r="DE60"/>
  <c r="DA60"/>
  <c r="CW60"/>
  <c r="CS60"/>
  <c r="CO60"/>
  <c r="CK60"/>
  <c r="CG60"/>
  <c r="CC60"/>
  <c r="BY60"/>
  <c r="BU60"/>
  <c r="BQ60"/>
  <c r="BM60"/>
  <c r="BI60"/>
  <c r="BE60"/>
  <c r="BA60"/>
  <c r="AW60"/>
  <c r="AS60"/>
  <c r="AO60"/>
  <c r="AK60"/>
  <c r="AG60"/>
  <c r="AC60"/>
  <c r="Y60"/>
  <c r="U60"/>
  <c r="Q60"/>
  <c r="M60"/>
  <c r="I60"/>
  <c r="E60"/>
  <c r="IS59"/>
  <c r="IK59"/>
  <c r="IC59"/>
  <c r="HU59"/>
  <c r="HM59"/>
  <c r="HE59"/>
  <c r="GW59"/>
  <c r="GO59"/>
  <c r="GG59"/>
  <c r="FY59"/>
  <c r="FQ59"/>
  <c r="FM59"/>
  <c r="FI59"/>
  <c r="FA59"/>
  <c r="ES59"/>
  <c r="EK59"/>
  <c r="EG59"/>
  <c r="EC59"/>
  <c r="DY59"/>
  <c r="DU59"/>
  <c r="DQ59"/>
  <c r="DM59"/>
  <c r="DI59"/>
  <c r="DE59"/>
  <c r="DA59"/>
  <c r="CW59"/>
  <c r="CS59"/>
  <c r="CO59"/>
  <c r="CK59"/>
  <c r="CG59"/>
  <c r="CC59"/>
  <c r="BY59"/>
  <c r="BU59"/>
  <c r="BQ59"/>
  <c r="BM59"/>
  <c r="BI59"/>
  <c r="BE59"/>
  <c r="BA59"/>
  <c r="AW59"/>
  <c r="AS59"/>
  <c r="AO59"/>
  <c r="AK59"/>
  <c r="AG59"/>
  <c r="AC59"/>
  <c r="Y59"/>
  <c r="U59"/>
  <c r="Q59"/>
  <c r="M59"/>
  <c r="I59"/>
  <c r="E59"/>
  <c r="IS58"/>
  <c r="IK58"/>
  <c r="IC58"/>
  <c r="HU58"/>
  <c r="HM58"/>
  <c r="HE58"/>
  <c r="GW58"/>
  <c r="GO58"/>
  <c r="GG58"/>
  <c r="FY58"/>
  <c r="FQ58"/>
  <c r="FI58"/>
  <c r="FA58"/>
  <c r="ES58"/>
  <c r="EK58"/>
  <c r="EC58"/>
  <c r="DU58"/>
  <c r="DM58"/>
  <c r="DE58"/>
  <c r="CW58"/>
  <c r="CO58"/>
  <c r="CK58"/>
  <c r="CG58"/>
  <c r="CC58"/>
  <c r="BY58"/>
  <c r="BU58"/>
  <c r="BQ58"/>
  <c r="BM58"/>
  <c r="BI58"/>
  <c r="BE58"/>
  <c r="BA58"/>
  <c r="AW58"/>
  <c r="AS58"/>
  <c r="AO58"/>
  <c r="AK58"/>
  <c r="AG58"/>
  <c r="AC58"/>
  <c r="Y58"/>
  <c r="U58"/>
  <c r="Q58"/>
  <c r="M58"/>
  <c r="I58"/>
  <c r="E58"/>
  <c r="IS57"/>
  <c r="IK57"/>
  <c r="IC57"/>
  <c r="HU57"/>
  <c r="HM57"/>
  <c r="HE57"/>
  <c r="GW57"/>
  <c r="GO57"/>
  <c r="GG57"/>
  <c r="FY57"/>
  <c r="FQ57"/>
  <c r="FI57"/>
  <c r="FA57"/>
  <c r="ES57"/>
  <c r="EK57"/>
  <c r="EC57"/>
  <c r="DU57"/>
  <c r="DM57"/>
  <c r="DE57"/>
  <c r="CW57"/>
  <c r="CO57"/>
  <c r="CK57"/>
  <c r="CG57"/>
  <c r="CC57"/>
  <c r="BY57"/>
  <c r="BU57"/>
  <c r="BQ57"/>
  <c r="BM57"/>
  <c r="BI57"/>
  <c r="BE57"/>
  <c r="BA57"/>
  <c r="AW57"/>
  <c r="AS57"/>
  <c r="AO57"/>
  <c r="AK57"/>
  <c r="AG57"/>
  <c r="AC57"/>
  <c r="Y57"/>
  <c r="U57"/>
  <c r="Q57"/>
  <c r="M57"/>
  <c r="I57"/>
  <c r="E57"/>
  <c r="IS56"/>
  <c r="IK56"/>
  <c r="IC56"/>
  <c r="HU56"/>
  <c r="HM56"/>
  <c r="HE56"/>
  <c r="GW56"/>
  <c r="GS56"/>
  <c r="GO56"/>
  <c r="GK56"/>
  <c r="GG56"/>
  <c r="GC56"/>
  <c r="FY56"/>
  <c r="FU56"/>
  <c r="FQ56"/>
  <c r="FM56"/>
  <c r="FI56"/>
  <c r="FE56"/>
  <c r="FA56"/>
  <c r="EW56"/>
  <c r="ES56"/>
  <c r="EO56"/>
  <c r="EK56"/>
  <c r="EG56"/>
  <c r="EC56"/>
  <c r="DY56"/>
  <c r="DU56"/>
  <c r="DQ56"/>
  <c r="DM56"/>
  <c r="DI56"/>
  <c r="DE56"/>
  <c r="DA56"/>
  <c r="CW56"/>
  <c r="CS56"/>
  <c r="CO56"/>
  <c r="CK56"/>
  <c r="CG56"/>
  <c r="CC56"/>
  <c r="BY56"/>
  <c r="BU56"/>
  <c r="BQ56"/>
  <c r="BM56"/>
  <c r="BI56"/>
  <c r="BE56"/>
  <c r="BA56"/>
  <c r="AW56"/>
  <c r="AS56"/>
  <c r="AO56"/>
  <c r="AK56"/>
  <c r="AG56"/>
  <c r="AC56"/>
  <c r="Y56"/>
  <c r="U56"/>
  <c r="Q56"/>
  <c r="M56"/>
  <c r="I56"/>
  <c r="E56"/>
  <c r="IS55"/>
  <c r="IK55"/>
  <c r="IC55"/>
  <c r="HU55"/>
  <c r="HM55"/>
  <c r="HE55"/>
  <c r="GW55"/>
  <c r="GO55"/>
  <c r="GG55"/>
  <c r="FY55"/>
  <c r="FQ55"/>
  <c r="FI55"/>
  <c r="FA55"/>
  <c r="ES55"/>
  <c r="EK55"/>
  <c r="EC55"/>
  <c r="DU55"/>
  <c r="DM55"/>
  <c r="DE55"/>
  <c r="CW55"/>
  <c r="CO55"/>
  <c r="CK55"/>
  <c r="CG55"/>
  <c r="CC55"/>
  <c r="BY55"/>
  <c r="BU55"/>
  <c r="BQ55"/>
  <c r="BM55"/>
  <c r="BI55"/>
  <c r="BE55"/>
  <c r="BA55"/>
  <c r="AW55"/>
  <c r="AS55"/>
  <c r="AO55"/>
  <c r="AK55"/>
  <c r="AG55"/>
  <c r="AC55"/>
  <c r="Y55"/>
  <c r="U55"/>
  <c r="Q55"/>
  <c r="M55"/>
  <c r="I55"/>
  <c r="E55"/>
  <c r="IS54"/>
  <c r="IK54"/>
  <c r="IC54"/>
  <c r="HU54"/>
  <c r="HM54"/>
  <c r="HE54"/>
  <c r="GW54"/>
  <c r="GS54"/>
  <c r="GO54"/>
  <c r="GK54"/>
  <c r="GG54"/>
  <c r="GC54"/>
  <c r="FY54"/>
  <c r="FU54"/>
  <c r="FQ54"/>
  <c r="FM54"/>
  <c r="FI54"/>
  <c r="FE54"/>
  <c r="FA54"/>
  <c r="EW54"/>
  <c r="ES54"/>
  <c r="EO54"/>
  <c r="EK54"/>
  <c r="EG54"/>
  <c r="EC54"/>
  <c r="DY54"/>
  <c r="DU54"/>
  <c r="DQ54"/>
  <c r="DM54"/>
  <c r="DI54"/>
  <c r="DE54"/>
  <c r="DA54"/>
  <c r="CW54"/>
  <c r="CS54"/>
  <c r="CO54"/>
  <c r="CK54"/>
  <c r="CG54"/>
  <c r="CC54"/>
  <c r="BY54"/>
  <c r="BU54"/>
  <c r="BQ54"/>
  <c r="BM54"/>
  <c r="BI54"/>
  <c r="BE54"/>
  <c r="BA54"/>
  <c r="AW54"/>
  <c r="AS54"/>
  <c r="AO54"/>
  <c r="AK54"/>
  <c r="AG54"/>
  <c r="AC54"/>
  <c r="Y54"/>
  <c r="U54"/>
  <c r="Q54"/>
  <c r="M54"/>
  <c r="I54"/>
  <c r="E54"/>
  <c r="IS53"/>
  <c r="IK53"/>
  <c r="IC53"/>
  <c r="HU53"/>
  <c r="HM53"/>
  <c r="HE53"/>
  <c r="GW53"/>
  <c r="GO53"/>
  <c r="GG53"/>
  <c r="FY53"/>
  <c r="FQ53"/>
  <c r="FI53"/>
  <c r="FA53"/>
  <c r="ES53"/>
  <c r="EK53"/>
  <c r="EC53"/>
  <c r="DU53"/>
  <c r="DM53"/>
  <c r="DE53"/>
  <c r="CW53"/>
  <c r="CO53"/>
  <c r="CK53"/>
  <c r="CG53"/>
  <c r="CC53"/>
  <c r="BY53"/>
  <c r="BU53"/>
  <c r="BQ53"/>
  <c r="BM53"/>
  <c r="BI53"/>
  <c r="BE53"/>
  <c r="BA53"/>
  <c r="AW53"/>
  <c r="AS53"/>
  <c r="AO53"/>
  <c r="AK53"/>
  <c r="AG53"/>
  <c r="AC53"/>
  <c r="Y53"/>
  <c r="U53"/>
  <c r="Q53"/>
  <c r="M53"/>
  <c r="I53"/>
  <c r="E53"/>
  <c r="IS52"/>
  <c r="IK52"/>
  <c r="IC52"/>
  <c r="HU52"/>
  <c r="HM52"/>
  <c r="HE52"/>
  <c r="GW52"/>
  <c r="GO52"/>
  <c r="GG52"/>
  <c r="FY52"/>
  <c r="FQ52"/>
  <c r="FM52"/>
  <c r="FI52"/>
  <c r="FE52"/>
  <c r="FA52"/>
  <c r="EW52"/>
  <c r="ES52"/>
  <c r="EO52"/>
  <c r="EK52"/>
  <c r="EG52"/>
  <c r="EC52"/>
  <c r="DY52"/>
  <c r="DU52"/>
  <c r="DQ52"/>
  <c r="DM52"/>
  <c r="DI52"/>
  <c r="DE52"/>
  <c r="DA52"/>
  <c r="CW52"/>
  <c r="CS52"/>
  <c r="CO52"/>
  <c r="CK52"/>
  <c r="CG52"/>
  <c r="CC52"/>
  <c r="BY52"/>
  <c r="BU52"/>
  <c r="BQ52"/>
  <c r="BM52"/>
  <c r="BI52"/>
  <c r="BE52"/>
  <c r="BA52"/>
  <c r="AW52"/>
  <c r="AS52"/>
  <c r="AO52"/>
  <c r="AK52"/>
  <c r="AG52"/>
  <c r="AC52"/>
  <c r="Y52"/>
  <c r="U52"/>
  <c r="Q52"/>
  <c r="M52"/>
  <c r="I52"/>
  <c r="E52"/>
  <c r="IS51"/>
  <c r="IK51"/>
  <c r="IC51"/>
  <c r="HU51"/>
  <c r="HM51"/>
  <c r="HE51"/>
  <c r="GW51"/>
  <c r="GO51"/>
  <c r="GG51"/>
  <c r="FY51"/>
  <c r="FQ51"/>
  <c r="FI51"/>
  <c r="FA51"/>
  <c r="ES51"/>
  <c r="EK51"/>
  <c r="EC51"/>
  <c r="DU51"/>
  <c r="DM51"/>
  <c r="DE51"/>
  <c r="DA51"/>
  <c r="CW51"/>
  <c r="CS51"/>
  <c r="CO51"/>
  <c r="CK51"/>
  <c r="CG51"/>
  <c r="CC51"/>
  <c r="BY51"/>
  <c r="BU51"/>
  <c r="BQ51"/>
  <c r="BM51"/>
  <c r="BI51"/>
  <c r="BE51"/>
  <c r="BA51"/>
  <c r="AW51"/>
  <c r="AS51"/>
  <c r="AO51"/>
  <c r="AK51"/>
  <c r="AG51"/>
  <c r="AC51"/>
  <c r="Y51"/>
  <c r="U51"/>
  <c r="Q51"/>
  <c r="M51"/>
  <c r="I51"/>
  <c r="E51"/>
  <c r="IS50"/>
  <c r="IK50"/>
  <c r="IC50"/>
  <c r="HU50"/>
  <c r="HM50"/>
  <c r="HE50"/>
  <c r="GW50"/>
  <c r="GO50"/>
  <c r="GG50"/>
  <c r="FY50"/>
  <c r="FQ50"/>
  <c r="FM50"/>
  <c r="FI50"/>
  <c r="FE50"/>
  <c r="FA50"/>
  <c r="EW50"/>
  <c r="ES50"/>
  <c r="EO50"/>
  <c r="EK50"/>
  <c r="EG50"/>
  <c r="EC50"/>
  <c r="DY50"/>
  <c r="DU50"/>
  <c r="DQ50"/>
  <c r="DM50"/>
  <c r="DI50"/>
  <c r="DE50"/>
  <c r="DA50"/>
  <c r="CW50"/>
  <c r="CS50"/>
  <c r="CO50"/>
  <c r="CK50"/>
  <c r="CG50"/>
  <c r="CC50"/>
  <c r="BY50"/>
  <c r="BU50"/>
  <c r="BQ50"/>
  <c r="BM50"/>
  <c r="BI50"/>
  <c r="BE50"/>
  <c r="BA50"/>
  <c r="AW50"/>
  <c r="AS50"/>
  <c r="AO50"/>
  <c r="AK50"/>
  <c r="AG50"/>
  <c r="AC50"/>
  <c r="Y50"/>
  <c r="U50"/>
  <c r="Q50"/>
  <c r="M50"/>
  <c r="I50"/>
  <c r="E50"/>
  <c r="IS49"/>
  <c r="IK49"/>
  <c r="IC49"/>
  <c r="HU49"/>
  <c r="HM49"/>
  <c r="HE49"/>
  <c r="GW49"/>
  <c r="GO49"/>
  <c r="GG49"/>
  <c r="FY49"/>
  <c r="FQ49"/>
  <c r="FI49"/>
  <c r="FA49"/>
  <c r="ES49"/>
  <c r="EK49"/>
  <c r="EC49"/>
  <c r="DU49"/>
  <c r="DM49"/>
  <c r="DE49"/>
  <c r="CW49"/>
  <c r="CS49"/>
  <c r="CO49"/>
  <c r="CK49"/>
  <c r="CG49"/>
  <c r="CC49"/>
  <c r="BY49"/>
  <c r="BU49"/>
  <c r="BQ49"/>
  <c r="BM49"/>
  <c r="BI49"/>
  <c r="BE49"/>
  <c r="BA49"/>
  <c r="AW49"/>
  <c r="AS49"/>
  <c r="AO49"/>
  <c r="AK49"/>
  <c r="AG49"/>
  <c r="AC49"/>
  <c r="Y49"/>
  <c r="U49"/>
  <c r="Q49"/>
  <c r="M49"/>
  <c r="I49"/>
  <c r="E49"/>
  <c r="IS48"/>
  <c r="IK48"/>
  <c r="IC48"/>
  <c r="HU48"/>
  <c r="HM48"/>
  <c r="HE48"/>
  <c r="GW48"/>
  <c r="GO48"/>
  <c r="GK48"/>
  <c r="GG48"/>
  <c r="GC48"/>
  <c r="FY48"/>
  <c r="FU48"/>
  <c r="FQ48"/>
  <c r="FM48"/>
  <c r="FI48"/>
  <c r="FE48"/>
  <c r="FA48"/>
  <c r="EW48"/>
  <c r="ES48"/>
  <c r="EO48"/>
  <c r="EK48"/>
  <c r="EG48"/>
  <c r="EC48"/>
  <c r="DY48"/>
  <c r="DU48"/>
  <c r="DQ48"/>
  <c r="DM48"/>
  <c r="DI48"/>
  <c r="DE48"/>
  <c r="DA48"/>
  <c r="CW48"/>
  <c r="CS48"/>
  <c r="CO48"/>
  <c r="CK48"/>
  <c r="CG48"/>
  <c r="CC48"/>
  <c r="BY48"/>
  <c r="BU48"/>
  <c r="BQ48"/>
  <c r="BM48"/>
  <c r="BI48"/>
  <c r="BE48"/>
  <c r="BA48"/>
  <c r="AW48"/>
  <c r="AS48"/>
  <c r="AO48"/>
  <c r="AK48"/>
  <c r="AG48"/>
  <c r="AC48"/>
  <c r="Y48"/>
  <c r="U48"/>
  <c r="Q48"/>
  <c r="M48"/>
  <c r="I48"/>
  <c r="E48"/>
  <c r="IS47"/>
  <c r="IK47"/>
  <c r="IC47"/>
  <c r="HU47"/>
  <c r="HM47"/>
  <c r="HE47"/>
  <c r="GW47"/>
  <c r="GO47"/>
  <c r="GG47"/>
  <c r="FY47"/>
  <c r="FQ47"/>
  <c r="FI47"/>
  <c r="FA47"/>
  <c r="ES47"/>
  <c r="EK47"/>
  <c r="EC47"/>
  <c r="DU47"/>
  <c r="DM47"/>
  <c r="DE47"/>
  <c r="CW47"/>
  <c r="CO47"/>
  <c r="CK47"/>
  <c r="CG47"/>
  <c r="CC47"/>
  <c r="BY47"/>
  <c r="BU47"/>
  <c r="BQ47"/>
  <c r="BM47"/>
  <c r="BI47"/>
  <c r="BE47"/>
  <c r="BA47"/>
  <c r="AW47"/>
  <c r="AS47"/>
  <c r="AO47"/>
  <c r="AK47"/>
  <c r="AG47"/>
  <c r="AC47"/>
  <c r="Y47"/>
  <c r="U47"/>
  <c r="Q47"/>
  <c r="M47"/>
  <c r="I47"/>
  <c r="E47"/>
  <c r="IS46"/>
  <c r="IK46"/>
  <c r="IC46"/>
  <c r="HU46"/>
  <c r="HM46"/>
  <c r="HE46"/>
  <c r="GW46"/>
  <c r="GO46"/>
  <c r="GG46"/>
  <c r="FY46"/>
  <c r="FQ46"/>
  <c r="FI46"/>
  <c r="FA46"/>
  <c r="ES46"/>
  <c r="EK46"/>
  <c r="EC46"/>
  <c r="DU46"/>
  <c r="DM46"/>
  <c r="DE46"/>
  <c r="CW46"/>
  <c r="CO46"/>
  <c r="CK46"/>
  <c r="CG46"/>
  <c r="CC46"/>
  <c r="BY46"/>
  <c r="BU46"/>
  <c r="BQ46"/>
  <c r="BM46"/>
  <c r="BI46"/>
  <c r="BE46"/>
  <c r="BA46"/>
  <c r="AW46"/>
  <c r="AS46"/>
  <c r="AO46"/>
  <c r="AK46"/>
  <c r="AG46"/>
  <c r="AC46"/>
  <c r="Y46"/>
  <c r="U46"/>
  <c r="Q46"/>
  <c r="M46"/>
  <c r="I46"/>
  <c r="E46"/>
  <c r="IS45"/>
  <c r="IK45"/>
  <c r="IC45"/>
  <c r="HU45"/>
  <c r="HM45"/>
  <c r="HE45"/>
  <c r="GW45"/>
  <c r="GO45"/>
  <c r="GG45"/>
  <c r="FY45"/>
  <c r="FQ45"/>
  <c r="FI45"/>
  <c r="FA45"/>
  <c r="ES45"/>
  <c r="EK45"/>
  <c r="EC45"/>
  <c r="DU45"/>
  <c r="DQ45"/>
  <c r="DM45"/>
  <c r="DI45"/>
  <c r="DE45"/>
  <c r="DA45"/>
  <c r="CW45"/>
  <c r="CS45"/>
  <c r="CO45"/>
  <c r="CK45"/>
  <c r="CG45"/>
  <c r="CC45"/>
  <c r="BY45"/>
  <c r="BU45"/>
  <c r="BQ45"/>
  <c r="BM45"/>
  <c r="BI45"/>
  <c r="BE45"/>
  <c r="BA45"/>
  <c r="AW45"/>
  <c r="AS45"/>
  <c r="AO45"/>
  <c r="AK45"/>
  <c r="AG45"/>
  <c r="AC45"/>
  <c r="Y45"/>
  <c r="U45"/>
  <c r="Q45"/>
  <c r="M45"/>
  <c r="I45"/>
  <c r="E45"/>
  <c r="IS44"/>
  <c r="IK44"/>
  <c r="IC44"/>
  <c r="HU44"/>
  <c r="HM44"/>
  <c r="HE44"/>
  <c r="GW44"/>
  <c r="GO44"/>
  <c r="GK44"/>
  <c r="GG44"/>
  <c r="GC44"/>
  <c r="FY44"/>
  <c r="FU44"/>
  <c r="FQ44"/>
  <c r="FM44"/>
  <c r="FI44"/>
  <c r="FE44"/>
  <c r="FA44"/>
  <c r="EW44"/>
  <c r="ES44"/>
  <c r="EO44"/>
  <c r="EK44"/>
  <c r="EG44"/>
  <c r="EC44"/>
  <c r="DY44"/>
  <c r="DU44"/>
  <c r="DQ44"/>
  <c r="DM44"/>
  <c r="DI44"/>
  <c r="DE44"/>
  <c r="DA44"/>
  <c r="CW44"/>
  <c r="CS44"/>
  <c r="CO44"/>
  <c r="CK44"/>
  <c r="CG44"/>
  <c r="CC44"/>
  <c r="BY44"/>
  <c r="BU44"/>
  <c r="BQ44"/>
  <c r="BM44"/>
  <c r="BI44"/>
  <c r="BE44"/>
  <c r="BA44"/>
  <c r="AW44"/>
  <c r="AS44"/>
  <c r="AO44"/>
  <c r="AK44"/>
  <c r="AG44"/>
  <c r="AC44"/>
  <c r="Y44"/>
  <c r="U44"/>
  <c r="Q44"/>
  <c r="M44"/>
  <c r="I44"/>
  <c r="E44"/>
  <c r="IS43"/>
  <c r="IK43"/>
  <c r="IC43"/>
  <c r="HU43"/>
  <c r="HM43"/>
  <c r="HE43"/>
  <c r="GW43"/>
  <c r="GO43"/>
  <c r="GG43"/>
  <c r="FY43"/>
  <c r="FQ43"/>
  <c r="FI43"/>
  <c r="FA43"/>
  <c r="ES43"/>
  <c r="EK43"/>
  <c r="EC43"/>
  <c r="DU43"/>
  <c r="DM43"/>
  <c r="DE43"/>
  <c r="CW43"/>
  <c r="CO43"/>
  <c r="CG43"/>
  <c r="CC43"/>
  <c r="BY43"/>
  <c r="BU43"/>
  <c r="BQ43"/>
  <c r="BM43"/>
  <c r="BI43"/>
  <c r="BE43"/>
  <c r="BA43"/>
  <c r="AW43"/>
  <c r="AS43"/>
  <c r="AO43"/>
  <c r="AK43"/>
  <c r="AG43"/>
  <c r="AC43"/>
  <c r="Y43"/>
  <c r="U43"/>
  <c r="Q43"/>
  <c r="M43"/>
  <c r="I43"/>
  <c r="E43"/>
  <c r="IS42"/>
  <c r="IK42"/>
  <c r="IC42"/>
  <c r="HU42"/>
  <c r="HM42"/>
  <c r="HE42"/>
  <c r="GW42"/>
  <c r="GO42"/>
  <c r="GG42"/>
  <c r="FY42"/>
  <c r="FQ42"/>
  <c r="FI42"/>
  <c r="FA42"/>
  <c r="ES42"/>
  <c r="EK42"/>
  <c r="EC42"/>
  <c r="DY42"/>
  <c r="DU42"/>
  <c r="DQ42"/>
  <c r="DM42"/>
  <c r="DI42"/>
  <c r="DE42"/>
  <c r="DA42"/>
  <c r="CW42"/>
  <c r="CS42"/>
  <c r="CO42"/>
  <c r="CK42"/>
  <c r="CG42"/>
  <c r="CC42"/>
  <c r="BY42"/>
  <c r="BU42"/>
  <c r="BQ42"/>
  <c r="BM42"/>
  <c r="BI42"/>
  <c r="BE42"/>
  <c r="BA42"/>
  <c r="AW42"/>
  <c r="AS42"/>
  <c r="AO42"/>
  <c r="AK42"/>
  <c r="AG42"/>
  <c r="AC42"/>
  <c r="Y42"/>
  <c r="U42"/>
  <c r="Q42"/>
  <c r="M42"/>
  <c r="I42"/>
  <c r="E42"/>
  <c r="IS41"/>
  <c r="IK41"/>
  <c r="IC41"/>
  <c r="HU41"/>
  <c r="HM41"/>
  <c r="HE41"/>
  <c r="GW41"/>
  <c r="GO41"/>
  <c r="GG41"/>
  <c r="FY41"/>
  <c r="FQ41"/>
  <c r="FI41"/>
  <c r="FA41"/>
  <c r="ES41"/>
  <c r="EK41"/>
  <c r="EC41"/>
  <c r="DY41"/>
  <c r="DU41"/>
  <c r="DQ41"/>
  <c r="DM41"/>
  <c r="DI41"/>
  <c r="DE41"/>
  <c r="DA41"/>
  <c r="CW41"/>
  <c r="CS41"/>
  <c r="CO41"/>
  <c r="CK41"/>
  <c r="CG41"/>
  <c r="CC41"/>
  <c r="BY41"/>
  <c r="BU41"/>
  <c r="BQ41"/>
  <c r="BM41"/>
  <c r="BI41"/>
  <c r="BE41"/>
  <c r="BA41"/>
  <c r="AW41"/>
  <c r="AS41"/>
  <c r="AO41"/>
  <c r="AK41"/>
  <c r="AG41"/>
  <c r="AC41"/>
  <c r="Y41"/>
  <c r="U41"/>
  <c r="Q41"/>
  <c r="M41"/>
  <c r="I41"/>
  <c r="E41"/>
  <c r="IS40"/>
  <c r="IK40"/>
  <c r="IC40"/>
  <c r="HU40"/>
  <c r="HM40"/>
  <c r="HE40"/>
  <c r="GW40"/>
  <c r="GS40"/>
  <c r="GO40"/>
  <c r="GK40"/>
  <c r="GG40"/>
  <c r="GC40"/>
  <c r="FY40"/>
  <c r="FU40"/>
  <c r="FQ40"/>
  <c r="FM40"/>
  <c r="FI40"/>
  <c r="FE40"/>
  <c r="FA40"/>
  <c r="EW40"/>
  <c r="ES40"/>
  <c r="EO40"/>
  <c r="EK40"/>
  <c r="EG40"/>
  <c r="EC40"/>
  <c r="DY40"/>
  <c r="DU40"/>
  <c r="DQ40"/>
  <c r="DM40"/>
  <c r="DI40"/>
  <c r="DE40"/>
  <c r="DA40"/>
  <c r="CW40"/>
  <c r="CS40"/>
  <c r="CO40"/>
  <c r="CK40"/>
  <c r="CG40"/>
  <c r="CC40"/>
  <c r="BY40"/>
  <c r="BU40"/>
  <c r="BQ40"/>
  <c r="BM40"/>
  <c r="BI40"/>
  <c r="BE40"/>
  <c r="BA40"/>
  <c r="AW40"/>
  <c r="AS40"/>
  <c r="AO40"/>
  <c r="AK40"/>
  <c r="AG40"/>
  <c r="AC40"/>
  <c r="Y40"/>
  <c r="U40"/>
  <c r="Q40"/>
  <c r="M40"/>
  <c r="I40"/>
  <c r="E40"/>
  <c r="IS39"/>
  <c r="IK39"/>
  <c r="IC39"/>
  <c r="HU39"/>
  <c r="HM39"/>
  <c r="HE39"/>
  <c r="GW39"/>
  <c r="GO39"/>
  <c r="GG39"/>
  <c r="FY39"/>
  <c r="FQ39"/>
  <c r="FI39"/>
  <c r="FA39"/>
  <c r="ES39"/>
  <c r="EK39"/>
  <c r="EC39"/>
  <c r="DY39"/>
  <c r="DU39"/>
  <c r="DQ39"/>
  <c r="DM39"/>
  <c r="DI39"/>
  <c r="DE39"/>
  <c r="DA39"/>
  <c r="CW39"/>
  <c r="CS39"/>
  <c r="CO39"/>
  <c r="CK39"/>
  <c r="CG39"/>
  <c r="CC39"/>
  <c r="BY39"/>
  <c r="BU39"/>
  <c r="BQ39"/>
  <c r="BM39"/>
  <c r="BI39"/>
  <c r="BE39"/>
  <c r="BA39"/>
  <c r="AW39"/>
  <c r="AS39"/>
  <c r="AO39"/>
  <c r="AK39"/>
  <c r="AG39"/>
  <c r="AC39"/>
  <c r="Y39"/>
  <c r="U39"/>
  <c r="Q39"/>
  <c r="M39"/>
  <c r="I39"/>
  <c r="E39"/>
  <c r="IS38"/>
  <c r="IK38"/>
  <c r="IC38"/>
  <c r="HU38"/>
  <c r="HM38"/>
  <c r="HE38"/>
  <c r="GW38"/>
  <c r="GS38"/>
  <c r="GO38"/>
  <c r="GK38"/>
  <c r="GG38"/>
  <c r="GC38"/>
  <c r="FY38"/>
  <c r="FU38"/>
  <c r="FQ38"/>
  <c r="FM38"/>
  <c r="FI38"/>
  <c r="FE38"/>
  <c r="FA38"/>
  <c r="EW38"/>
  <c r="ES38"/>
  <c r="EO38"/>
  <c r="EK38"/>
  <c r="EG38"/>
  <c r="EC38"/>
  <c r="DY38"/>
  <c r="DU38"/>
  <c r="DQ38"/>
  <c r="DM38"/>
  <c r="DI38"/>
  <c r="DE38"/>
  <c r="DA38"/>
  <c r="CW38"/>
  <c r="CS38"/>
  <c r="CO38"/>
  <c r="CK38"/>
  <c r="CG38"/>
  <c r="CC38"/>
  <c r="BY38"/>
  <c r="BU38"/>
  <c r="BQ38"/>
  <c r="BM38"/>
  <c r="BI38"/>
  <c r="BE38"/>
  <c r="BA38"/>
  <c r="AW38"/>
  <c r="AS38"/>
  <c r="AO38"/>
  <c r="AK38"/>
  <c r="AG38"/>
  <c r="AC38"/>
  <c r="Y38"/>
  <c r="U38"/>
  <c r="Q38"/>
  <c r="M38"/>
  <c r="I38"/>
  <c r="E38"/>
  <c r="IS37"/>
  <c r="IK37"/>
  <c r="IC37"/>
  <c r="HU37"/>
  <c r="HM37"/>
  <c r="HE37"/>
  <c r="GW37"/>
  <c r="GO37"/>
  <c r="GG37"/>
  <c r="FY37"/>
  <c r="FQ37"/>
  <c r="FI37"/>
  <c r="FA37"/>
  <c r="ES37"/>
  <c r="EK37"/>
  <c r="EC37"/>
  <c r="DU37"/>
  <c r="DM37"/>
  <c r="DE37"/>
  <c r="CW37"/>
  <c r="CO37"/>
  <c r="CG37"/>
  <c r="CC37"/>
  <c r="BY37"/>
  <c r="BU37"/>
  <c r="BQ37"/>
  <c r="BM37"/>
  <c r="BI37"/>
  <c r="BE37"/>
  <c r="BA37"/>
  <c r="AW37"/>
  <c r="AS37"/>
  <c r="AO37"/>
  <c r="AK37"/>
  <c r="AG37"/>
  <c r="AC37"/>
  <c r="Y37"/>
  <c r="U37"/>
  <c r="Q37"/>
  <c r="M37"/>
  <c r="I37"/>
  <c r="E37"/>
  <c r="IS36"/>
  <c r="IK36"/>
  <c r="IC36"/>
  <c r="HU36"/>
  <c r="HM36"/>
  <c r="HE36"/>
  <c r="GW36"/>
  <c r="GO36"/>
  <c r="GG36"/>
  <c r="FY36"/>
  <c r="FQ36"/>
  <c r="FI36"/>
  <c r="FA36"/>
  <c r="ES36"/>
  <c r="EK36"/>
  <c r="EC36"/>
  <c r="DU36"/>
  <c r="DM36"/>
  <c r="DE36"/>
  <c r="CW36"/>
  <c r="CO36"/>
  <c r="CK36"/>
  <c r="CG36"/>
  <c r="CC36"/>
  <c r="BY36"/>
  <c r="BU36"/>
  <c r="BQ36"/>
  <c r="BM36"/>
  <c r="BI36"/>
  <c r="BE36"/>
  <c r="BA36"/>
  <c r="AW36"/>
  <c r="AS36"/>
  <c r="AO36"/>
  <c r="AK36"/>
  <c r="AG36"/>
  <c r="AC36"/>
  <c r="Y36"/>
  <c r="U36"/>
  <c r="Q36"/>
  <c r="M36"/>
  <c r="I36"/>
  <c r="E36"/>
  <c r="IS35"/>
  <c r="IK35"/>
  <c r="IC35"/>
  <c r="HU35"/>
  <c r="HM35"/>
  <c r="HE35"/>
  <c r="GW35"/>
  <c r="GO35"/>
  <c r="GG35"/>
  <c r="FY35"/>
  <c r="FQ35"/>
  <c r="FI35"/>
  <c r="FA35"/>
  <c r="ES35"/>
  <c r="EK35"/>
  <c r="EC35"/>
  <c r="DU35"/>
  <c r="DQ35"/>
  <c r="DM35"/>
  <c r="DI35"/>
  <c r="DE35"/>
  <c r="DA35"/>
  <c r="CW35"/>
  <c r="CS35"/>
  <c r="CO35"/>
  <c r="CK35"/>
  <c r="CG35"/>
  <c r="CC35"/>
  <c r="BY35"/>
  <c r="BU35"/>
  <c r="BQ35"/>
  <c r="BM35"/>
  <c r="BI35"/>
  <c r="BE35"/>
  <c r="BA35"/>
  <c r="AW35"/>
  <c r="AS35"/>
  <c r="AO35"/>
  <c r="AK35"/>
  <c r="AG35"/>
  <c r="AC35"/>
  <c r="Y35"/>
  <c r="U35"/>
  <c r="Q35"/>
  <c r="M35"/>
  <c r="I35"/>
  <c r="E35"/>
  <c r="IS34"/>
  <c r="IK34"/>
  <c r="IC34"/>
  <c r="HU34"/>
  <c r="HM34"/>
  <c r="HE34"/>
  <c r="GW34"/>
  <c r="GS34"/>
  <c r="GO34"/>
  <c r="GK34"/>
  <c r="GG34"/>
  <c r="GC34"/>
  <c r="FY34"/>
  <c r="FU34"/>
  <c r="FQ34"/>
  <c r="FM34"/>
  <c r="FI34"/>
  <c r="FE34"/>
  <c r="FA34"/>
  <c r="EW34"/>
  <c r="ES34"/>
  <c r="EO34"/>
  <c r="EK34"/>
  <c r="EG34"/>
  <c r="EC34"/>
  <c r="DY34"/>
  <c r="DU34"/>
  <c r="DQ34"/>
  <c r="DM34"/>
  <c r="DI34"/>
  <c r="DE34"/>
  <c r="DA34"/>
  <c r="CW34"/>
  <c r="CS34"/>
  <c r="CO34"/>
  <c r="CK34"/>
  <c r="CG34"/>
  <c r="CC34"/>
  <c r="BY34"/>
  <c r="BU34"/>
  <c r="BQ34"/>
  <c r="BR34" s="1"/>
  <c r="BM34"/>
  <c r="BI34"/>
  <c r="BJ34" s="1"/>
  <c r="BE34"/>
  <c r="BA34"/>
  <c r="BB34" s="1"/>
  <c r="AW34"/>
  <c r="AS34"/>
  <c r="AT34" s="1"/>
  <c r="AO34"/>
  <c r="AK34"/>
  <c r="AL34" s="1"/>
  <c r="AG34"/>
  <c r="AC34"/>
  <c r="AD34" s="1"/>
  <c r="Y34"/>
  <c r="U34"/>
  <c r="V34" s="1"/>
  <c r="Q34"/>
  <c r="M34"/>
  <c r="N34" s="1"/>
  <c r="I34"/>
  <c r="E34"/>
  <c r="F34" s="1"/>
  <c r="G34" s="1"/>
  <c r="IS33"/>
  <c r="IT33" s="1"/>
  <c r="IK33"/>
  <c r="IL33" s="1"/>
  <c r="IC33"/>
  <c r="ID33" s="1"/>
  <c r="HU33"/>
  <c r="HV33" s="1"/>
  <c r="HM33"/>
  <c r="HN33" s="1"/>
  <c r="HE33"/>
  <c r="HF33" s="1"/>
  <c r="GW33"/>
  <c r="GX33" s="1"/>
  <c r="GO33"/>
  <c r="GP33" s="1"/>
  <c r="GG33"/>
  <c r="GH33" s="1"/>
  <c r="FY33"/>
  <c r="FZ33" s="1"/>
  <c r="FQ33"/>
  <c r="FI33"/>
  <c r="FA33"/>
  <c r="ES33"/>
  <c r="EK33"/>
  <c r="EC33"/>
  <c r="DU33"/>
  <c r="DQ33"/>
  <c r="DM33"/>
  <c r="DI33"/>
  <c r="DE33"/>
  <c r="DA33"/>
  <c r="CW33"/>
  <c r="CS33"/>
  <c r="CO33"/>
  <c r="CK33"/>
  <c r="CG33"/>
  <c r="CH33" s="1"/>
  <c r="CC33"/>
  <c r="BY33"/>
  <c r="BZ33" s="1"/>
  <c r="BU33"/>
  <c r="BQ33"/>
  <c r="BR33" s="1"/>
  <c r="BM33"/>
  <c r="BI33"/>
  <c r="BJ33" s="1"/>
  <c r="BE33"/>
  <c r="BA33"/>
  <c r="BB33" s="1"/>
  <c r="AW33"/>
  <c r="AS33"/>
  <c r="AT33" s="1"/>
  <c r="AO33"/>
  <c r="AK33"/>
  <c r="AL33" s="1"/>
  <c r="AG33"/>
  <c r="AC33"/>
  <c r="AD33" s="1"/>
  <c r="Y33"/>
  <c r="U33"/>
  <c r="V33" s="1"/>
  <c r="Q33"/>
  <c r="M33"/>
  <c r="N33" s="1"/>
  <c r="I33"/>
  <c r="E33"/>
  <c r="F33" s="1"/>
  <c r="G33" s="1"/>
  <c r="IS32"/>
  <c r="IT32" s="1"/>
  <c r="IK32"/>
  <c r="IL32" s="1"/>
  <c r="IC32"/>
  <c r="ID32" s="1"/>
  <c r="HU32"/>
  <c r="HV32" s="1"/>
  <c r="HM32"/>
  <c r="HN32" s="1"/>
  <c r="HE32"/>
  <c r="HF32" s="1"/>
  <c r="GW32"/>
  <c r="GX32" s="1"/>
  <c r="GO32"/>
  <c r="GP32" s="1"/>
  <c r="GG32"/>
  <c r="GH32" s="1"/>
  <c r="FY32"/>
  <c r="FZ32" s="1"/>
  <c r="FQ32"/>
  <c r="FM32"/>
  <c r="FI32"/>
  <c r="FE32"/>
  <c r="FA32"/>
  <c r="EW32"/>
  <c r="ES32"/>
  <c r="EO32"/>
  <c r="EK32"/>
  <c r="EG32"/>
  <c r="EC32"/>
  <c r="DY32"/>
  <c r="DU32"/>
  <c r="DQ32"/>
  <c r="DM32"/>
  <c r="DI32"/>
  <c r="DE32"/>
  <c r="DA32"/>
  <c r="CW32"/>
  <c r="CS32"/>
  <c r="CO32"/>
  <c r="CK32"/>
  <c r="CG32"/>
  <c r="CH32" s="1"/>
  <c r="CC32"/>
  <c r="BY32"/>
  <c r="BZ32" s="1"/>
  <c r="BU32"/>
  <c r="BQ32"/>
  <c r="BR32" s="1"/>
  <c r="BM32"/>
  <c r="BI32"/>
  <c r="BJ32" s="1"/>
  <c r="BE32"/>
  <c r="BA32"/>
  <c r="BB32" s="1"/>
  <c r="AW32"/>
  <c r="AS32"/>
  <c r="AT32" s="1"/>
  <c r="AO32"/>
  <c r="AK32"/>
  <c r="AL32" s="1"/>
  <c r="AG32"/>
  <c r="AC32"/>
  <c r="AD32" s="1"/>
  <c r="Y32"/>
  <c r="U32"/>
  <c r="V32" s="1"/>
  <c r="Q32"/>
  <c r="M32"/>
  <c r="N32" s="1"/>
  <c r="I32"/>
  <c r="E32"/>
  <c r="F32" s="1"/>
  <c r="G32" s="1"/>
  <c r="IS31"/>
  <c r="IT31" s="1"/>
  <c r="IK31"/>
  <c r="IL31" s="1"/>
  <c r="IC31"/>
  <c r="ID31" s="1"/>
  <c r="HU31"/>
  <c r="HV31" s="1"/>
  <c r="HM31"/>
  <c r="HN31" s="1"/>
  <c r="HE31"/>
  <c r="HF31" s="1"/>
  <c r="GW31"/>
  <c r="GX31" s="1"/>
  <c r="GO31"/>
  <c r="GP31" s="1"/>
  <c r="GK31"/>
  <c r="GG31"/>
  <c r="GH31" s="1"/>
  <c r="GC31"/>
  <c r="FY31"/>
  <c r="FZ31" s="1"/>
  <c r="FU31"/>
  <c r="FQ31"/>
  <c r="FM31"/>
  <c r="FI31"/>
  <c r="FE31"/>
  <c r="FA31"/>
  <c r="EW31"/>
  <c r="ES31"/>
  <c r="EO31"/>
  <c r="EK31"/>
  <c r="EG31"/>
  <c r="EC31"/>
  <c r="DY31"/>
  <c r="DU31"/>
  <c r="DQ31"/>
  <c r="DM31"/>
  <c r="DI31"/>
  <c r="DE31"/>
  <c r="DA31"/>
  <c r="CW31"/>
  <c r="CS31"/>
  <c r="CO31"/>
  <c r="CK31"/>
  <c r="CG31"/>
  <c r="CH31" s="1"/>
  <c r="CC31"/>
  <c r="BY31"/>
  <c r="BZ31" s="1"/>
  <c r="BU31"/>
  <c r="BQ31"/>
  <c r="BR31" s="1"/>
  <c r="BM31"/>
  <c r="BI31"/>
  <c r="BJ31" s="1"/>
  <c r="BE31"/>
  <c r="BA31"/>
  <c r="BB31" s="1"/>
  <c r="AW31"/>
  <c r="AS31"/>
  <c r="AT31" s="1"/>
  <c r="AO31"/>
  <c r="AK31"/>
  <c r="AL31" s="1"/>
  <c r="AG31"/>
  <c r="AC31"/>
  <c r="AD31" s="1"/>
  <c r="Y31"/>
  <c r="U31"/>
  <c r="V31" s="1"/>
  <c r="Q31"/>
  <c r="M31"/>
  <c r="N31" s="1"/>
  <c r="I31"/>
  <c r="E31"/>
  <c r="F31" s="1"/>
  <c r="G31" s="1"/>
  <c r="IS30"/>
  <c r="IT30" s="1"/>
  <c r="IK30"/>
  <c r="IL30" s="1"/>
  <c r="IC30"/>
  <c r="ID30" s="1"/>
  <c r="HU30"/>
  <c r="HV30" s="1"/>
  <c r="HM30"/>
  <c r="HN30" s="1"/>
  <c r="HE30"/>
  <c r="HF30" s="1"/>
  <c r="GW30"/>
  <c r="GX30" s="1"/>
  <c r="GO30"/>
  <c r="GP30" s="1"/>
  <c r="GG30"/>
  <c r="GH30" s="1"/>
  <c r="FY30"/>
  <c r="FZ30" s="1"/>
  <c r="FQ30"/>
  <c r="FI30"/>
  <c r="FA30"/>
  <c r="ES30"/>
  <c r="EK30"/>
  <c r="EC30"/>
  <c r="DU30"/>
  <c r="DM30"/>
  <c r="DE30"/>
  <c r="CW30"/>
  <c r="CO30"/>
  <c r="CK30"/>
  <c r="CG30"/>
  <c r="CH30" s="1"/>
  <c r="CC30"/>
  <c r="BY30"/>
  <c r="BZ30" s="1"/>
  <c r="BU30"/>
  <c r="BQ30"/>
  <c r="BR30" s="1"/>
  <c r="BM30"/>
  <c r="BI30"/>
  <c r="BJ30" s="1"/>
  <c r="BE30"/>
  <c r="BA30"/>
  <c r="BB30" s="1"/>
  <c r="AW30"/>
  <c r="AS30"/>
  <c r="AT30" s="1"/>
  <c r="AO30"/>
  <c r="AK30"/>
  <c r="AL30" s="1"/>
  <c r="AG30"/>
  <c r="AC30"/>
  <c r="AD30" s="1"/>
  <c r="Y30"/>
  <c r="U30"/>
  <c r="V30" s="1"/>
  <c r="Q30"/>
  <c r="M30"/>
  <c r="N30" s="1"/>
  <c r="I30"/>
  <c r="E30"/>
  <c r="F30" s="1"/>
  <c r="G30" s="1"/>
  <c r="IS29"/>
  <c r="IT29" s="1"/>
  <c r="IK29"/>
  <c r="IL29" s="1"/>
  <c r="IC29"/>
  <c r="ID29" s="1"/>
  <c r="HU29"/>
  <c r="HV29" s="1"/>
  <c r="HM29"/>
  <c r="HN29" s="1"/>
  <c r="HE29"/>
  <c r="HF29" s="1"/>
  <c r="GW29"/>
  <c r="GX29" s="1"/>
  <c r="GO29"/>
  <c r="GP29" s="1"/>
  <c r="GK29"/>
  <c r="GG29"/>
  <c r="GH29" s="1"/>
  <c r="GC29"/>
  <c r="FY29"/>
  <c r="FZ29" s="1"/>
  <c r="FU29"/>
  <c r="FQ29"/>
  <c r="FM29"/>
  <c r="FI29"/>
  <c r="FE29"/>
  <c r="FA29"/>
  <c r="EW29"/>
  <c r="ES29"/>
  <c r="EO29"/>
  <c r="EK29"/>
  <c r="EG29"/>
  <c r="EC29"/>
  <c r="DY29"/>
  <c r="DU29"/>
  <c r="DQ29"/>
  <c r="DM29"/>
  <c r="DI29"/>
  <c r="DE29"/>
  <c r="DA29"/>
  <c r="CW29"/>
  <c r="CS29"/>
  <c r="CO29"/>
  <c r="CK29"/>
  <c r="CG29"/>
  <c r="CH29" s="1"/>
  <c r="CC29"/>
  <c r="BY29"/>
  <c r="BZ29" s="1"/>
  <c r="BU29"/>
  <c r="BQ29"/>
  <c r="BR29" s="1"/>
  <c r="BM29"/>
  <c r="BI29"/>
  <c r="BJ29" s="1"/>
  <c r="BE29"/>
  <c r="BA29"/>
  <c r="BB29" s="1"/>
  <c r="AW29"/>
  <c r="AS29"/>
  <c r="AT29" s="1"/>
  <c r="AO29"/>
  <c r="AK29"/>
  <c r="AL29" s="1"/>
  <c r="AG29"/>
  <c r="AC29"/>
  <c r="AD29" s="1"/>
  <c r="Y29"/>
  <c r="U29"/>
  <c r="V29" s="1"/>
  <c r="Q29"/>
  <c r="M29"/>
  <c r="N29" s="1"/>
  <c r="I29"/>
  <c r="E29"/>
  <c r="F29" s="1"/>
  <c r="G29" s="1"/>
  <c r="IS28"/>
  <c r="IT28" s="1"/>
  <c r="IK28"/>
  <c r="IL28" s="1"/>
  <c r="IC28"/>
  <c r="ID28" s="1"/>
  <c r="HU28"/>
  <c r="HV28" s="1"/>
  <c r="HM28"/>
  <c r="HN28" s="1"/>
  <c r="HE28"/>
  <c r="HF28" s="1"/>
  <c r="GW28"/>
  <c r="GX28" s="1"/>
  <c r="GO28"/>
  <c r="GP28" s="1"/>
  <c r="GG28"/>
  <c r="GH28" s="1"/>
  <c r="FY28"/>
  <c r="FZ28" s="1"/>
  <c r="FQ28"/>
  <c r="FI28"/>
  <c r="FA28"/>
  <c r="ES28"/>
  <c r="EK28"/>
  <c r="EC28"/>
  <c r="DU28"/>
  <c r="DQ28"/>
  <c r="DM28"/>
  <c r="DI28"/>
  <c r="DE28"/>
  <c r="DA28"/>
  <c r="CW28"/>
  <c r="CS28"/>
  <c r="CO28"/>
  <c r="CK28"/>
  <c r="CG28"/>
  <c r="CH28" s="1"/>
  <c r="CC28"/>
  <c r="BY28"/>
  <c r="BZ28" s="1"/>
  <c r="BU28"/>
  <c r="BQ28"/>
  <c r="BR28" s="1"/>
  <c r="BM28"/>
  <c r="BI28"/>
  <c r="BJ28" s="1"/>
  <c r="BE28"/>
  <c r="BA28"/>
  <c r="BB28" s="1"/>
  <c r="AW28"/>
  <c r="AS28"/>
  <c r="AT28" s="1"/>
  <c r="AO28"/>
  <c r="AK28"/>
  <c r="AL28" s="1"/>
  <c r="AG28"/>
  <c r="AC28"/>
  <c r="AD28" s="1"/>
  <c r="Y28"/>
  <c r="U28"/>
  <c r="V28" s="1"/>
  <c r="Q28"/>
  <c r="M28"/>
  <c r="N28" s="1"/>
  <c r="I28"/>
  <c r="E28"/>
  <c r="F28" s="1"/>
  <c r="G28" s="1"/>
  <c r="IS27"/>
  <c r="IT27" s="1"/>
  <c r="IK27"/>
  <c r="IL27" s="1"/>
  <c r="IC27"/>
  <c r="ID27" s="1"/>
  <c r="HU27"/>
  <c r="HV27" s="1"/>
  <c r="HM27"/>
  <c r="HN27" s="1"/>
  <c r="HE27"/>
  <c r="HF27" s="1"/>
  <c r="GW27"/>
  <c r="GX27" s="1"/>
  <c r="GO27"/>
  <c r="GP27" s="1"/>
  <c r="GG27"/>
  <c r="GH27" s="1"/>
  <c r="FY27"/>
  <c r="FZ27" s="1"/>
  <c r="FQ27"/>
  <c r="FI27"/>
  <c r="FA27"/>
  <c r="ES27"/>
  <c r="EK27"/>
  <c r="EC27"/>
  <c r="DY27"/>
  <c r="DU27"/>
  <c r="DQ27"/>
  <c r="DM27"/>
  <c r="DI27"/>
  <c r="DE27"/>
  <c r="DA27"/>
  <c r="CW27"/>
  <c r="CS27"/>
  <c r="CO27"/>
  <c r="CK27"/>
  <c r="CG27"/>
  <c r="CH27" s="1"/>
  <c r="CC27"/>
  <c r="BY27"/>
  <c r="BZ27" s="1"/>
  <c r="BU27"/>
  <c r="BQ27"/>
  <c r="BR27" s="1"/>
  <c r="BM27"/>
  <c r="BI27"/>
  <c r="BJ27" s="1"/>
  <c r="BE27"/>
  <c r="BA27"/>
  <c r="BB27" s="1"/>
  <c r="AW27"/>
  <c r="AS27"/>
  <c r="AT27" s="1"/>
  <c r="AO27"/>
  <c r="AK27"/>
  <c r="AL27" s="1"/>
  <c r="AG27"/>
  <c r="AC27"/>
  <c r="AD27" s="1"/>
  <c r="Y27"/>
  <c r="U27"/>
  <c r="V27" s="1"/>
  <c r="Q27"/>
  <c r="M27"/>
  <c r="N27" s="1"/>
  <c r="I27"/>
  <c r="E27"/>
  <c r="F27" s="1"/>
  <c r="G27" s="1"/>
  <c r="IS26"/>
  <c r="IT26" s="1"/>
  <c r="IK26"/>
  <c r="IL26" s="1"/>
  <c r="IC26"/>
  <c r="ID26" s="1"/>
  <c r="HU26"/>
  <c r="HV26" s="1"/>
  <c r="HM26"/>
  <c r="HN26" s="1"/>
  <c r="HE26"/>
  <c r="HF26" s="1"/>
  <c r="GW26"/>
  <c r="GX26" s="1"/>
  <c r="GO26"/>
  <c r="GP26" s="1"/>
  <c r="GG26"/>
  <c r="GH26" s="1"/>
  <c r="FY26"/>
  <c r="FZ26" s="1"/>
  <c r="FQ26"/>
  <c r="FI26"/>
  <c r="FA26"/>
  <c r="ES26"/>
  <c r="EK26"/>
  <c r="EC26"/>
  <c r="DU26"/>
  <c r="DQ26"/>
  <c r="DM26"/>
  <c r="DI26"/>
  <c r="DE26"/>
  <c r="DA26"/>
  <c r="CW26"/>
  <c r="CS26"/>
  <c r="CO26"/>
  <c r="CK26"/>
  <c r="CG26"/>
  <c r="CH26" s="1"/>
  <c r="CC26"/>
  <c r="BY26"/>
  <c r="BZ26" s="1"/>
  <c r="BU26"/>
  <c r="BQ26"/>
  <c r="BR26" s="1"/>
  <c r="BM26"/>
  <c r="BI26"/>
  <c r="BJ26" s="1"/>
  <c r="BE26"/>
  <c r="BA26"/>
  <c r="BB26" s="1"/>
  <c r="AW26"/>
  <c r="AS26"/>
  <c r="AT26" s="1"/>
  <c r="AO26"/>
  <c r="AK26"/>
  <c r="AL26" s="1"/>
  <c r="AG26"/>
  <c r="AC26"/>
  <c r="AD26" s="1"/>
  <c r="Y26"/>
  <c r="U26"/>
  <c r="V26" s="1"/>
  <c r="Q26"/>
  <c r="M26"/>
  <c r="N26" s="1"/>
  <c r="I26"/>
  <c r="E26"/>
  <c r="F26" s="1"/>
  <c r="G26" s="1"/>
  <c r="IS25"/>
  <c r="IT25" s="1"/>
  <c r="IK25"/>
  <c r="IL25" s="1"/>
  <c r="IC25"/>
  <c r="ID25" s="1"/>
  <c r="HU25"/>
  <c r="HV25" s="1"/>
  <c r="HM25"/>
  <c r="HN25" s="1"/>
  <c r="HE25"/>
  <c r="HF25" s="1"/>
  <c r="GW25"/>
  <c r="GX25" s="1"/>
  <c r="GO25"/>
  <c r="GP25" s="1"/>
  <c r="GG25"/>
  <c r="GH25" s="1"/>
  <c r="FY25"/>
  <c r="FZ25" s="1"/>
  <c r="FQ25"/>
  <c r="FI25"/>
  <c r="FA25"/>
  <c r="ES25"/>
  <c r="EK25"/>
  <c r="EC25"/>
  <c r="DU25"/>
  <c r="DQ25"/>
  <c r="DM25"/>
  <c r="DI25"/>
  <c r="DE25"/>
  <c r="DA25"/>
  <c r="CW25"/>
  <c r="CS25"/>
  <c r="CO25"/>
  <c r="CK25"/>
  <c r="CG25"/>
  <c r="CH25" s="1"/>
  <c r="CC25"/>
  <c r="BY25"/>
  <c r="BZ25" s="1"/>
  <c r="BU25"/>
  <c r="BQ25"/>
  <c r="BR25" s="1"/>
  <c r="BM25"/>
  <c r="BI25"/>
  <c r="BJ25" s="1"/>
  <c r="BE25"/>
  <c r="BA25"/>
  <c r="BB25" s="1"/>
  <c r="AW25"/>
  <c r="AS25"/>
  <c r="AT25" s="1"/>
  <c r="AO25"/>
  <c r="AK25"/>
  <c r="AL25" s="1"/>
  <c r="AG25"/>
  <c r="AC25"/>
  <c r="AD25" s="1"/>
  <c r="Y25"/>
  <c r="U25"/>
  <c r="V25" s="1"/>
  <c r="Q25"/>
  <c r="M25"/>
  <c r="N25" s="1"/>
  <c r="I25"/>
  <c r="E25"/>
  <c r="F25" s="1"/>
  <c r="G25" s="1"/>
  <c r="IS24"/>
  <c r="IT24" s="1"/>
  <c r="IK24"/>
  <c r="IL24" s="1"/>
  <c r="IC24"/>
  <c r="ID24" s="1"/>
  <c r="HU24"/>
  <c r="HV24" s="1"/>
  <c r="HM24"/>
  <c r="HN24" s="1"/>
  <c r="HE24"/>
  <c r="HF24" s="1"/>
  <c r="GW24"/>
  <c r="GX24" s="1"/>
  <c r="GO24"/>
  <c r="GP24" s="1"/>
  <c r="GG24"/>
  <c r="GH24" s="1"/>
  <c r="FY24"/>
  <c r="FZ24" s="1"/>
  <c r="FQ24"/>
  <c r="FI24"/>
  <c r="FA24"/>
  <c r="ES24"/>
  <c r="EK24"/>
  <c r="EC24"/>
  <c r="DY24"/>
  <c r="DU24"/>
  <c r="DQ24"/>
  <c r="DM24"/>
  <c r="DI24"/>
  <c r="DE24"/>
  <c r="DA24"/>
  <c r="CW24"/>
  <c r="CS24"/>
  <c r="CO24"/>
  <c r="CK24"/>
  <c r="CG24"/>
  <c r="CH24" s="1"/>
  <c r="CC24"/>
  <c r="BY24"/>
  <c r="BZ24" s="1"/>
  <c r="BU24"/>
  <c r="BQ24"/>
  <c r="BR24" s="1"/>
  <c r="BM24"/>
  <c r="BI24"/>
  <c r="BJ24" s="1"/>
  <c r="BE24"/>
  <c r="BA24"/>
  <c r="BB24" s="1"/>
  <c r="AW24"/>
  <c r="AS24"/>
  <c r="AT24" s="1"/>
  <c r="AO24"/>
  <c r="AK24"/>
  <c r="AL24" s="1"/>
  <c r="AG24"/>
  <c r="AC24"/>
  <c r="AD24" s="1"/>
  <c r="Y24"/>
  <c r="U24"/>
  <c r="V24" s="1"/>
  <c r="Q24"/>
  <c r="M24"/>
  <c r="N24" s="1"/>
  <c r="I24"/>
  <c r="E24"/>
  <c r="F24" s="1"/>
  <c r="G24" s="1"/>
  <c r="IS23"/>
  <c r="IT23" s="1"/>
  <c r="IK23"/>
  <c r="IL23" s="1"/>
  <c r="IC23"/>
  <c r="ID23" s="1"/>
  <c r="HU23"/>
  <c r="HV23" s="1"/>
  <c r="HM23"/>
  <c r="HN23" s="1"/>
  <c r="HE23"/>
  <c r="HF23" s="1"/>
  <c r="GW23"/>
  <c r="GX23" s="1"/>
  <c r="GO23"/>
  <c r="GP23" s="1"/>
  <c r="GG23"/>
  <c r="GH23" s="1"/>
  <c r="FY23"/>
  <c r="FZ23" s="1"/>
  <c r="FQ23"/>
  <c r="FI23"/>
  <c r="FA23"/>
  <c r="ES23"/>
  <c r="EK23"/>
  <c r="EC23"/>
  <c r="DU23"/>
  <c r="DM23"/>
  <c r="DE23"/>
  <c r="CW23"/>
  <c r="CO23"/>
  <c r="CK23"/>
  <c r="CG23"/>
  <c r="CH23" s="1"/>
  <c r="CC23"/>
  <c r="BY23"/>
  <c r="BZ23" s="1"/>
  <c r="BU23"/>
  <c r="BQ23"/>
  <c r="BR23" s="1"/>
  <c r="BM23"/>
  <c r="BI23"/>
  <c r="BJ23" s="1"/>
  <c r="BE23"/>
  <c r="BA23"/>
  <c r="BB23" s="1"/>
  <c r="AW23"/>
  <c r="AS23"/>
  <c r="AT23" s="1"/>
  <c r="AO23"/>
  <c r="AK23"/>
  <c r="AL23" s="1"/>
  <c r="AG23"/>
  <c r="AC23"/>
  <c r="AD23" s="1"/>
  <c r="Y23"/>
  <c r="U23"/>
  <c r="V23" s="1"/>
  <c r="Q23"/>
  <c r="M23"/>
  <c r="N23" s="1"/>
  <c r="I23"/>
  <c r="E23"/>
  <c r="F23" s="1"/>
  <c r="G23" s="1"/>
  <c r="IS22"/>
  <c r="IT22" s="1"/>
  <c r="IK22"/>
  <c r="IL22" s="1"/>
  <c r="IC22"/>
  <c r="ID22" s="1"/>
  <c r="HU22"/>
  <c r="HV22" s="1"/>
  <c r="HM22"/>
  <c r="HN22" s="1"/>
  <c r="HE22"/>
  <c r="HF22" s="1"/>
  <c r="GW22"/>
  <c r="GX22" s="1"/>
  <c r="GO22"/>
  <c r="GP22" s="1"/>
  <c r="GG22"/>
  <c r="GH22" s="1"/>
  <c r="FY22"/>
  <c r="FZ22" s="1"/>
  <c r="FQ22"/>
  <c r="FM22"/>
  <c r="FI22"/>
  <c r="FE22"/>
  <c r="FA22"/>
  <c r="EW22"/>
  <c r="ES22"/>
  <c r="EO22"/>
  <c r="EK22"/>
  <c r="EG22"/>
  <c r="EC22"/>
  <c r="DY22"/>
  <c r="DU22"/>
  <c r="DQ22"/>
  <c r="DM22"/>
  <c r="DI22"/>
  <c r="DE22"/>
  <c r="DA22"/>
  <c r="CW22"/>
  <c r="CS22"/>
  <c r="CO22"/>
  <c r="CK22"/>
  <c r="CG22"/>
  <c r="CH22" s="1"/>
  <c r="CC22"/>
  <c r="BY22"/>
  <c r="BZ22" s="1"/>
  <c r="BU22"/>
  <c r="BQ22"/>
  <c r="BR22" s="1"/>
  <c r="BM22"/>
  <c r="BI22"/>
  <c r="BJ22" s="1"/>
  <c r="BE22"/>
  <c r="BA22"/>
  <c r="BB22" s="1"/>
  <c r="AW22"/>
  <c r="AS22"/>
  <c r="AT22" s="1"/>
  <c r="AO22"/>
  <c r="AK22"/>
  <c r="AL22" s="1"/>
  <c r="AG22"/>
  <c r="AC22"/>
  <c r="AD22" s="1"/>
  <c r="Y22"/>
  <c r="U22"/>
  <c r="V22" s="1"/>
  <c r="Q22"/>
  <c r="M22"/>
  <c r="N22" s="1"/>
  <c r="I22"/>
  <c r="E22"/>
  <c r="F22" s="1"/>
  <c r="G22" s="1"/>
  <c r="IS21"/>
  <c r="IT21" s="1"/>
  <c r="IK21"/>
  <c r="IL21" s="1"/>
  <c r="IC21"/>
  <c r="ID21" s="1"/>
  <c r="HU21"/>
  <c r="HV21" s="1"/>
  <c r="HM21"/>
  <c r="HN21" s="1"/>
  <c r="HE21"/>
  <c r="HF21" s="1"/>
  <c r="GW21"/>
  <c r="GX21" s="1"/>
  <c r="GO21"/>
  <c r="GP21" s="1"/>
  <c r="GG21"/>
  <c r="GH21" s="1"/>
  <c r="FY21"/>
  <c r="FZ21" s="1"/>
  <c r="FQ21"/>
  <c r="FI21"/>
  <c r="FA21"/>
  <c r="ES21"/>
  <c r="EK21"/>
  <c r="EC21"/>
  <c r="DU21"/>
  <c r="DM21"/>
  <c r="CW21"/>
  <c r="CS21"/>
  <c r="CO21"/>
  <c r="CK21"/>
  <c r="CG21"/>
  <c r="CH21" s="1"/>
  <c r="CC21"/>
  <c r="BY21"/>
  <c r="BZ21" s="1"/>
  <c r="BU21"/>
  <c r="BQ21"/>
  <c r="BR21" s="1"/>
  <c r="BM21"/>
  <c r="BI21"/>
  <c r="BJ21" s="1"/>
  <c r="BE21"/>
  <c r="BA21"/>
  <c r="BB21" s="1"/>
  <c r="AW21"/>
  <c r="AS21"/>
  <c r="AT21" s="1"/>
  <c r="AO21"/>
  <c r="AK21"/>
  <c r="AL21" s="1"/>
  <c r="AG21"/>
  <c r="AC21"/>
  <c r="AD21" s="1"/>
  <c r="Y21"/>
  <c r="U21"/>
  <c r="V21" s="1"/>
  <c r="Q21"/>
  <c r="M21"/>
  <c r="N21" s="1"/>
  <c r="I21"/>
  <c r="E21"/>
  <c r="F21" s="1"/>
  <c r="G21" s="1"/>
  <c r="IS20"/>
  <c r="IT20" s="1"/>
  <c r="IK20"/>
  <c r="IL20" s="1"/>
  <c r="IC20"/>
  <c r="ID20" s="1"/>
  <c r="HU20"/>
  <c r="HV20" s="1"/>
  <c r="HM20"/>
  <c r="HN20" s="1"/>
  <c r="HE20"/>
  <c r="HF20" s="1"/>
  <c r="GW20"/>
  <c r="GX20" s="1"/>
  <c r="GO20"/>
  <c r="GP20" s="1"/>
  <c r="GG20"/>
  <c r="GH20" s="1"/>
  <c r="FY20"/>
  <c r="FZ20" s="1"/>
  <c r="FQ20"/>
  <c r="FI20"/>
  <c r="FA20"/>
  <c r="ES20"/>
  <c r="EK20"/>
  <c r="EC20"/>
  <c r="DU20"/>
  <c r="DM20"/>
  <c r="DE20"/>
  <c r="CW20"/>
  <c r="CO20"/>
  <c r="CK20"/>
  <c r="CG20"/>
  <c r="CH20" s="1"/>
  <c r="CC20"/>
  <c r="BY20"/>
  <c r="BZ20" s="1"/>
  <c r="BU20"/>
  <c r="BQ20"/>
  <c r="BR20" s="1"/>
  <c r="BM20"/>
  <c r="BI20"/>
  <c r="BJ20" s="1"/>
  <c r="BE20"/>
  <c r="BA20"/>
  <c r="BB20" s="1"/>
  <c r="AW20"/>
  <c r="AS20"/>
  <c r="AT20" s="1"/>
  <c r="AO20"/>
  <c r="AK20"/>
  <c r="AL20" s="1"/>
  <c r="AG20"/>
  <c r="AC20"/>
  <c r="AD20" s="1"/>
  <c r="Y20"/>
  <c r="U20"/>
  <c r="V20" s="1"/>
  <c r="Q20"/>
  <c r="M20"/>
  <c r="N20" s="1"/>
  <c r="I20"/>
  <c r="E20"/>
  <c r="F20" s="1"/>
  <c r="G20" s="1"/>
  <c r="IS19"/>
  <c r="IT19" s="1"/>
  <c r="IK19"/>
  <c r="IL19" s="1"/>
  <c r="IC19"/>
  <c r="ID19" s="1"/>
  <c r="HU19"/>
  <c r="HV19" s="1"/>
  <c r="HM19"/>
  <c r="HN19" s="1"/>
  <c r="HE19"/>
  <c r="HF19" s="1"/>
  <c r="GW19"/>
  <c r="GX19" s="1"/>
  <c r="GO19"/>
  <c r="GP19" s="1"/>
  <c r="GK19"/>
  <c r="GG19"/>
  <c r="GH19" s="1"/>
  <c r="GC19"/>
  <c r="FY19"/>
  <c r="FZ19" s="1"/>
  <c r="FU19"/>
  <c r="FQ19"/>
  <c r="FM19"/>
  <c r="FI19"/>
  <c r="FE19"/>
  <c r="FA19"/>
  <c r="EW19"/>
  <c r="ES19"/>
  <c r="EO19"/>
  <c r="EK19"/>
  <c r="EG19"/>
  <c r="EC19"/>
  <c r="DY19"/>
  <c r="DU19"/>
  <c r="DQ19"/>
  <c r="DM19"/>
  <c r="DI19"/>
  <c r="DE19"/>
  <c r="DA19"/>
  <c r="CW19"/>
  <c r="CS19"/>
  <c r="CO19"/>
  <c r="CK19"/>
  <c r="CG19"/>
  <c r="CH19" s="1"/>
  <c r="CC19"/>
  <c r="BY19"/>
  <c r="BZ19" s="1"/>
  <c r="BU19"/>
  <c r="BQ19"/>
  <c r="BR19" s="1"/>
  <c r="BM19"/>
  <c r="BI19"/>
  <c r="BJ19" s="1"/>
  <c r="BE19"/>
  <c r="BA19"/>
  <c r="BB19" s="1"/>
  <c r="AW19"/>
  <c r="AS19"/>
  <c r="AT19" s="1"/>
  <c r="AO19"/>
  <c r="AK19"/>
  <c r="AL19" s="1"/>
  <c r="AG19"/>
  <c r="AC19"/>
  <c r="AD19" s="1"/>
  <c r="Y19"/>
  <c r="U19"/>
  <c r="V19" s="1"/>
  <c r="Q19"/>
  <c r="M19"/>
  <c r="N19" s="1"/>
  <c r="I19"/>
  <c r="E19"/>
  <c r="F19" s="1"/>
  <c r="G19" s="1"/>
  <c r="IS18"/>
  <c r="IT18" s="1"/>
  <c r="IK18"/>
  <c r="IL18" s="1"/>
  <c r="IC18"/>
  <c r="ID18" s="1"/>
  <c r="HU18"/>
  <c r="HV18" s="1"/>
  <c r="HM18"/>
  <c r="HN18" s="1"/>
  <c r="HE18"/>
  <c r="HF18" s="1"/>
  <c r="GW18"/>
  <c r="GX18" s="1"/>
  <c r="GO18"/>
  <c r="GP18" s="1"/>
  <c r="GG18"/>
  <c r="GH18" s="1"/>
  <c r="FY18"/>
  <c r="FZ18" s="1"/>
  <c r="FQ18"/>
  <c r="FM18"/>
  <c r="FI18"/>
  <c r="FE18"/>
  <c r="FA18"/>
  <c r="EW18"/>
  <c r="ES18"/>
  <c r="EO18"/>
  <c r="EK18"/>
  <c r="EG18"/>
  <c r="EC18"/>
  <c r="DY18"/>
  <c r="DU18"/>
  <c r="DQ18"/>
  <c r="DM18"/>
  <c r="DI18"/>
  <c r="DE18"/>
  <c r="DA18"/>
  <c r="CW18"/>
  <c r="CS18"/>
  <c r="CO18"/>
  <c r="CK18"/>
  <c r="CG18"/>
  <c r="CH18" s="1"/>
  <c r="CC18"/>
  <c r="BY18"/>
  <c r="BZ18" s="1"/>
  <c r="BU18"/>
  <c r="BQ18"/>
  <c r="BR18" s="1"/>
  <c r="BM18"/>
  <c r="BI18"/>
  <c r="BJ18" s="1"/>
  <c r="BE18"/>
  <c r="BA18"/>
  <c r="BB18" s="1"/>
  <c r="AW18"/>
  <c r="AS18"/>
  <c r="AT18" s="1"/>
  <c r="AO18"/>
  <c r="AK18"/>
  <c r="AL18" s="1"/>
  <c r="AG18"/>
  <c r="AC18"/>
  <c r="AD18" s="1"/>
  <c r="Y18"/>
  <c r="U18"/>
  <c r="V18" s="1"/>
  <c r="Q18"/>
  <c r="M18"/>
  <c r="N18" s="1"/>
  <c r="I18"/>
  <c r="E18"/>
  <c r="F18" s="1"/>
  <c r="G18" s="1"/>
  <c r="IS17"/>
  <c r="IT17" s="1"/>
  <c r="IK17"/>
  <c r="IL17" s="1"/>
  <c r="IC17"/>
  <c r="ID17" s="1"/>
  <c r="HU17"/>
  <c r="HV17" s="1"/>
  <c r="HM17"/>
  <c r="HN17" s="1"/>
  <c r="HE17"/>
  <c r="HF17" s="1"/>
  <c r="GW17"/>
  <c r="GX17" s="1"/>
  <c r="GO17"/>
  <c r="GP17" s="1"/>
  <c r="GG17"/>
  <c r="GH17" s="1"/>
  <c r="FY17"/>
  <c r="FZ17" s="1"/>
  <c r="FQ17"/>
  <c r="FI17"/>
  <c r="FA17"/>
  <c r="EW17"/>
  <c r="ES17"/>
  <c r="EO17"/>
  <c r="EK17"/>
  <c r="EG17"/>
  <c r="EC17"/>
  <c r="DY17"/>
  <c r="DU17"/>
  <c r="DQ17"/>
  <c r="DM17"/>
  <c r="DI17"/>
  <c r="DE17"/>
  <c r="DA17"/>
  <c r="CW17"/>
  <c r="CS17"/>
  <c r="CO17"/>
  <c r="CK17"/>
  <c r="CG17"/>
  <c r="CH17" s="1"/>
  <c r="CC17"/>
  <c r="BY17"/>
  <c r="BZ17" s="1"/>
  <c r="BU17"/>
  <c r="BQ17"/>
  <c r="BR17" s="1"/>
  <c r="BM17"/>
  <c r="BI17"/>
  <c r="BJ17" s="1"/>
  <c r="BE17"/>
  <c r="BA17"/>
  <c r="BB17" s="1"/>
  <c r="AW17"/>
  <c r="AS17"/>
  <c r="AT17" s="1"/>
  <c r="AO17"/>
  <c r="AK17"/>
  <c r="AL17" s="1"/>
  <c r="AG17"/>
  <c r="AC17"/>
  <c r="AD17" s="1"/>
  <c r="Y17"/>
  <c r="U17"/>
  <c r="V17" s="1"/>
  <c r="Q17"/>
  <c r="M17"/>
  <c r="N17" s="1"/>
  <c r="I17"/>
  <c r="E17"/>
  <c r="F17" s="1"/>
  <c r="G17" s="1"/>
  <c r="IS16"/>
  <c r="IT16" s="1"/>
  <c r="IK16"/>
  <c r="IL16" s="1"/>
  <c r="IC16"/>
  <c r="ID16" s="1"/>
  <c r="HU16"/>
  <c r="HV16" s="1"/>
  <c r="HM16"/>
  <c r="HN16" s="1"/>
  <c r="HE16"/>
  <c r="HF16" s="1"/>
  <c r="GW16"/>
  <c r="GX16" s="1"/>
  <c r="GO16"/>
  <c r="GP16" s="1"/>
  <c r="GG16"/>
  <c r="GH16" s="1"/>
  <c r="FY16"/>
  <c r="FZ16" s="1"/>
  <c r="FQ16"/>
  <c r="FI16"/>
  <c r="FA16"/>
  <c r="ES16"/>
  <c r="EK16"/>
  <c r="EC16"/>
  <c r="DY16"/>
  <c r="DU16"/>
  <c r="DQ16"/>
  <c r="DM16"/>
  <c r="DI16"/>
  <c r="DE16"/>
  <c r="DA16"/>
  <c r="CW16"/>
  <c r="CS16"/>
  <c r="CO16"/>
  <c r="CK16"/>
  <c r="CG16"/>
  <c r="CH16" s="1"/>
  <c r="CC16"/>
  <c r="BY16"/>
  <c r="BZ16" s="1"/>
  <c r="BU16"/>
  <c r="BQ16"/>
  <c r="BR16" s="1"/>
  <c r="BM16"/>
  <c r="BI16"/>
  <c r="BJ16" s="1"/>
  <c r="BE16"/>
  <c r="BA16"/>
  <c r="BB16" s="1"/>
  <c r="AW16"/>
  <c r="AS16"/>
  <c r="AT16" s="1"/>
  <c r="AO16"/>
  <c r="AK16"/>
  <c r="AL16" s="1"/>
  <c r="AG16"/>
  <c r="AC16"/>
  <c r="AD16" s="1"/>
  <c r="Y16"/>
  <c r="U16"/>
  <c r="V16" s="1"/>
  <c r="Q16"/>
  <c r="M16"/>
  <c r="N16" s="1"/>
  <c r="I16"/>
  <c r="E16"/>
  <c r="F16" s="1"/>
  <c r="G16" s="1"/>
  <c r="IS15"/>
  <c r="IT15" s="1"/>
  <c r="IK15"/>
  <c r="IL15" s="1"/>
  <c r="IC15"/>
  <c r="ID15" s="1"/>
  <c r="HU15"/>
  <c r="HV15" s="1"/>
  <c r="HM15"/>
  <c r="HN15" s="1"/>
  <c r="HE15"/>
  <c r="HF15" s="1"/>
  <c r="GW15"/>
  <c r="GX15" s="1"/>
  <c r="GO15"/>
  <c r="GP15" s="1"/>
  <c r="GG15"/>
  <c r="GH15" s="1"/>
  <c r="FY15"/>
  <c r="FZ15" s="1"/>
  <c r="FQ15"/>
  <c r="FM15"/>
  <c r="FI15"/>
  <c r="FE15"/>
  <c r="FA15"/>
  <c r="EW15"/>
  <c r="ES15"/>
  <c r="EO15"/>
  <c r="EK15"/>
  <c r="EG15"/>
  <c r="EC15"/>
  <c r="DY15"/>
  <c r="DU15"/>
  <c r="DQ15"/>
  <c r="DM15"/>
  <c r="DI15"/>
  <c r="DE15"/>
  <c r="DA15"/>
  <c r="CW15"/>
  <c r="CS15"/>
  <c r="CO15"/>
  <c r="CK15"/>
  <c r="CG15"/>
  <c r="CH15" s="1"/>
  <c r="CC15"/>
  <c r="BY15"/>
  <c r="BZ15" s="1"/>
  <c r="BU15"/>
  <c r="BQ15"/>
  <c r="BR15" s="1"/>
  <c r="BM15"/>
  <c r="BI15"/>
  <c r="BJ15" s="1"/>
  <c r="BE15"/>
  <c r="BA15"/>
  <c r="BB15" s="1"/>
  <c r="AW15"/>
  <c r="AS15"/>
  <c r="AT15" s="1"/>
  <c r="AO15"/>
  <c r="AK15"/>
  <c r="AL15" s="1"/>
  <c r="AG15"/>
  <c r="AC15"/>
  <c r="AD15" s="1"/>
  <c r="Y15"/>
  <c r="U15"/>
  <c r="V15" s="1"/>
  <c r="Q15"/>
  <c r="M15"/>
  <c r="N15" s="1"/>
  <c r="I15"/>
  <c r="E15"/>
  <c r="F15" s="1"/>
  <c r="G15" s="1"/>
  <c r="IS14"/>
  <c r="IT14" s="1"/>
  <c r="IK14"/>
  <c r="IL14" s="1"/>
  <c r="IC14"/>
  <c r="ID14" s="1"/>
  <c r="HU14"/>
  <c r="HV14" s="1"/>
  <c r="HM14"/>
  <c r="HN14" s="1"/>
  <c r="HE14"/>
  <c r="HF14" s="1"/>
  <c r="GW14"/>
  <c r="GX14" s="1"/>
  <c r="GS14"/>
  <c r="GO14"/>
  <c r="GP14" s="1"/>
  <c r="GK14"/>
  <c r="GG14"/>
  <c r="GH14" s="1"/>
  <c r="GC14"/>
  <c r="FY14"/>
  <c r="FZ14" s="1"/>
  <c r="FU14"/>
  <c r="FQ14"/>
  <c r="FM14"/>
  <c r="FI14"/>
  <c r="FE14"/>
  <c r="FA14"/>
  <c r="EW14"/>
  <c r="ES14"/>
  <c r="EO14"/>
  <c r="EK14"/>
  <c r="EG14"/>
  <c r="EC14"/>
  <c r="DY14"/>
  <c r="DU14"/>
  <c r="DQ14"/>
  <c r="DM14"/>
  <c r="DI14"/>
  <c r="DE14"/>
  <c r="DA14"/>
  <c r="CW14"/>
  <c r="CS14"/>
  <c r="CO14"/>
  <c r="CK14"/>
  <c r="CG14"/>
  <c r="CH14" s="1"/>
  <c r="CC14"/>
  <c r="BY14"/>
  <c r="BZ14" s="1"/>
  <c r="BU14"/>
  <c r="BQ14"/>
  <c r="BR14" s="1"/>
  <c r="BM14"/>
  <c r="BI14"/>
  <c r="BJ14" s="1"/>
  <c r="BE14"/>
  <c r="BA14"/>
  <c r="BB14" s="1"/>
  <c r="AW14"/>
  <c r="AS14"/>
  <c r="AT14" s="1"/>
  <c r="AO14"/>
  <c r="AK14"/>
  <c r="AL14" s="1"/>
  <c r="AG14"/>
  <c r="AC14"/>
  <c r="AD14" s="1"/>
  <c r="Y14"/>
  <c r="U14"/>
  <c r="V14" s="1"/>
  <c r="Q14"/>
  <c r="M14"/>
  <c r="N14" s="1"/>
  <c r="I14"/>
  <c r="E14"/>
  <c r="F14" s="1"/>
  <c r="G14" s="1"/>
  <c r="IS13"/>
  <c r="IT13" s="1"/>
  <c r="IK13"/>
  <c r="IL13" s="1"/>
  <c r="IC13"/>
  <c r="ID13" s="1"/>
  <c r="HU13"/>
  <c r="HV13" s="1"/>
  <c r="HM13"/>
  <c r="HN13" s="1"/>
  <c r="HE13"/>
  <c r="HF13" s="1"/>
  <c r="GW13"/>
  <c r="GX13" s="1"/>
  <c r="GO13"/>
  <c r="GP13" s="1"/>
  <c r="GG13"/>
  <c r="GH13" s="1"/>
  <c r="FY13"/>
  <c r="FZ13" s="1"/>
  <c r="FQ13"/>
  <c r="FI13"/>
  <c r="FA13"/>
  <c r="ES13"/>
  <c r="EK13"/>
  <c r="EC13"/>
  <c r="DY13"/>
  <c r="DU13"/>
  <c r="DQ13"/>
  <c r="DM13"/>
  <c r="DI13"/>
  <c r="DE13"/>
  <c r="DA13"/>
  <c r="CW13"/>
  <c r="CS13"/>
  <c r="CO13"/>
  <c r="CK13"/>
  <c r="CG13"/>
  <c r="CH13" s="1"/>
  <c r="CC13"/>
  <c r="BY13"/>
  <c r="BZ13" s="1"/>
  <c r="BU13"/>
  <c r="BQ13"/>
  <c r="BR13" s="1"/>
  <c r="BM13"/>
  <c r="BI13"/>
  <c r="BJ13" s="1"/>
  <c r="BE13"/>
  <c r="BA13"/>
  <c r="BB13" s="1"/>
  <c r="AW13"/>
  <c r="AS13"/>
  <c r="AT13" s="1"/>
  <c r="AO13"/>
  <c r="AK13"/>
  <c r="AL13" s="1"/>
  <c r="AG13"/>
  <c r="AC13"/>
  <c r="AD13" s="1"/>
  <c r="Y13"/>
  <c r="U13"/>
  <c r="V13" s="1"/>
  <c r="Q13"/>
  <c r="M13"/>
  <c r="N13" s="1"/>
  <c r="I13"/>
  <c r="E13"/>
  <c r="F13" s="1"/>
  <c r="G13" s="1"/>
  <c r="IS12"/>
  <c r="IT12" s="1"/>
  <c r="IK12"/>
  <c r="IL12" s="1"/>
  <c r="IC12"/>
  <c r="ID12" s="1"/>
  <c r="HU12"/>
  <c r="HV12" s="1"/>
  <c r="HM12"/>
  <c r="HN12" s="1"/>
  <c r="HE12"/>
  <c r="HF12" s="1"/>
  <c r="GW12"/>
  <c r="GX12" s="1"/>
  <c r="GO12"/>
  <c r="GP12" s="1"/>
  <c r="GG12"/>
  <c r="GH12" s="1"/>
  <c r="FY12"/>
  <c r="FZ12" s="1"/>
  <c r="FQ12"/>
  <c r="FI12"/>
  <c r="FA12"/>
  <c r="ES12"/>
  <c r="EK12"/>
  <c r="EC12"/>
  <c r="DU12"/>
  <c r="DM12"/>
  <c r="DE12"/>
  <c r="CW12"/>
  <c r="CO12"/>
  <c r="CG12"/>
  <c r="CH12" s="1"/>
  <c r="CC12"/>
  <c r="BY12"/>
  <c r="BZ12" s="1"/>
  <c r="BU12"/>
  <c r="BQ12"/>
  <c r="BR12" s="1"/>
  <c r="BM12"/>
  <c r="BI12"/>
  <c r="BJ12" s="1"/>
  <c r="BE12"/>
  <c r="BA12"/>
  <c r="BB12" s="1"/>
  <c r="AW12"/>
  <c r="AS12"/>
  <c r="AT12" s="1"/>
  <c r="AO12"/>
  <c r="AK12"/>
  <c r="AL12" s="1"/>
  <c r="AG12"/>
  <c r="AC12"/>
  <c r="AD12" s="1"/>
  <c r="Y12"/>
  <c r="U12"/>
  <c r="V12" s="1"/>
  <c r="Q12"/>
  <c r="M12"/>
  <c r="N12" s="1"/>
  <c r="I12"/>
  <c r="E12"/>
  <c r="F12" s="1"/>
  <c r="G12" s="1"/>
  <c r="IS11"/>
  <c r="IT11" s="1"/>
  <c r="IK11"/>
  <c r="IL11" s="1"/>
  <c r="IC11"/>
  <c r="ID11" s="1"/>
  <c r="HU11"/>
  <c r="HV11" s="1"/>
  <c r="HM11"/>
  <c r="HN11" s="1"/>
  <c r="HE11"/>
  <c r="HF11" s="1"/>
  <c r="GW11"/>
  <c r="GX11" s="1"/>
  <c r="GS11"/>
  <c r="GO11"/>
  <c r="GP11" s="1"/>
  <c r="GK11"/>
  <c r="GG11"/>
  <c r="GH11" s="1"/>
  <c r="GC11"/>
  <c r="FY11"/>
  <c r="FZ11" s="1"/>
  <c r="FU11"/>
  <c r="FQ11"/>
  <c r="FM11"/>
  <c r="FI11"/>
  <c r="FE11"/>
  <c r="FA11"/>
  <c r="EW11"/>
  <c r="ES11"/>
  <c r="EO11"/>
  <c r="EK11"/>
  <c r="EG11"/>
  <c r="EC11"/>
  <c r="DY11"/>
  <c r="DU11"/>
  <c r="DQ11"/>
  <c r="DM11"/>
  <c r="DI11"/>
  <c r="DE11"/>
  <c r="DA11"/>
  <c r="CW11"/>
  <c r="CS11"/>
  <c r="CO11"/>
  <c r="CK11"/>
  <c r="CG11"/>
  <c r="CH11" s="1"/>
  <c r="CC11"/>
  <c r="BY11"/>
  <c r="BZ11" s="1"/>
  <c r="BU11"/>
  <c r="BQ11"/>
  <c r="BR11" s="1"/>
  <c r="BM11"/>
  <c r="BI11"/>
  <c r="BJ11" s="1"/>
  <c r="BE11"/>
  <c r="BA11"/>
  <c r="BB11" s="1"/>
  <c r="AW11"/>
  <c r="AS11"/>
  <c r="AT11" s="1"/>
  <c r="AO11"/>
  <c r="AK11"/>
  <c r="AL11" s="1"/>
  <c r="AG11"/>
  <c r="AC11"/>
  <c r="AD11" s="1"/>
  <c r="Y11"/>
  <c r="U11"/>
  <c r="V11" s="1"/>
  <c r="Q11"/>
  <c r="M11"/>
  <c r="N11" s="1"/>
  <c r="I11"/>
  <c r="E11"/>
  <c r="F11" s="1"/>
  <c r="G11" s="1"/>
  <c r="D8"/>
  <c r="IV7"/>
  <c r="IN7"/>
  <c r="IF7"/>
  <c r="HX7"/>
  <c r="HP7"/>
  <c r="HH7"/>
  <c r="GZ7"/>
  <c r="GR7"/>
  <c r="GJ7"/>
  <c r="GB7"/>
  <c r="CJ7"/>
  <c r="CB7"/>
  <c r="BT7"/>
  <c r="BL7"/>
  <c r="BD7"/>
  <c r="AV7"/>
  <c r="AN7"/>
  <c r="AF7"/>
  <c r="X7"/>
  <c r="P7"/>
  <c r="H7"/>
  <c r="CR6"/>
  <c r="CJ6"/>
  <c r="CB6"/>
  <c r="BT6"/>
  <c r="BL6"/>
  <c r="BD6"/>
  <c r="AV6"/>
  <c r="AN6"/>
  <c r="AF6"/>
  <c r="X6"/>
  <c r="P6"/>
  <c r="H6"/>
  <c r="A11" i="1" l="1"/>
  <c r="O11" i="2"/>
  <c r="W11"/>
  <c r="AE11"/>
  <c r="AM11"/>
  <c r="AU11"/>
  <c r="BC11"/>
  <c r="BK11"/>
  <c r="BS11"/>
  <c r="CA11"/>
  <c r="CI11"/>
  <c r="O12"/>
  <c r="W12"/>
  <c r="AE12"/>
  <c r="AM12"/>
  <c r="AU12"/>
  <c r="BC12"/>
  <c r="BK12"/>
  <c r="BS12"/>
  <c r="CA12"/>
  <c r="CI12"/>
  <c r="O13"/>
  <c r="W13"/>
  <c r="AE13"/>
  <c r="AM13"/>
  <c r="AU13"/>
  <c r="BC13"/>
  <c r="BK13"/>
  <c r="BS13"/>
  <c r="CA13"/>
  <c r="CI13"/>
  <c r="O14"/>
  <c r="W14"/>
  <c r="AE14"/>
  <c r="AM14"/>
  <c r="AU14"/>
  <c r="BC14"/>
  <c r="BK14"/>
  <c r="BS14"/>
  <c r="CA14"/>
  <c r="CI14"/>
  <c r="O15"/>
  <c r="W15"/>
  <c r="AE15"/>
  <c r="AM15"/>
  <c r="AU15"/>
  <c r="BC15"/>
  <c r="BK15"/>
  <c r="BS15"/>
  <c r="CA15"/>
  <c r="CI15"/>
  <c r="O16"/>
  <c r="W16"/>
  <c r="AE16"/>
  <c r="AM16"/>
  <c r="AU16"/>
  <c r="BC16"/>
  <c r="BK16"/>
  <c r="BS16"/>
  <c r="CA16"/>
  <c r="CI16"/>
  <c r="O17"/>
  <c r="W17"/>
  <c r="AE17"/>
  <c r="AM17"/>
  <c r="AU17"/>
  <c r="BC17"/>
  <c r="BK17"/>
  <c r="BS17"/>
  <c r="CA17"/>
  <c r="CI17"/>
  <c r="O18"/>
  <c r="W18"/>
  <c r="AE18"/>
  <c r="AM18"/>
  <c r="AU18"/>
  <c r="BC18"/>
  <c r="BK18"/>
  <c r="BS18"/>
  <c r="CA18"/>
  <c r="CI18"/>
  <c r="O19"/>
  <c r="W19"/>
  <c r="AE19"/>
  <c r="AM19"/>
  <c r="AU19"/>
  <c r="BC19"/>
  <c r="BK19"/>
  <c r="BS19"/>
  <c r="CA19"/>
  <c r="CI19"/>
  <c r="O20"/>
  <c r="W20"/>
  <c r="AE20"/>
  <c r="AM20"/>
  <c r="AU20"/>
  <c r="BC20"/>
  <c r="BK20"/>
  <c r="BS20"/>
  <c r="CA20"/>
  <c r="CI20"/>
  <c r="O21"/>
  <c r="W21"/>
  <c r="AE21"/>
  <c r="AM21"/>
  <c r="AU21"/>
  <c r="BC21"/>
  <c r="BK21"/>
  <c r="BS21"/>
  <c r="CA21"/>
  <c r="CI21"/>
  <c r="O22"/>
  <c r="W22"/>
  <c r="AE22"/>
  <c r="AM22"/>
  <c r="AU22"/>
  <c r="BC22"/>
  <c r="BK22"/>
  <c r="BS22"/>
  <c r="CA22"/>
  <c r="CI22"/>
  <c r="O23"/>
  <c r="W23"/>
  <c r="AE23"/>
  <c r="AM23"/>
  <c r="AU23"/>
  <c r="BC23"/>
  <c r="BK23"/>
  <c r="BS23"/>
  <c r="CA23"/>
  <c r="CI23"/>
  <c r="O24"/>
  <c r="W24"/>
  <c r="AE24"/>
  <c r="AM24"/>
  <c r="AU24"/>
  <c r="BC24"/>
  <c r="BK24"/>
  <c r="BS24"/>
  <c r="CA24"/>
  <c r="CI24"/>
  <c r="O25"/>
  <c r="W25"/>
  <c r="AE25"/>
  <c r="AM25"/>
  <c r="AU25"/>
  <c r="BC25"/>
  <c r="BK25"/>
  <c r="BS25"/>
  <c r="CA25"/>
  <c r="CI25"/>
  <c r="O26"/>
  <c r="W26"/>
  <c r="AE26"/>
  <c r="AM26"/>
  <c r="AU26"/>
  <c r="BC26"/>
  <c r="BK26"/>
  <c r="BS26"/>
  <c r="CA26"/>
  <c r="CI26"/>
  <c r="O27"/>
  <c r="W27"/>
  <c r="AE27"/>
  <c r="AM27"/>
  <c r="AU27"/>
  <c r="BC27"/>
  <c r="BK27"/>
  <c r="BS27"/>
  <c r="CA27"/>
  <c r="CI27"/>
  <c r="O28"/>
  <c r="W28"/>
  <c r="AE28"/>
  <c r="AM28"/>
  <c r="AU28"/>
  <c r="BC28"/>
  <c r="BK28"/>
  <c r="BS28"/>
  <c r="CA28"/>
  <c r="CI28"/>
  <c r="O29"/>
  <c r="W29"/>
  <c r="AE29"/>
  <c r="AM29"/>
  <c r="AU29"/>
  <c r="BC29"/>
  <c r="BK29"/>
  <c r="BS29"/>
  <c r="CA29"/>
  <c r="CI29"/>
  <c r="O30"/>
  <c r="W30"/>
  <c r="AE30"/>
  <c r="AM30"/>
  <c r="AU30"/>
  <c r="BC30"/>
  <c r="BK30"/>
  <c r="BS30"/>
  <c r="CA30"/>
  <c r="CI30"/>
  <c r="O31"/>
  <c r="W31"/>
  <c r="AE31"/>
  <c r="AM31"/>
  <c r="AU31"/>
  <c r="BC31"/>
  <c r="BK31"/>
  <c r="BS31"/>
  <c r="CA31"/>
  <c r="CI31"/>
  <c r="O32"/>
  <c r="W32"/>
  <c r="AE32"/>
  <c r="AM32"/>
  <c r="AU32"/>
  <c r="BC32"/>
  <c r="BK32"/>
  <c r="BS32"/>
  <c r="CA32"/>
  <c r="CI32"/>
  <c r="O33"/>
  <c r="W33"/>
  <c r="AE33"/>
  <c r="AM33"/>
  <c r="AU33"/>
  <c r="BC33"/>
  <c r="BK33"/>
  <c r="BS33"/>
  <c r="CA33"/>
  <c r="CI33"/>
  <c r="O34"/>
  <c r="W34"/>
  <c r="AE34"/>
  <c r="AM34"/>
  <c r="AU34"/>
  <c r="BC34"/>
  <c r="BK34"/>
  <c r="BS34"/>
  <c r="BZ34"/>
  <c r="CA34" s="1"/>
  <c r="CH34"/>
  <c r="CI34" s="1"/>
  <c r="FZ34"/>
  <c r="GH34"/>
  <c r="GP34"/>
  <c r="GX34"/>
  <c r="HF34"/>
  <c r="HN34"/>
  <c r="HV34"/>
  <c r="ID34"/>
  <c r="IL34"/>
  <c r="IT34"/>
  <c r="F35"/>
  <c r="G35" s="1"/>
  <c r="N35"/>
  <c r="O35" s="1"/>
  <c r="V35"/>
  <c r="W35" s="1"/>
  <c r="AD35"/>
  <c r="AE35" s="1"/>
  <c r="AL35"/>
  <c r="AM35" s="1"/>
  <c r="AT35"/>
  <c r="AU35" s="1"/>
  <c r="BB35"/>
  <c r="BC35" s="1"/>
  <c r="BJ35"/>
  <c r="BK35" s="1"/>
  <c r="BR35"/>
  <c r="BS35" s="1"/>
  <c r="BZ35"/>
  <c r="CA35" s="1"/>
  <c r="CH35"/>
  <c r="CI35" s="1"/>
  <c r="FZ35"/>
  <c r="GH35"/>
  <c r="GP35"/>
  <c r="GX35"/>
  <c r="HF35"/>
  <c r="HN35"/>
  <c r="HV35"/>
  <c r="ID35"/>
  <c r="IL35"/>
  <c r="IT35"/>
  <c r="F36"/>
  <c r="G36" s="1"/>
  <c r="N36"/>
  <c r="O36" s="1"/>
  <c r="V36"/>
  <c r="W36" s="1"/>
  <c r="AD36"/>
  <c r="AE36" s="1"/>
  <c r="AL36"/>
  <c r="AM36" s="1"/>
  <c r="AT36"/>
  <c r="AU36" s="1"/>
  <c r="BB36"/>
  <c r="BC36" s="1"/>
  <c r="BJ36"/>
  <c r="BK36" s="1"/>
  <c r="BR36"/>
  <c r="BS36" s="1"/>
  <c r="BZ36"/>
  <c r="CA36" s="1"/>
  <c r="CH36"/>
  <c r="CI36" s="1"/>
  <c r="FZ36"/>
  <c r="GH36"/>
  <c r="GP36"/>
  <c r="GX36"/>
  <c r="HF36"/>
  <c r="HN36"/>
  <c r="HV36"/>
  <c r="ID36"/>
  <c r="IL36"/>
  <c r="IT36"/>
  <c r="F37"/>
  <c r="G37" s="1"/>
  <c r="N37"/>
  <c r="O37" s="1"/>
  <c r="V37"/>
  <c r="W37" s="1"/>
  <c r="AD37"/>
  <c r="AE37" s="1"/>
  <c r="AL37"/>
  <c r="AM37" s="1"/>
  <c r="AT37"/>
  <c r="AU37" s="1"/>
  <c r="BB37"/>
  <c r="BC37" s="1"/>
  <c r="BJ37"/>
  <c r="BK37" s="1"/>
  <c r="BR37"/>
  <c r="BS37" s="1"/>
  <c r="BZ37"/>
  <c r="CA37" s="1"/>
  <c r="CH37"/>
  <c r="CI37" s="1"/>
  <c r="FZ37"/>
  <c r="GH37"/>
  <c r="GP37"/>
  <c r="GX37"/>
  <c r="HF37"/>
  <c r="HN37"/>
  <c r="HV37"/>
  <c r="ID37"/>
  <c r="IL37"/>
  <c r="IT37"/>
  <c r="F38"/>
  <c r="G38" s="1"/>
  <c r="N38"/>
  <c r="O38" s="1"/>
  <c r="V38"/>
  <c r="W38" s="1"/>
  <c r="AD38"/>
  <c r="AE38" s="1"/>
  <c r="AL38"/>
  <c r="AM38" s="1"/>
  <c r="AT38"/>
  <c r="AU38" s="1"/>
  <c r="BB38"/>
  <c r="BC38" s="1"/>
  <c r="BJ38"/>
  <c r="BK38" s="1"/>
  <c r="BR38"/>
  <c r="BS38" s="1"/>
  <c r="BZ38"/>
  <c r="CA38" s="1"/>
  <c r="CH38"/>
  <c r="CI38" s="1"/>
  <c r="FZ38"/>
  <c r="GH38"/>
  <c r="GP38"/>
  <c r="GX38"/>
  <c r="HF38"/>
  <c r="HN38"/>
  <c r="HV38"/>
  <c r="ID38"/>
  <c r="IL38"/>
  <c r="IT38"/>
  <c r="F39"/>
  <c r="G39" s="1"/>
  <c r="N39"/>
  <c r="O39" s="1"/>
  <c r="V39"/>
  <c r="W39" s="1"/>
  <c r="AD39"/>
  <c r="AE39" s="1"/>
  <c r="AL39"/>
  <c r="AM39" s="1"/>
  <c r="AT39"/>
  <c r="AU39" s="1"/>
  <c r="BB39"/>
  <c r="BC39" s="1"/>
  <c r="BJ39"/>
  <c r="BK39" s="1"/>
  <c r="BR39"/>
  <c r="BS39" s="1"/>
  <c r="BZ39"/>
  <c r="CA39" s="1"/>
  <c r="CH39"/>
  <c r="CI39" s="1"/>
  <c r="FZ39"/>
  <c r="GH39"/>
  <c r="GP39"/>
  <c r="GX39"/>
  <c r="HF39"/>
  <c r="HN39"/>
  <c r="HV39"/>
  <c r="ID39"/>
  <c r="IL39"/>
  <c r="IT39"/>
  <c r="F40"/>
  <c r="G40" s="1"/>
  <c r="N40"/>
  <c r="O40" s="1"/>
  <c r="V40"/>
  <c r="W40" s="1"/>
  <c r="AD40"/>
  <c r="AE40" s="1"/>
  <c r="AL40"/>
  <c r="AM40" s="1"/>
  <c r="AT40"/>
  <c r="AU40" s="1"/>
  <c r="BB40"/>
  <c r="BC40" s="1"/>
  <c r="BJ40"/>
  <c r="BK40" s="1"/>
  <c r="BR40"/>
  <c r="BS40" s="1"/>
  <c r="BZ40"/>
  <c r="CA40" s="1"/>
  <c r="CH40"/>
  <c r="CI40" s="1"/>
  <c r="FZ40"/>
  <c r="GH40"/>
  <c r="GP40"/>
  <c r="GX40"/>
  <c r="HF40"/>
  <c r="HN40"/>
  <c r="HV40"/>
  <c r="ID40"/>
  <c r="IL40"/>
  <c r="IT40"/>
  <c r="F41"/>
  <c r="G41" s="1"/>
  <c r="N41"/>
  <c r="O41" s="1"/>
  <c r="V41"/>
  <c r="W41" s="1"/>
  <c r="AD41"/>
  <c r="AE41" s="1"/>
  <c r="AL41"/>
  <c r="AM41" s="1"/>
  <c r="AT41"/>
  <c r="AU41" s="1"/>
  <c r="BB41"/>
  <c r="BC41" s="1"/>
  <c r="BJ41"/>
  <c r="BK41" s="1"/>
  <c r="BR41"/>
  <c r="BS41" s="1"/>
  <c r="BZ41"/>
  <c r="CA41" s="1"/>
  <c r="CH41"/>
  <c r="CI41" s="1"/>
  <c r="FZ41"/>
  <c r="GH41"/>
  <c r="GP41"/>
  <c r="GX41"/>
  <c r="HF41"/>
  <c r="HN41"/>
  <c r="HV41"/>
  <c r="ID41"/>
  <c r="IL41"/>
  <c r="IT41"/>
  <c r="F42"/>
  <c r="G42" s="1"/>
  <c r="N42"/>
  <c r="O42" s="1"/>
  <c r="V42"/>
  <c r="W42" s="1"/>
  <c r="AD42"/>
  <c r="AE42" s="1"/>
  <c r="AL42"/>
  <c r="AM42" s="1"/>
  <c r="AT42"/>
  <c r="AU42" s="1"/>
  <c r="BB42"/>
  <c r="BC42" s="1"/>
  <c r="BJ42"/>
  <c r="BK42" s="1"/>
  <c r="BR42"/>
  <c r="BS42" s="1"/>
  <c r="BZ42"/>
  <c r="CA42" s="1"/>
  <c r="CH42"/>
  <c r="CI42" s="1"/>
  <c r="FZ42"/>
  <c r="GH42"/>
  <c r="GP42"/>
  <c r="GX42"/>
  <c r="HF42"/>
  <c r="HN42"/>
  <c r="HV42"/>
  <c r="ID42"/>
  <c r="IL42"/>
  <c r="IT42"/>
  <c r="F43"/>
  <c r="G43" s="1"/>
  <c r="N43"/>
  <c r="O43" s="1"/>
  <c r="V43"/>
  <c r="W43" s="1"/>
  <c r="AD43"/>
  <c r="AE43" s="1"/>
  <c r="AL43"/>
  <c r="AM43" s="1"/>
  <c r="AT43"/>
  <c r="AU43" s="1"/>
  <c r="BB43"/>
  <c r="BC43" s="1"/>
  <c r="BJ43"/>
  <c r="BK43" s="1"/>
  <c r="BR43"/>
  <c r="BS43" s="1"/>
  <c r="BZ43"/>
  <c r="CA43" s="1"/>
  <c r="CH43"/>
  <c r="CI43" s="1"/>
  <c r="FZ43"/>
  <c r="GH43"/>
  <c r="GP43"/>
  <c r="GX43"/>
  <c r="HF43"/>
  <c r="HN43"/>
  <c r="HV43"/>
  <c r="ID43"/>
  <c r="IL43"/>
  <c r="IT43"/>
  <c r="F44"/>
  <c r="G44" s="1"/>
  <c r="N44"/>
  <c r="O44" s="1"/>
  <c r="V44"/>
  <c r="W44" s="1"/>
  <c r="AD44"/>
  <c r="AE44" s="1"/>
  <c r="AL44"/>
  <c r="AM44" s="1"/>
  <c r="AT44"/>
  <c r="AU44" s="1"/>
  <c r="BB44"/>
  <c r="BC44" s="1"/>
  <c r="BJ44"/>
  <c r="BK44" s="1"/>
  <c r="BR44"/>
  <c r="BS44" s="1"/>
  <c r="BZ44"/>
  <c r="CA44" s="1"/>
  <c r="CH44"/>
  <c r="CI44" s="1"/>
  <c r="FZ44"/>
  <c r="GH44"/>
  <c r="GP44"/>
  <c r="GX44"/>
  <c r="HF44"/>
  <c r="HN44"/>
  <c r="HV44"/>
  <c r="ID44"/>
  <c r="IL44"/>
  <c r="IT44"/>
  <c r="F45"/>
  <c r="G45" s="1"/>
  <c r="N45"/>
  <c r="O45" s="1"/>
  <c r="V45"/>
  <c r="W45" s="1"/>
  <c r="AD45"/>
  <c r="AE45" s="1"/>
  <c r="AL45"/>
  <c r="AM45" s="1"/>
  <c r="AT45"/>
  <c r="AU45" s="1"/>
  <c r="BB45"/>
  <c r="BC45" s="1"/>
  <c r="BJ45"/>
  <c r="BK45" s="1"/>
  <c r="BR45"/>
  <c r="BS45" s="1"/>
  <c r="BZ45"/>
  <c r="CA45" s="1"/>
  <c r="CH45"/>
  <c r="CI45" s="1"/>
  <c r="FZ45"/>
  <c r="GH45"/>
  <c r="GP45"/>
  <c r="GX45"/>
  <c r="HF45"/>
  <c r="HN45"/>
  <c r="HV45"/>
  <c r="ID45"/>
  <c r="IL45"/>
  <c r="IT45"/>
  <c r="F46"/>
  <c r="G46" s="1"/>
  <c r="N46"/>
  <c r="O46" s="1"/>
  <c r="V46"/>
  <c r="W46" s="1"/>
  <c r="AD46"/>
  <c r="AE46" s="1"/>
  <c r="AL46"/>
  <c r="AM46" s="1"/>
  <c r="AT46"/>
  <c r="AU46" s="1"/>
  <c r="BB46"/>
  <c r="BC46" s="1"/>
  <c r="BJ46"/>
  <c r="BK46" s="1"/>
  <c r="BR46"/>
  <c r="BS46" s="1"/>
  <c r="BZ46"/>
  <c r="CA46" s="1"/>
  <c r="CH46"/>
  <c r="CI46" s="1"/>
  <c r="FZ46"/>
  <c r="GH46"/>
  <c r="GP46"/>
  <c r="GX46"/>
  <c r="HF46"/>
  <c r="HN46"/>
  <c r="HV46"/>
  <c r="ID46"/>
  <c r="IL46"/>
  <c r="IT46"/>
  <c r="F47"/>
  <c r="G47" s="1"/>
  <c r="N47"/>
  <c r="O47" s="1"/>
  <c r="V47"/>
  <c r="W47" s="1"/>
  <c r="AD47"/>
  <c r="AE47" s="1"/>
  <c r="AL47"/>
  <c r="AM47" s="1"/>
  <c r="AT47"/>
  <c r="AU47" s="1"/>
  <c r="BB47"/>
  <c r="BC47" s="1"/>
  <c r="BJ47"/>
  <c r="BK47" s="1"/>
  <c r="BR47"/>
  <c r="BS47" s="1"/>
  <c r="BZ47"/>
  <c r="CA47" s="1"/>
  <c r="CH47"/>
  <c r="CI47" s="1"/>
  <c r="FZ47"/>
  <c r="GH47"/>
  <c r="GP47"/>
  <c r="GX47"/>
  <c r="HF47"/>
  <c r="HN47"/>
  <c r="HV47"/>
  <c r="ID47"/>
  <c r="IL47"/>
  <c r="IT47"/>
  <c r="F48"/>
  <c r="G48" s="1"/>
  <c r="N48"/>
  <c r="O48" s="1"/>
  <c r="V48"/>
  <c r="W48" s="1"/>
  <c r="AD48"/>
  <c r="AE48" s="1"/>
  <c r="AL48"/>
  <c r="AM48" s="1"/>
  <c r="AT48"/>
  <c r="AU48" s="1"/>
  <c r="BB48"/>
  <c r="BC48" s="1"/>
  <c r="BJ48"/>
  <c r="BK48" s="1"/>
  <c r="BR48"/>
  <c r="BS48" s="1"/>
  <c r="BZ48"/>
  <c r="CA48" s="1"/>
  <c r="CH48"/>
  <c r="CI48" s="1"/>
  <c r="FZ48"/>
  <c r="GH48"/>
  <c r="GP48"/>
  <c r="GX48"/>
  <c r="HF48"/>
  <c r="HN48"/>
  <c r="HV48"/>
  <c r="ID48"/>
  <c r="IL48"/>
  <c r="IT48"/>
  <c r="F49"/>
  <c r="G49" s="1"/>
  <c r="N49"/>
  <c r="O49" s="1"/>
  <c r="V49"/>
  <c r="W49" s="1"/>
  <c r="AD49"/>
  <c r="AE49" s="1"/>
  <c r="AL49"/>
  <c r="AM49" s="1"/>
  <c r="AT49"/>
  <c r="AU49" s="1"/>
  <c r="BB49"/>
  <c r="BC49" s="1"/>
  <c r="BJ49"/>
  <c r="BK49" s="1"/>
  <c r="BR49"/>
  <c r="BS49" s="1"/>
  <c r="BZ49"/>
  <c r="CA49" s="1"/>
  <c r="CH49"/>
  <c r="CI49" s="1"/>
  <c r="FZ49"/>
  <c r="GH49"/>
  <c r="GP49"/>
  <c r="GX49"/>
  <c r="HF49"/>
  <c r="HN49"/>
  <c r="HV49"/>
  <c r="ID49"/>
  <c r="IL49"/>
  <c r="IT49"/>
  <c r="F50"/>
  <c r="G50" s="1"/>
  <c r="N50"/>
  <c r="O50" s="1"/>
  <c r="V50"/>
  <c r="W50" s="1"/>
  <c r="AD50"/>
  <c r="AE50" s="1"/>
  <c r="AL50"/>
  <c r="AM50" s="1"/>
  <c r="AT50"/>
  <c r="AU50" s="1"/>
  <c r="BB50"/>
  <c r="BC50" s="1"/>
  <c r="BJ50"/>
  <c r="BK50" s="1"/>
  <c r="BR50"/>
  <c r="BS50" s="1"/>
  <c r="BZ50"/>
  <c r="CA50" s="1"/>
  <c r="CH50"/>
  <c r="CI50" s="1"/>
  <c r="FZ50"/>
  <c r="GH50"/>
  <c r="GP50"/>
  <c r="GX50"/>
  <c r="HF50"/>
  <c r="HN50"/>
  <c r="HV50"/>
  <c r="ID50"/>
  <c r="IL50"/>
  <c r="IT50"/>
  <c r="F51"/>
  <c r="G51" s="1"/>
  <c r="N51"/>
  <c r="O51" s="1"/>
  <c r="V51"/>
  <c r="W51" s="1"/>
  <c r="AD51"/>
  <c r="AE51" s="1"/>
  <c r="AL51"/>
  <c r="AM51" s="1"/>
  <c r="AT51"/>
  <c r="AU51" s="1"/>
  <c r="BB51"/>
  <c r="BC51" s="1"/>
  <c r="BJ51"/>
  <c r="BK51" s="1"/>
  <c r="BR51"/>
  <c r="BS51" s="1"/>
  <c r="BZ51"/>
  <c r="CA51" s="1"/>
  <c r="CH51"/>
  <c r="CI51" s="1"/>
  <c r="FZ51"/>
  <c r="GH51"/>
  <c r="GP51"/>
  <c r="GX51"/>
  <c r="HF51"/>
  <c r="HN51"/>
  <c r="HV51"/>
  <c r="ID51"/>
  <c r="IL51"/>
  <c r="IT51"/>
  <c r="F52"/>
  <c r="G52" s="1"/>
  <c r="N52"/>
  <c r="O52" s="1"/>
  <c r="V52"/>
  <c r="W52" s="1"/>
  <c r="AD52"/>
  <c r="AE52" s="1"/>
  <c r="AL52"/>
  <c r="AM52" s="1"/>
  <c r="AT52"/>
  <c r="AU52" s="1"/>
  <c r="BB52"/>
  <c r="BC52" s="1"/>
  <c r="BJ52"/>
  <c r="BK52" s="1"/>
  <c r="BR52"/>
  <c r="BS52" s="1"/>
  <c r="BZ52"/>
  <c r="CA52" s="1"/>
  <c r="CH52"/>
  <c r="CI52" s="1"/>
  <c r="FZ52"/>
  <c r="GH52"/>
  <c r="GP52"/>
  <c r="GX52"/>
  <c r="HF52"/>
  <c r="HN52"/>
  <c r="HV52"/>
  <c r="ID52"/>
  <c r="IL52"/>
  <c r="IT52"/>
  <c r="F53"/>
  <c r="G53" s="1"/>
  <c r="N53"/>
  <c r="O53" s="1"/>
  <c r="V53"/>
  <c r="W53" s="1"/>
  <c r="AD53"/>
  <c r="AE53" s="1"/>
  <c r="AL53"/>
  <c r="AM53" s="1"/>
  <c r="AT53"/>
  <c r="AU53" s="1"/>
  <c r="BB53"/>
  <c r="BC53" s="1"/>
  <c r="BJ53"/>
  <c r="BK53" s="1"/>
  <c r="BR53"/>
  <c r="BS53" s="1"/>
  <c r="BZ53"/>
  <c r="CA53" s="1"/>
  <c r="CH53"/>
  <c r="CI53" s="1"/>
  <c r="FZ53"/>
  <c r="GH53"/>
  <c r="GP53"/>
  <c r="GX53"/>
  <c r="HF53"/>
  <c r="HN53"/>
  <c r="HV53"/>
  <c r="ID53"/>
  <c r="IL53"/>
  <c r="IT53"/>
  <c r="F54"/>
  <c r="G54" s="1"/>
  <c r="N54"/>
  <c r="O54" s="1"/>
  <c r="V54"/>
  <c r="W54" s="1"/>
  <c r="AD54"/>
  <c r="AE54" s="1"/>
  <c r="AL54"/>
  <c r="AM54" s="1"/>
  <c r="AT54"/>
  <c r="AU54" s="1"/>
  <c r="BB54"/>
  <c r="BC54" s="1"/>
  <c r="BJ54"/>
  <c r="BK54" s="1"/>
  <c r="BR54"/>
  <c r="BS54" s="1"/>
  <c r="BZ54"/>
  <c r="CA54" s="1"/>
  <c r="CH54"/>
  <c r="CI54" s="1"/>
  <c r="FZ54"/>
  <c r="GH54"/>
  <c r="GP54"/>
  <c r="GX54"/>
  <c r="HF54"/>
  <c r="HN54"/>
  <c r="HV54"/>
  <c r="ID54"/>
  <c r="IL54"/>
  <c r="IT54"/>
  <c r="F55"/>
  <c r="G55" s="1"/>
  <c r="N55"/>
  <c r="O55" s="1"/>
  <c r="V55"/>
  <c r="W55" s="1"/>
  <c r="AD55"/>
  <c r="AE55" s="1"/>
  <c r="AL55"/>
  <c r="AM55" s="1"/>
  <c r="AT55"/>
  <c r="AU55" s="1"/>
  <c r="BB55"/>
  <c r="BC55" s="1"/>
  <c r="BJ55"/>
  <c r="BK55" s="1"/>
  <c r="BR55"/>
  <c r="BS55" s="1"/>
  <c r="BZ55"/>
  <c r="CA55" s="1"/>
  <c r="CH55"/>
  <c r="CI55" s="1"/>
  <c r="FZ55"/>
  <c r="GH55"/>
  <c r="GP55"/>
  <c r="GX55"/>
  <c r="HF55"/>
  <c r="HN55"/>
  <c r="HV55"/>
  <c r="ID55"/>
  <c r="IL55"/>
  <c r="IT55"/>
  <c r="F56"/>
  <c r="G56" s="1"/>
  <c r="N56"/>
  <c r="O56" s="1"/>
  <c r="V56"/>
  <c r="W56" s="1"/>
  <c r="AD56"/>
  <c r="AE56" s="1"/>
  <c r="AL56"/>
  <c r="AM56" s="1"/>
  <c r="AT56"/>
  <c r="AU56" s="1"/>
  <c r="BB56"/>
  <c r="BC56" s="1"/>
  <c r="BJ56"/>
  <c r="BK56" s="1"/>
  <c r="BR56"/>
  <c r="BS56" s="1"/>
  <c r="BZ56"/>
  <c r="CA56" s="1"/>
  <c r="CH56"/>
  <c r="CI56" s="1"/>
  <c r="FZ56"/>
  <c r="GH56"/>
  <c r="GP56"/>
  <c r="GX56"/>
  <c r="HF56"/>
  <c r="HN56"/>
  <c r="HV56"/>
  <c r="ID56"/>
  <c r="IL56"/>
  <c r="IT56"/>
  <c r="F57"/>
  <c r="G57" s="1"/>
  <c r="N57"/>
  <c r="O57" s="1"/>
  <c r="V57"/>
  <c r="W57" s="1"/>
  <c r="AD57"/>
  <c r="AE57" s="1"/>
  <c r="AL57"/>
  <c r="AM57" s="1"/>
  <c r="AT57"/>
  <c r="AU57" s="1"/>
  <c r="BB57"/>
  <c r="BC57" s="1"/>
  <c r="BJ57"/>
  <c r="BK57" s="1"/>
  <c r="BR57"/>
  <c r="BS57" s="1"/>
  <c r="BZ57"/>
  <c r="CA57" s="1"/>
  <c r="CH57"/>
  <c r="CI57" s="1"/>
  <c r="FZ57"/>
  <c r="GH57"/>
  <c r="GP57"/>
  <c r="GX57"/>
  <c r="HF57"/>
  <c r="HN57"/>
  <c r="HV57"/>
  <c r="ID57"/>
  <c r="IL57"/>
  <c r="IT57"/>
  <c r="F58"/>
  <c r="G58" s="1"/>
  <c r="N58"/>
  <c r="O58" s="1"/>
  <c r="V58"/>
  <c r="W58" s="1"/>
  <c r="AD58"/>
  <c r="AE58" s="1"/>
  <c r="AL58"/>
  <c r="AM58" s="1"/>
  <c r="AT58"/>
  <c r="AU58" s="1"/>
  <c r="BB58"/>
  <c r="BC58" s="1"/>
  <c r="BJ58"/>
  <c r="BK58" s="1"/>
  <c r="BR58"/>
  <c r="BS58" s="1"/>
  <c r="BZ58"/>
  <c r="CA58" s="1"/>
  <c r="CH58"/>
  <c r="CI58" s="1"/>
  <c r="FZ58"/>
  <c r="GH58"/>
  <c r="GP58"/>
  <c r="GX58"/>
  <c r="HF58"/>
  <c r="HN58"/>
  <c r="HV58"/>
  <c r="ID58"/>
  <c r="IL58"/>
  <c r="IT58"/>
  <c r="F59"/>
  <c r="G59" s="1"/>
  <c r="N59"/>
  <c r="O59" s="1"/>
  <c r="V59"/>
  <c r="W59" s="1"/>
  <c r="AD59"/>
  <c r="AE59" s="1"/>
  <c r="AL59"/>
  <c r="AM59" s="1"/>
  <c r="AT59"/>
  <c r="AU59" s="1"/>
  <c r="BB59"/>
  <c r="BC59" s="1"/>
  <c r="BJ59"/>
  <c r="BK59" s="1"/>
  <c r="BR59"/>
  <c r="BS59" s="1"/>
  <c r="BZ59"/>
  <c r="CA59" s="1"/>
  <c r="CH59"/>
  <c r="CI59" s="1"/>
  <c r="FZ59"/>
  <c r="GH59"/>
  <c r="GP59"/>
  <c r="GX59"/>
  <c r="HF59"/>
  <c r="HN59"/>
  <c r="HV59"/>
  <c r="ID59"/>
  <c r="IL59"/>
  <c r="IT59"/>
  <c r="F60"/>
  <c r="G60" s="1"/>
  <c r="N60"/>
  <c r="O60" s="1"/>
  <c r="V60"/>
  <c r="W60" s="1"/>
  <c r="AD60"/>
  <c r="AE60" s="1"/>
  <c r="AL60"/>
  <c r="AM60" s="1"/>
  <c r="AT60"/>
  <c r="AU60" s="1"/>
  <c r="BB60"/>
  <c r="BC60" s="1"/>
  <c r="BJ60"/>
  <c r="BK60" s="1"/>
  <c r="BR60"/>
  <c r="BS60" s="1"/>
  <c r="BZ60"/>
  <c r="CA60" s="1"/>
  <c r="CH60"/>
  <c r="CI60" s="1"/>
  <c r="FZ60"/>
  <c r="GH60"/>
  <c r="GP60"/>
  <c r="GX60"/>
  <c r="HF60"/>
  <c r="HN60"/>
  <c r="HV60"/>
  <c r="ID60"/>
  <c r="IL60"/>
  <c r="IT60"/>
  <c r="F61"/>
  <c r="G61" s="1"/>
  <c r="N61"/>
  <c r="O61" s="1"/>
  <c r="V61"/>
  <c r="W61" s="1"/>
  <c r="AD61"/>
  <c r="AE61" s="1"/>
  <c r="AL61"/>
  <c r="AM61" s="1"/>
  <c r="AT61"/>
  <c r="AU61" s="1"/>
  <c r="BB61"/>
  <c r="BC61" s="1"/>
  <c r="BJ61"/>
  <c r="BK61" s="1"/>
  <c r="BR61"/>
  <c r="BS61" s="1"/>
  <c r="BZ61"/>
  <c r="CA61" s="1"/>
  <c r="CH61"/>
  <c r="CI61" s="1"/>
  <c r="FZ61"/>
  <c r="GH61"/>
  <c r="GP61"/>
  <c r="GX61"/>
  <c r="HF61"/>
  <c r="HN61"/>
  <c r="HV61"/>
  <c r="ID61"/>
  <c r="IL61"/>
  <c r="IT61"/>
  <c r="F62"/>
  <c r="G62" s="1"/>
  <c r="N62"/>
  <c r="O62" s="1"/>
  <c r="V62"/>
  <c r="W62" s="1"/>
  <c r="AD62"/>
  <c r="AE62" s="1"/>
  <c r="AL62"/>
  <c r="AM62" s="1"/>
  <c r="AT62"/>
  <c r="AU62" s="1"/>
  <c r="BB62"/>
  <c r="BC62" s="1"/>
  <c r="BJ62"/>
  <c r="BK62" s="1"/>
  <c r="BR62"/>
  <c r="BS62" s="1"/>
  <c r="BZ62"/>
  <c r="CA62" s="1"/>
  <c r="CH62"/>
  <c r="CI62" s="1"/>
  <c r="FZ62"/>
  <c r="GH62"/>
  <c r="GP62"/>
  <c r="GX62"/>
  <c r="HF62"/>
  <c r="HN62"/>
  <c r="HV62"/>
  <c r="ID62"/>
  <c r="IL62"/>
  <c r="IT62"/>
  <c r="F63"/>
  <c r="G63" s="1"/>
  <c r="N63"/>
  <c r="O63" s="1"/>
  <c r="V63"/>
  <c r="W63" s="1"/>
  <c r="AD63"/>
  <c r="AE63" s="1"/>
  <c r="AL63"/>
  <c r="AM63" s="1"/>
  <c r="AT63"/>
  <c r="AU63" s="1"/>
  <c r="BB63"/>
  <c r="BC63" s="1"/>
  <c r="BJ63"/>
  <c r="BK63" s="1"/>
  <c r="BR63"/>
  <c r="BS63" s="1"/>
  <c r="BZ63"/>
  <c r="CA63" s="1"/>
  <c r="CH63"/>
  <c r="CI63" s="1"/>
  <c r="FZ63"/>
  <c r="GH63"/>
  <c r="GP63"/>
  <c r="GX63"/>
  <c r="HF63"/>
  <c r="HN63"/>
  <c r="HV63"/>
  <c r="ID63"/>
  <c r="IL63"/>
  <c r="IT63"/>
  <c r="F64"/>
  <c r="G64" s="1"/>
  <c r="N64"/>
  <c r="O64" s="1"/>
  <c r="V64"/>
  <c r="W64" s="1"/>
  <c r="AD64"/>
  <c r="AE64" s="1"/>
  <c r="AL64"/>
  <c r="AM64" s="1"/>
  <c r="AT64"/>
  <c r="AU64" s="1"/>
  <c r="BB64"/>
  <c r="BC64" s="1"/>
  <c r="BJ64"/>
  <c r="BK64" s="1"/>
  <c r="BR64"/>
  <c r="BS64" s="1"/>
  <c r="BZ64"/>
  <c r="CA64" s="1"/>
  <c r="CH64"/>
  <c r="CI64" s="1"/>
  <c r="FZ64"/>
  <c r="GH64"/>
  <c r="GP64"/>
  <c r="W70"/>
  <c r="GX64"/>
  <c r="HF64"/>
  <c r="HN64"/>
  <c r="HV64"/>
  <c r="ID64"/>
  <c r="IL64"/>
  <c r="IT64"/>
  <c r="F65"/>
  <c r="G65" s="1"/>
  <c r="N65"/>
  <c r="O65" s="1"/>
  <c r="V65"/>
  <c r="W65" s="1"/>
  <c r="AD65"/>
  <c r="AE65" s="1"/>
  <c r="AL65"/>
  <c r="AM65" s="1"/>
  <c r="AT65"/>
  <c r="AU65" s="1"/>
  <c r="BB65"/>
  <c r="BC65" s="1"/>
  <c r="BJ65"/>
  <c r="BK65" s="1"/>
  <c r="BR65"/>
  <c r="BS65" s="1"/>
  <c r="BZ65"/>
  <c r="CA65" s="1"/>
  <c r="CH65"/>
  <c r="CI65" s="1"/>
  <c r="FZ65"/>
  <c r="GH65"/>
  <c r="GP65"/>
  <c r="GX65"/>
  <c r="HF65"/>
  <c r="HN65"/>
  <c r="HV65"/>
  <c r="ID65"/>
  <c r="IL65"/>
  <c r="IT65"/>
  <c r="F66"/>
  <c r="G66" s="1"/>
  <c r="N66"/>
  <c r="O66" s="1"/>
  <c r="V66"/>
  <c r="W66" s="1"/>
  <c r="AD66"/>
  <c r="AE66" s="1"/>
  <c r="AL66"/>
  <c r="AM66" s="1"/>
  <c r="AT66"/>
  <c r="AU66" s="1"/>
  <c r="BB66"/>
  <c r="BC66" s="1"/>
  <c r="BJ66"/>
  <c r="BK66" s="1"/>
  <c r="BR66"/>
  <c r="BS66" s="1"/>
  <c r="BZ66"/>
  <c r="CA66" s="1"/>
  <c r="CH66"/>
  <c r="CI66" s="1"/>
  <c r="FZ66"/>
  <c r="GH66"/>
  <c r="GP66"/>
  <c r="GX66"/>
  <c r="HF66"/>
  <c r="HN66"/>
  <c r="HV66"/>
  <c r="ID66"/>
  <c r="IL66"/>
  <c r="IT66"/>
  <c r="F67"/>
  <c r="G67" s="1"/>
  <c r="N67"/>
  <c r="O67" s="1"/>
  <c r="V67"/>
  <c r="W67" s="1"/>
  <c r="AD67"/>
  <c r="AE67" s="1"/>
  <c r="AL67"/>
  <c r="AM67" s="1"/>
  <c r="AT67"/>
  <c r="AU67" s="1"/>
  <c r="BB67"/>
  <c r="BC67" s="1"/>
  <c r="BJ67"/>
  <c r="BK67" s="1"/>
  <c r="BR67"/>
  <c r="BS67" s="1"/>
  <c r="BZ67"/>
  <c r="CA67" s="1"/>
  <c r="CH67"/>
  <c r="CI67" s="1"/>
  <c r="FZ67"/>
  <c r="GH67"/>
  <c r="GP67"/>
  <c r="GX67"/>
  <c r="HF67"/>
  <c r="HN67"/>
  <c r="HV67"/>
  <c r="ID67"/>
  <c r="IL67"/>
  <c r="IT67"/>
  <c r="F68"/>
  <c r="G68" s="1"/>
  <c r="N68"/>
  <c r="O68" s="1"/>
  <c r="V68"/>
  <c r="W68" s="1"/>
  <c r="AD68"/>
  <c r="AE68" s="1"/>
  <c r="AL68"/>
  <c r="AM68" s="1"/>
  <c r="AT68"/>
  <c r="AU68" s="1"/>
  <c r="BB68"/>
  <c r="BC68" s="1"/>
  <c r="BJ68"/>
  <c r="BK68" s="1"/>
  <c r="BR68"/>
  <c r="BS68" s="1"/>
  <c r="BZ68"/>
  <c r="CA68" s="1"/>
  <c r="CH68"/>
  <c r="CI68" s="1"/>
  <c r="FZ68"/>
  <c r="GH68"/>
  <c r="GP68"/>
  <c r="GX68"/>
  <c r="HF68"/>
  <c r="HN68"/>
  <c r="HV68"/>
  <c r="ID68"/>
  <c r="IL68"/>
  <c r="IT68"/>
  <c r="F69"/>
  <c r="G69" s="1"/>
  <c r="N69"/>
  <c r="O69" s="1"/>
  <c r="V69"/>
  <c r="W69" s="1"/>
  <c r="AD69"/>
  <c r="AE69" s="1"/>
  <c r="AL69"/>
  <c r="AM69" s="1"/>
  <c r="AT69"/>
  <c r="AU69" s="1"/>
  <c r="BB69"/>
  <c r="BC69" s="1"/>
  <c r="BJ69"/>
  <c r="BK69" s="1"/>
  <c r="BR69"/>
  <c r="BS69" s="1"/>
  <c r="BZ69"/>
  <c r="CA69" s="1"/>
  <c r="CH69"/>
  <c r="CI69" s="1"/>
  <c r="FZ69"/>
  <c r="GH69"/>
  <c r="GP69"/>
  <c r="GX69"/>
  <c r="HF69"/>
  <c r="HN69"/>
  <c r="HV69"/>
  <c r="ID69"/>
  <c r="IL69"/>
  <c r="IT69"/>
  <c r="FZ70"/>
  <c r="GH70"/>
  <c r="GP70"/>
  <c r="GX70"/>
  <c r="HF70"/>
  <c r="HN70"/>
  <c r="HV70"/>
  <c r="ID70"/>
  <c r="IL70"/>
  <c r="IT70"/>
  <c r="F71"/>
  <c r="G71" s="1"/>
  <c r="N71"/>
  <c r="O71" s="1"/>
  <c r="V71"/>
  <c r="W71" s="1"/>
  <c r="AD71"/>
  <c r="AE71" s="1"/>
  <c r="AL71"/>
  <c r="AM71" s="1"/>
  <c r="AT71"/>
  <c r="AU71" s="1"/>
  <c r="BB71"/>
  <c r="BC71" s="1"/>
  <c r="BJ71"/>
  <c r="BK71" s="1"/>
  <c r="BR71"/>
  <c r="BS71" s="1"/>
  <c r="BZ71"/>
  <c r="CA71" s="1"/>
  <c r="CH71"/>
  <c r="CI71" s="1"/>
  <c r="FZ71"/>
  <c r="GH71"/>
  <c r="GP71"/>
  <c r="GX71"/>
  <c r="HF71"/>
  <c r="HN71"/>
  <c r="HV71"/>
  <c r="ID71"/>
  <c r="IL71"/>
  <c r="IT71"/>
  <c r="F72"/>
  <c r="G72" s="1"/>
  <c r="N72"/>
  <c r="O72" s="1"/>
  <c r="V72"/>
  <c r="W72" s="1"/>
  <c r="AD72"/>
  <c r="AE72" s="1"/>
  <c r="AL72"/>
  <c r="AM72" s="1"/>
  <c r="AT72"/>
  <c r="AU72" s="1"/>
  <c r="BB72"/>
  <c r="BC72" s="1"/>
  <c r="BJ72"/>
  <c r="BK72" s="1"/>
  <c r="BR72"/>
  <c r="BS72" s="1"/>
  <c r="BZ72"/>
  <c r="CA72" s="1"/>
  <c r="CH72"/>
  <c r="CI72" s="1"/>
  <c r="FZ72"/>
  <c r="GH72"/>
  <c r="GP72"/>
  <c r="GX72"/>
  <c r="HF72"/>
  <c r="HN72"/>
  <c r="HV72"/>
  <c r="ID72"/>
  <c r="IL72"/>
  <c r="IT72"/>
  <c r="F73"/>
  <c r="G73" s="1"/>
  <c r="N73"/>
  <c r="O73" s="1"/>
  <c r="V73"/>
  <c r="W73" s="1"/>
  <c r="AD73"/>
  <c r="AE73" s="1"/>
  <c r="AL73"/>
  <c r="AM73" s="1"/>
  <c r="AT73"/>
  <c r="AU73" s="1"/>
  <c r="BB73"/>
  <c r="BC73" s="1"/>
  <c r="BJ73"/>
  <c r="BK73" s="1"/>
  <c r="BR73"/>
  <c r="BS73" s="1"/>
  <c r="BZ73"/>
  <c r="CA73" s="1"/>
  <c r="CH73"/>
  <c r="CI73" s="1"/>
  <c r="FZ73"/>
  <c r="GH73"/>
  <c r="GP73"/>
  <c r="GX73"/>
  <c r="HF73"/>
  <c r="HN73"/>
  <c r="HV73"/>
  <c r="ID73"/>
  <c r="IL73"/>
  <c r="IT73"/>
  <c r="F74"/>
  <c r="G74" s="1"/>
  <c r="N74"/>
  <c r="O74" s="1"/>
  <c r="V74"/>
  <c r="W74" s="1"/>
  <c r="AD74"/>
  <c r="AE74" s="1"/>
  <c r="AL74"/>
  <c r="AM74" s="1"/>
  <c r="AT74"/>
  <c r="AU74" s="1"/>
  <c r="BB74"/>
  <c r="BC74" s="1"/>
  <c r="BJ74"/>
  <c r="BK74" s="1"/>
  <c r="BR74"/>
  <c r="BS74" s="1"/>
  <c r="BZ74"/>
  <c r="CA74" s="1"/>
  <c r="CH74"/>
  <c r="CI74" s="1"/>
  <c r="FZ74"/>
  <c r="GH74"/>
  <c r="GP74"/>
  <c r="GX74"/>
  <c r="HF74"/>
  <c r="HN74"/>
  <c r="HV74"/>
  <c r="ID74"/>
  <c r="IL74"/>
  <c r="IT74"/>
  <c r="F75"/>
  <c r="G75" s="1"/>
  <c r="N75"/>
  <c r="O75" s="1"/>
  <c r="V75"/>
  <c r="W75" s="1"/>
  <c r="AD75"/>
  <c r="AE75" s="1"/>
  <c r="AL75"/>
  <c r="AM75" s="1"/>
  <c r="AT75"/>
  <c r="AU75" s="1"/>
  <c r="BB75"/>
  <c r="BC75" s="1"/>
  <c r="BJ75"/>
  <c r="BK75" s="1"/>
  <c r="BR75"/>
  <c r="BS75" s="1"/>
  <c r="BZ75"/>
  <c r="CA75" s="1"/>
  <c r="CH75"/>
  <c r="CI75" s="1"/>
  <c r="FZ75"/>
  <c r="GH75"/>
  <c r="GP75"/>
  <c r="GX75"/>
  <c r="HF75"/>
  <c r="HN75"/>
  <c r="HV75"/>
  <c r="ID75"/>
  <c r="IL75"/>
  <c r="IT75"/>
  <c r="F76"/>
  <c r="G76" s="1"/>
  <c r="N76"/>
  <c r="O76" s="1"/>
  <c r="V76"/>
  <c r="W76" s="1"/>
  <c r="AD76"/>
  <c r="AE76" s="1"/>
  <c r="AL76"/>
  <c r="AM76" s="1"/>
  <c r="AT76"/>
  <c r="AU76" s="1"/>
  <c r="BB76"/>
  <c r="BC76" s="1"/>
  <c r="BJ76"/>
  <c r="BK76" s="1"/>
  <c r="BR76"/>
  <c r="BS76" s="1"/>
  <c r="BZ76"/>
  <c r="CA76" s="1"/>
  <c r="CH76"/>
  <c r="CI76" s="1"/>
  <c r="FZ76"/>
  <c r="GH76"/>
  <c r="GP76"/>
  <c r="GX76"/>
  <c r="HF76"/>
  <c r="HN76"/>
  <c r="HV76"/>
  <c r="ID76"/>
  <c r="IL76"/>
  <c r="IT76"/>
  <c r="F77"/>
  <c r="G77" s="1"/>
  <c r="N77"/>
  <c r="O77" s="1"/>
  <c r="V77"/>
  <c r="W77" s="1"/>
  <c r="AD77"/>
  <c r="AE77" s="1"/>
  <c r="AL77"/>
  <c r="AM77" s="1"/>
  <c r="AT77"/>
  <c r="AU77" s="1"/>
  <c r="BB77"/>
  <c r="BC77" s="1"/>
  <c r="BJ77"/>
  <c r="BK77" s="1"/>
  <c r="BR77"/>
  <c r="BS77" s="1"/>
  <c r="BZ77"/>
  <c r="CA77" s="1"/>
  <c r="CH77"/>
  <c r="CI77" s="1"/>
  <c r="FZ77"/>
  <c r="GH77"/>
  <c r="GP77"/>
  <c r="GX77"/>
  <c r="HF77"/>
  <c r="HN77"/>
  <c r="HV77"/>
  <c r="ID77"/>
  <c r="IL77"/>
  <c r="IT77"/>
  <c r="F78"/>
  <c r="G78" s="1"/>
  <c r="N78"/>
  <c r="O78" s="1"/>
  <c r="V78"/>
  <c r="W78" s="1"/>
  <c r="AD78"/>
  <c r="AE78" s="1"/>
  <c r="AL78"/>
  <c r="AM78" s="1"/>
  <c r="AT78"/>
  <c r="AU78" s="1"/>
  <c r="BB78"/>
  <c r="BC78" s="1"/>
  <c r="BJ78"/>
  <c r="BK78" s="1"/>
  <c r="BR78"/>
  <c r="BS78" s="1"/>
  <c r="BZ78"/>
  <c r="CA78" s="1"/>
  <c r="CH78"/>
  <c r="CI78" s="1"/>
  <c r="FZ78"/>
  <c r="GH78"/>
  <c r="GP78"/>
  <c r="GX78"/>
  <c r="HF78"/>
  <c r="HN78"/>
  <c r="HV78"/>
  <c r="ID78"/>
  <c r="IL78"/>
  <c r="IT78"/>
  <c r="F79"/>
  <c r="G79" s="1"/>
  <c r="N79"/>
  <c r="O79" s="1"/>
  <c r="V79"/>
  <c r="W79" s="1"/>
  <c r="AD79"/>
  <c r="AE79" s="1"/>
  <c r="AL79"/>
  <c r="AM79" s="1"/>
  <c r="AT79"/>
  <c r="AU79" s="1"/>
  <c r="BB79"/>
  <c r="BC79" s="1"/>
  <c r="BJ79"/>
  <c r="BK79" s="1"/>
  <c r="BR79"/>
  <c r="BS79" s="1"/>
  <c r="BZ79"/>
  <c r="CA79" s="1"/>
  <c r="CH79"/>
  <c r="CI79" s="1"/>
  <c r="FZ79"/>
  <c r="GH79"/>
  <c r="GP79"/>
  <c r="GX79"/>
  <c r="HF79"/>
  <c r="HN79"/>
  <c r="HV79"/>
  <c r="ID79"/>
  <c r="IL79"/>
  <c r="IT79"/>
  <c r="F80"/>
  <c r="G80" s="1"/>
  <c r="N80"/>
  <c r="O80" s="1"/>
  <c r="V80"/>
  <c r="W80" s="1"/>
  <c r="AD80"/>
  <c r="AE80" s="1"/>
  <c r="AL80"/>
  <c r="AM80" s="1"/>
  <c r="AT80"/>
  <c r="AU80" s="1"/>
  <c r="BB80"/>
  <c r="BC80" s="1"/>
  <c r="BJ80"/>
  <c r="BK80" s="1"/>
  <c r="BR80"/>
  <c r="BS80" s="1"/>
  <c r="BZ80"/>
  <c r="CA80" s="1"/>
  <c r="CH80"/>
  <c r="CI80" s="1"/>
  <c r="FZ80"/>
  <c r="GH80"/>
  <c r="GP80"/>
  <c r="GX80"/>
  <c r="HF80"/>
  <c r="HN80"/>
  <c r="HV80"/>
  <c r="ID80"/>
  <c r="IL80"/>
  <c r="IT80"/>
  <c r="F81"/>
  <c r="G81" s="1"/>
  <c r="N81"/>
  <c r="O81" s="1"/>
  <c r="V81"/>
  <c r="W81" s="1"/>
  <c r="AD81"/>
  <c r="AE81" s="1"/>
  <c r="AL81"/>
  <c r="AM81" s="1"/>
  <c r="AT81"/>
  <c r="AU81" s="1"/>
  <c r="BB81"/>
  <c r="BC81" s="1"/>
  <c r="BJ81"/>
  <c r="BK81" s="1"/>
  <c r="BR81"/>
  <c r="BS81" s="1"/>
  <c r="BZ81"/>
  <c r="CA81" s="1"/>
  <c r="CH81"/>
  <c r="CI81" s="1"/>
  <c r="FZ81"/>
  <c r="GH81"/>
  <c r="GP81"/>
  <c r="GX81"/>
  <c r="HF81"/>
  <c r="HN81"/>
  <c r="HV81"/>
  <c r="ID81"/>
  <c r="IL81"/>
  <c r="IT81"/>
  <c r="F82"/>
  <c r="G82" s="1"/>
  <c r="N82"/>
  <c r="O82" s="1"/>
  <c r="V82"/>
  <c r="W82" s="1"/>
  <c r="AD82"/>
  <c r="AE82" s="1"/>
  <c r="AL82"/>
  <c r="AM82" s="1"/>
  <c r="AT82"/>
  <c r="AU82" s="1"/>
  <c r="BB82"/>
  <c r="BC82" s="1"/>
  <c r="BJ82"/>
  <c r="BK82" s="1"/>
  <c r="BR82"/>
  <c r="BS82" s="1"/>
  <c r="BZ82"/>
  <c r="CA82" s="1"/>
  <c r="CH82"/>
  <c r="CI82" s="1"/>
  <c r="FZ82"/>
  <c r="GH82"/>
  <c r="GP82"/>
  <c r="GX82"/>
  <c r="HF82"/>
  <c r="HN82"/>
  <c r="HV82"/>
  <c r="ID82"/>
  <c r="IL82"/>
  <c r="IT82"/>
  <c r="F83"/>
  <c r="G83" s="1"/>
  <c r="N83"/>
  <c r="O83" s="1"/>
  <c r="V83"/>
  <c r="W83" s="1"/>
  <c r="AD83"/>
  <c r="AE83" s="1"/>
  <c r="AL83"/>
  <c r="AM83" s="1"/>
  <c r="AT83"/>
  <c r="AU83" s="1"/>
  <c r="BB83"/>
  <c r="BC83" s="1"/>
  <c r="BJ83"/>
  <c r="BK83" s="1"/>
  <c r="BR83"/>
  <c r="BS83" s="1"/>
  <c r="BZ83"/>
  <c r="CA83" s="1"/>
  <c r="CH83"/>
  <c r="CI83" s="1"/>
  <c r="FZ83"/>
  <c r="GH83"/>
  <c r="GP83"/>
  <c r="GX83"/>
  <c r="HF83"/>
  <c r="HN83"/>
  <c r="HV83"/>
  <c r="ID83"/>
  <c r="IL83"/>
  <c r="IT83"/>
  <c r="F84"/>
  <c r="G84" s="1"/>
  <c r="N84"/>
  <c r="O84" s="1"/>
  <c r="V84"/>
  <c r="W84" s="1"/>
  <c r="AD84"/>
  <c r="AE84" s="1"/>
  <c r="AL84"/>
  <c r="AM84" s="1"/>
  <c r="AT84"/>
  <c r="AU84" s="1"/>
  <c r="BB84"/>
  <c r="BC84" s="1"/>
  <c r="BJ84"/>
  <c r="BK84" s="1"/>
  <c r="BR84"/>
  <c r="BS84" s="1"/>
  <c r="BZ84"/>
  <c r="CA84" s="1"/>
  <c r="CH84"/>
  <c r="CI84" s="1"/>
  <c r="FZ84"/>
  <c r="GH84"/>
  <c r="GP84"/>
  <c r="GX84"/>
  <c r="HF84"/>
  <c r="HN84"/>
  <c r="HV84"/>
  <c r="ID84"/>
  <c r="IL84"/>
  <c r="IT84"/>
  <c r="F85"/>
  <c r="G85" s="1"/>
  <c r="N85"/>
  <c r="O85" s="1"/>
  <c r="V85"/>
  <c r="W85" s="1"/>
  <c r="AD85"/>
  <c r="AE85" s="1"/>
  <c r="AL85"/>
  <c r="AM85" s="1"/>
  <c r="AT85"/>
  <c r="AU85" s="1"/>
  <c r="BB85"/>
  <c r="BC85" s="1"/>
  <c r="BJ85"/>
  <c r="BK85" s="1"/>
  <c r="BR85"/>
  <c r="BS85" s="1"/>
  <c r="BZ85"/>
  <c r="CA85" s="1"/>
  <c r="CH85"/>
  <c r="CI85" s="1"/>
  <c r="FZ85"/>
  <c r="GH85"/>
  <c r="GP85"/>
  <c r="GX85"/>
  <c r="HF85"/>
  <c r="HN85"/>
  <c r="HV85"/>
  <c r="ID85"/>
  <c r="IL85"/>
  <c r="IT85"/>
  <c r="F86"/>
  <c r="G86" s="1"/>
  <c r="N86"/>
  <c r="O86" s="1"/>
  <c r="V86"/>
  <c r="W86" s="1"/>
  <c r="AD86"/>
  <c r="AE86" s="1"/>
  <c r="AL86"/>
  <c r="AM86" s="1"/>
  <c r="AT86"/>
  <c r="AU86" s="1"/>
  <c r="BB86"/>
  <c r="BC86" s="1"/>
  <c r="BJ86"/>
  <c r="BK86" s="1"/>
  <c r="BR86"/>
  <c r="BS86" s="1"/>
  <c r="BZ86"/>
  <c r="CA86" s="1"/>
  <c r="CH86"/>
  <c r="CI86" s="1"/>
  <c r="FZ86"/>
  <c r="GH86"/>
  <c r="GP86"/>
  <c r="GX86"/>
  <c r="HF86"/>
  <c r="HN86"/>
  <c r="HV86"/>
  <c r="ID86"/>
  <c r="IL86"/>
  <c r="IT86"/>
  <c r="F87"/>
  <c r="G87" s="1"/>
  <c r="N87"/>
  <c r="O87" s="1"/>
  <c r="V87"/>
  <c r="W87" s="1"/>
  <c r="AD87"/>
  <c r="AE87" s="1"/>
  <c r="AL87"/>
  <c r="AM87" s="1"/>
  <c r="AT87"/>
  <c r="AU87" s="1"/>
  <c r="BB87"/>
  <c r="BC87" s="1"/>
  <c r="BJ87"/>
  <c r="BK87" s="1"/>
  <c r="BR87"/>
  <c r="BS87" s="1"/>
  <c r="BZ87"/>
  <c r="CA87" s="1"/>
  <c r="CH87"/>
  <c r="CI87" s="1"/>
  <c r="FZ87"/>
  <c r="GH87"/>
  <c r="GP87"/>
  <c r="GX87"/>
  <c r="HF87"/>
  <c r="HN87"/>
  <c r="HV87"/>
  <c r="ID87"/>
  <c r="IL87"/>
  <c r="IT87"/>
  <c r="F88"/>
  <c r="G88" s="1"/>
  <c r="N88"/>
  <c r="O88" s="1"/>
  <c r="V88"/>
  <c r="W88" s="1"/>
  <c r="AD88"/>
  <c r="AE88" s="1"/>
  <c r="AL88"/>
  <c r="AM88" s="1"/>
  <c r="AT88"/>
  <c r="AU88" s="1"/>
  <c r="BB88"/>
  <c r="BC88" s="1"/>
  <c r="BJ88"/>
  <c r="BK88" s="1"/>
  <c r="BR88"/>
  <c r="BS88" s="1"/>
  <c r="BZ88"/>
  <c r="CA88" s="1"/>
  <c r="CH88"/>
  <c r="CI88" s="1"/>
  <c r="FZ88"/>
  <c r="GH88"/>
  <c r="GP88"/>
  <c r="GX88"/>
  <c r="HF88"/>
  <c r="HN88"/>
  <c r="HV88"/>
  <c r="ID88"/>
  <c r="IL88"/>
  <c r="IT88"/>
  <c r="F89"/>
  <c r="G89" s="1"/>
  <c r="N89"/>
  <c r="O89" s="1"/>
  <c r="V89"/>
  <c r="W89" s="1"/>
  <c r="AD89"/>
  <c r="AE89" s="1"/>
  <c r="AL89"/>
  <c r="AM89" s="1"/>
  <c r="AT89"/>
  <c r="AU89" s="1"/>
  <c r="BB89"/>
  <c r="BC89" s="1"/>
  <c r="BJ89"/>
  <c r="BK89" s="1"/>
  <c r="BR89"/>
  <c r="BS89" s="1"/>
  <c r="BZ89"/>
  <c r="CA89" s="1"/>
  <c r="CH89"/>
  <c r="CI89" s="1"/>
  <c r="FZ89"/>
  <c r="GH89"/>
  <c r="GP89"/>
  <c r="GX89"/>
  <c r="HF89"/>
  <c r="HN89"/>
  <c r="HV89"/>
  <c r="ID89"/>
  <c r="IL89"/>
  <c r="IT89"/>
  <c r="F90"/>
  <c r="G90" s="1"/>
  <c r="N90"/>
  <c r="O90" s="1"/>
  <c r="V90"/>
  <c r="W90" s="1"/>
  <c r="AD90"/>
  <c r="AE90" s="1"/>
  <c r="AL90"/>
  <c r="AM90" s="1"/>
  <c r="AT90"/>
  <c r="AU90" s="1"/>
  <c r="BB90"/>
  <c r="BC90" s="1"/>
  <c r="BJ90"/>
  <c r="BK90" s="1"/>
  <c r="BR90"/>
  <c r="BS90" s="1"/>
  <c r="BZ90"/>
  <c r="CA90" s="1"/>
  <c r="CH90"/>
  <c r="CI90" s="1"/>
  <c r="FZ90"/>
  <c r="GH90"/>
  <c r="GP90"/>
  <c r="GX90"/>
  <c r="HF90"/>
  <c r="HN90"/>
  <c r="HV90"/>
  <c r="ID90"/>
  <c r="IL90"/>
  <c r="IT90"/>
  <c r="F91"/>
  <c r="G91" s="1"/>
  <c r="N91"/>
  <c r="O91" s="1"/>
  <c r="V91"/>
  <c r="W91" s="1"/>
  <c r="AD91"/>
  <c r="AE91" s="1"/>
  <c r="AL91"/>
  <c r="AM91" s="1"/>
  <c r="AT91"/>
  <c r="AU91" s="1"/>
  <c r="BB91"/>
  <c r="BC91" s="1"/>
  <c r="BJ91"/>
  <c r="BK91" s="1"/>
  <c r="BR91"/>
  <c r="BS91" s="1"/>
  <c r="BZ91"/>
  <c r="CA91" s="1"/>
  <c r="CH91"/>
  <c r="CI91" s="1"/>
  <c r="FZ91"/>
  <c r="GH91"/>
  <c r="GP91"/>
  <c r="GX91"/>
  <c r="HF91"/>
  <c r="HN91"/>
  <c r="HV91"/>
  <c r="ID91"/>
  <c r="IL91"/>
  <c r="IT91"/>
  <c r="F92"/>
  <c r="G92" s="1"/>
  <c r="N92"/>
  <c r="O92" s="1"/>
  <c r="V92"/>
  <c r="W92" s="1"/>
  <c r="AD92"/>
  <c r="AE92" s="1"/>
  <c r="AL92"/>
  <c r="AM92" s="1"/>
  <c r="AT92"/>
  <c r="AU92" s="1"/>
  <c r="BB92"/>
  <c r="BC92" s="1"/>
  <c r="BJ92"/>
  <c r="BK92" s="1"/>
  <c r="BR92"/>
  <c r="BS92" s="1"/>
  <c r="BZ92"/>
  <c r="CA92" s="1"/>
  <c r="CH92"/>
  <c r="CI92" s="1"/>
  <c r="FZ92"/>
  <c r="GH92"/>
  <c r="GP92"/>
  <c r="GX92"/>
  <c r="HF92"/>
  <c r="HN92"/>
  <c r="HV92"/>
  <c r="ID92"/>
  <c r="IL92"/>
  <c r="IT92"/>
  <c r="F93"/>
  <c r="G93" s="1"/>
  <c r="H93" s="1"/>
  <c r="J93" s="1"/>
  <c r="N93"/>
  <c r="O93" s="1"/>
  <c r="P93" s="1"/>
  <c r="R93" s="1"/>
  <c r="V93"/>
  <c r="W93" s="1"/>
  <c r="X93" s="1"/>
  <c r="Z93" s="1"/>
  <c r="AD93"/>
  <c r="AE93" s="1"/>
  <c r="AL93"/>
  <c r="AM93" s="1"/>
  <c r="AT93"/>
  <c r="AU93" s="1"/>
  <c r="BB93"/>
  <c r="BC93" s="1"/>
  <c r="BJ93"/>
  <c r="BK93" s="1"/>
  <c r="BR93"/>
  <c r="BS93" s="1"/>
  <c r="BZ93"/>
  <c r="CA93" s="1"/>
  <c r="CH93"/>
  <c r="CI93" s="1"/>
  <c r="FZ93"/>
  <c r="GH93"/>
  <c r="GP93"/>
  <c r="GX93"/>
  <c r="HF93"/>
  <c r="HN93"/>
  <c r="HV93"/>
  <c r="ID93"/>
  <c r="IL93"/>
  <c r="IT93"/>
  <c r="A12" i="1" l="1"/>
  <c r="AE70" i="2"/>
  <c r="X70"/>
  <c r="AF93"/>
  <c r="AH93" s="1"/>
  <c r="AF92"/>
  <c r="AH92" s="1"/>
  <c r="X92"/>
  <c r="Z92" s="1"/>
  <c r="P92"/>
  <c r="R92" s="1"/>
  <c r="H92"/>
  <c r="J92" s="1"/>
  <c r="AF91"/>
  <c r="AH91" s="1"/>
  <c r="X91"/>
  <c r="Z91" s="1"/>
  <c r="P91"/>
  <c r="R91" s="1"/>
  <c r="H91"/>
  <c r="J91" s="1"/>
  <c r="AF90"/>
  <c r="AH90" s="1"/>
  <c r="X90"/>
  <c r="Z90" s="1"/>
  <c r="P90"/>
  <c r="R90" s="1"/>
  <c r="H90"/>
  <c r="J90" s="1"/>
  <c r="AF89"/>
  <c r="AH89" s="1"/>
  <c r="X89"/>
  <c r="Z89" s="1"/>
  <c r="P89"/>
  <c r="R89" s="1"/>
  <c r="H89"/>
  <c r="J89" s="1"/>
  <c r="AF88"/>
  <c r="AH88" s="1"/>
  <c r="X88"/>
  <c r="Z88" s="1"/>
  <c r="P88"/>
  <c r="R88" s="1"/>
  <c r="H88"/>
  <c r="J88" s="1"/>
  <c r="AF87"/>
  <c r="AH87" s="1"/>
  <c r="X87"/>
  <c r="Z87" s="1"/>
  <c r="P87"/>
  <c r="R87" s="1"/>
  <c r="H87"/>
  <c r="J87" s="1"/>
  <c r="AF86"/>
  <c r="AH86" s="1"/>
  <c r="X86"/>
  <c r="Z86" s="1"/>
  <c r="P86"/>
  <c r="R86" s="1"/>
  <c r="H86"/>
  <c r="J86" s="1"/>
  <c r="AF85"/>
  <c r="AH85" s="1"/>
  <c r="X85"/>
  <c r="Z85" s="1"/>
  <c r="P85"/>
  <c r="R85" s="1"/>
  <c r="H85"/>
  <c r="J85" s="1"/>
  <c r="AF84"/>
  <c r="AH84" s="1"/>
  <c r="X84"/>
  <c r="Z84" s="1"/>
  <c r="P84"/>
  <c r="R84" s="1"/>
  <c r="H84"/>
  <c r="J84" s="1"/>
  <c r="AF83"/>
  <c r="AH83" s="1"/>
  <c r="X83"/>
  <c r="Z83" s="1"/>
  <c r="P83"/>
  <c r="R83" s="1"/>
  <c r="H83"/>
  <c r="J83" s="1"/>
  <c r="AF82"/>
  <c r="AH82" s="1"/>
  <c r="X82"/>
  <c r="Z82" s="1"/>
  <c r="P82"/>
  <c r="R82" s="1"/>
  <c r="H82"/>
  <c r="J82" s="1"/>
  <c r="AF81"/>
  <c r="AH81" s="1"/>
  <c r="X81"/>
  <c r="Z81" s="1"/>
  <c r="P81"/>
  <c r="R81" s="1"/>
  <c r="H81"/>
  <c r="J81" s="1"/>
  <c r="H70"/>
  <c r="AF80"/>
  <c r="AH80" s="1"/>
  <c r="X80"/>
  <c r="Z80" s="1"/>
  <c r="P80"/>
  <c r="R80" s="1"/>
  <c r="H80"/>
  <c r="J80" s="1"/>
  <c r="AF79"/>
  <c r="AH79" s="1"/>
  <c r="X79"/>
  <c r="Z79" s="1"/>
  <c r="P79"/>
  <c r="R79" s="1"/>
  <c r="H79"/>
  <c r="J79" s="1"/>
  <c r="AF78"/>
  <c r="AH78" s="1"/>
  <c r="X78"/>
  <c r="Z78" s="1"/>
  <c r="P78"/>
  <c r="R78" s="1"/>
  <c r="H78"/>
  <c r="J78" s="1"/>
  <c r="AF77"/>
  <c r="AH77" s="1"/>
  <c r="X77"/>
  <c r="Z77" s="1"/>
  <c r="P77"/>
  <c r="R77" s="1"/>
  <c r="H77"/>
  <c r="J77" s="1"/>
  <c r="AF76"/>
  <c r="AH76" s="1"/>
  <c r="X76"/>
  <c r="Z76" s="1"/>
  <c r="P76"/>
  <c r="R76" s="1"/>
  <c r="H76"/>
  <c r="J76" s="1"/>
  <c r="AF75"/>
  <c r="AH75" s="1"/>
  <c r="X75"/>
  <c r="Z75" s="1"/>
  <c r="P75"/>
  <c r="R75" s="1"/>
  <c r="H75"/>
  <c r="J75" s="1"/>
  <c r="AF74"/>
  <c r="AH74" s="1"/>
  <c r="X74"/>
  <c r="Z74" s="1"/>
  <c r="P74"/>
  <c r="R74" s="1"/>
  <c r="H74"/>
  <c r="J74" s="1"/>
  <c r="AF73"/>
  <c r="AH73" s="1"/>
  <c r="X73"/>
  <c r="Z73" s="1"/>
  <c r="P73"/>
  <c r="R73" s="1"/>
  <c r="H73"/>
  <c r="J73" s="1"/>
  <c r="AF72"/>
  <c r="AH72" s="1"/>
  <c r="X72"/>
  <c r="Z72" s="1"/>
  <c r="P72"/>
  <c r="R72" s="1"/>
  <c r="H72"/>
  <c r="J72" s="1"/>
  <c r="AF71"/>
  <c r="AH71" s="1"/>
  <c r="X71"/>
  <c r="Z71" s="1"/>
  <c r="P71"/>
  <c r="R71" s="1"/>
  <c r="H71"/>
  <c r="J71" s="1"/>
  <c r="AF69"/>
  <c r="AH69" s="1"/>
  <c r="X69"/>
  <c r="Z69" s="1"/>
  <c r="P69"/>
  <c r="R69" s="1"/>
  <c r="H69"/>
  <c r="J69" s="1"/>
  <c r="AF68"/>
  <c r="AH68" s="1"/>
  <c r="X68"/>
  <c r="Z68" s="1"/>
  <c r="P68"/>
  <c r="R68" s="1"/>
  <c r="H68"/>
  <c r="J68" s="1"/>
  <c r="AF67"/>
  <c r="AH67" s="1"/>
  <c r="X67"/>
  <c r="Z67" s="1"/>
  <c r="P67"/>
  <c r="R67" s="1"/>
  <c r="H67"/>
  <c r="J67" s="1"/>
  <c r="AF66"/>
  <c r="AH66" s="1"/>
  <c r="X66"/>
  <c r="Z66" s="1"/>
  <c r="P66"/>
  <c r="R66" s="1"/>
  <c r="H66"/>
  <c r="J66" s="1"/>
  <c r="AF65"/>
  <c r="AH65" s="1"/>
  <c r="X65"/>
  <c r="Z65" s="1"/>
  <c r="P65"/>
  <c r="R65" s="1"/>
  <c r="H65"/>
  <c r="J65" s="1"/>
  <c r="P70"/>
  <c r="AF64"/>
  <c r="AH64" s="1"/>
  <c r="X64"/>
  <c r="Z64" s="1"/>
  <c r="P64"/>
  <c r="R64" s="1"/>
  <c r="H64"/>
  <c r="J64" s="1"/>
  <c r="AF63"/>
  <c r="AH63" s="1"/>
  <c r="X63"/>
  <c r="Z63" s="1"/>
  <c r="P63"/>
  <c r="R63" s="1"/>
  <c r="H63"/>
  <c r="J63" s="1"/>
  <c r="AF62"/>
  <c r="AH62" s="1"/>
  <c r="X62"/>
  <c r="Z62" s="1"/>
  <c r="P62"/>
  <c r="R62" s="1"/>
  <c r="H62"/>
  <c r="J62" s="1"/>
  <c r="AF61"/>
  <c r="AH61" s="1"/>
  <c r="X61"/>
  <c r="Z61" s="1"/>
  <c r="P61"/>
  <c r="R61" s="1"/>
  <c r="H61"/>
  <c r="J61" s="1"/>
  <c r="AF60"/>
  <c r="AH60" s="1"/>
  <c r="X60"/>
  <c r="Z60" s="1"/>
  <c r="P60"/>
  <c r="R60" s="1"/>
  <c r="H60"/>
  <c r="J60" s="1"/>
  <c r="AF59"/>
  <c r="AH59" s="1"/>
  <c r="X59"/>
  <c r="Z59" s="1"/>
  <c r="P59"/>
  <c r="R59" s="1"/>
  <c r="H59"/>
  <c r="J59" s="1"/>
  <c r="AF58"/>
  <c r="AH58" s="1"/>
  <c r="X58"/>
  <c r="Z58" s="1"/>
  <c r="P58"/>
  <c r="R58" s="1"/>
  <c r="H58"/>
  <c r="J58" s="1"/>
  <c r="AF57"/>
  <c r="AH57" s="1"/>
  <c r="X57"/>
  <c r="Z57" s="1"/>
  <c r="P57"/>
  <c r="R57" s="1"/>
  <c r="H57"/>
  <c r="J57" s="1"/>
  <c r="AF56"/>
  <c r="AH56" s="1"/>
  <c r="X56"/>
  <c r="Z56" s="1"/>
  <c r="P56"/>
  <c r="R56" s="1"/>
  <c r="H56"/>
  <c r="J56" s="1"/>
  <c r="AF55"/>
  <c r="AH55" s="1"/>
  <c r="X55"/>
  <c r="Z55" s="1"/>
  <c r="P55"/>
  <c r="R55" s="1"/>
  <c r="H55"/>
  <c r="J55" s="1"/>
  <c r="AF54"/>
  <c r="AH54" s="1"/>
  <c r="X54"/>
  <c r="Z54" s="1"/>
  <c r="P54"/>
  <c r="R54" s="1"/>
  <c r="H54"/>
  <c r="J54" s="1"/>
  <c r="AF53"/>
  <c r="AH53" s="1"/>
  <c r="X53"/>
  <c r="Z53" s="1"/>
  <c r="P53"/>
  <c r="R53" s="1"/>
  <c r="H53"/>
  <c r="J53" s="1"/>
  <c r="AF52"/>
  <c r="AH52" s="1"/>
  <c r="X52"/>
  <c r="Z52" s="1"/>
  <c r="P52"/>
  <c r="R52" s="1"/>
  <c r="H52"/>
  <c r="J52" s="1"/>
  <c r="AF51"/>
  <c r="AH51" s="1"/>
  <c r="X51"/>
  <c r="Z51" s="1"/>
  <c r="P51"/>
  <c r="R51" s="1"/>
  <c r="H51"/>
  <c r="J51" s="1"/>
  <c r="AF50"/>
  <c r="AH50" s="1"/>
  <c r="X50"/>
  <c r="Z50" s="1"/>
  <c r="P50"/>
  <c r="R50" s="1"/>
  <c r="H50"/>
  <c r="J50" s="1"/>
  <c r="AF49"/>
  <c r="AH49" s="1"/>
  <c r="X49"/>
  <c r="Z49" s="1"/>
  <c r="P49"/>
  <c r="R49" s="1"/>
  <c r="H49"/>
  <c r="J49" s="1"/>
  <c r="AF48"/>
  <c r="AH48" s="1"/>
  <c r="X48"/>
  <c r="Z48" s="1"/>
  <c r="P48"/>
  <c r="R48" s="1"/>
  <c r="H48"/>
  <c r="J48" s="1"/>
  <c r="AF47"/>
  <c r="AH47" s="1"/>
  <c r="X47"/>
  <c r="Z47" s="1"/>
  <c r="P47"/>
  <c r="R47" s="1"/>
  <c r="H47"/>
  <c r="J47" s="1"/>
  <c r="AF46"/>
  <c r="AH46" s="1"/>
  <c r="X46"/>
  <c r="Z46" s="1"/>
  <c r="P46"/>
  <c r="R46" s="1"/>
  <c r="H46"/>
  <c r="J46" s="1"/>
  <c r="AF45"/>
  <c r="AH45" s="1"/>
  <c r="X45"/>
  <c r="Z45" s="1"/>
  <c r="P45"/>
  <c r="R45" s="1"/>
  <c r="H45"/>
  <c r="J45" s="1"/>
  <c r="AF44"/>
  <c r="AH44" s="1"/>
  <c r="X44"/>
  <c r="Z44" s="1"/>
  <c r="P44"/>
  <c r="R44" s="1"/>
  <c r="H44"/>
  <c r="J44" s="1"/>
  <c r="AF43"/>
  <c r="AH43" s="1"/>
  <c r="X43"/>
  <c r="Z43" s="1"/>
  <c r="P43"/>
  <c r="R43" s="1"/>
  <c r="H43"/>
  <c r="J43" s="1"/>
  <c r="AF42"/>
  <c r="AH42" s="1"/>
  <c r="X42"/>
  <c r="Z42" s="1"/>
  <c r="P42"/>
  <c r="R42" s="1"/>
  <c r="H42"/>
  <c r="J42" s="1"/>
  <c r="AF41"/>
  <c r="AH41" s="1"/>
  <c r="X41"/>
  <c r="Z41" s="1"/>
  <c r="P41"/>
  <c r="R41" s="1"/>
  <c r="H41"/>
  <c r="J41" s="1"/>
  <c r="AF40"/>
  <c r="AH40" s="1"/>
  <c r="X40"/>
  <c r="Z40" s="1"/>
  <c r="P40"/>
  <c r="R40" s="1"/>
  <c r="H40"/>
  <c r="J40" s="1"/>
  <c r="AF39"/>
  <c r="AH39" s="1"/>
  <c r="X39"/>
  <c r="Z39" s="1"/>
  <c r="P39"/>
  <c r="R39" s="1"/>
  <c r="H39"/>
  <c r="J39" s="1"/>
  <c r="AF38"/>
  <c r="AH38" s="1"/>
  <c r="X38"/>
  <c r="Z38" s="1"/>
  <c r="P38"/>
  <c r="R38" s="1"/>
  <c r="H38"/>
  <c r="J38" s="1"/>
  <c r="AF37"/>
  <c r="AH37" s="1"/>
  <c r="X37"/>
  <c r="Z37" s="1"/>
  <c r="P37"/>
  <c r="R37" s="1"/>
  <c r="H37"/>
  <c r="J37" s="1"/>
  <c r="AF36"/>
  <c r="AH36" s="1"/>
  <c r="X36"/>
  <c r="Z36" s="1"/>
  <c r="P36"/>
  <c r="R36" s="1"/>
  <c r="H36"/>
  <c r="J36" s="1"/>
  <c r="AF35"/>
  <c r="AH35" s="1"/>
  <c r="X35"/>
  <c r="Z35" s="1"/>
  <c r="P35"/>
  <c r="R35" s="1"/>
  <c r="H35"/>
  <c r="J35" s="1"/>
  <c r="AF34"/>
  <c r="AH34" s="1"/>
  <c r="X34"/>
  <c r="Z34" s="1"/>
  <c r="P34"/>
  <c r="R34" s="1"/>
  <c r="H34"/>
  <c r="J34" s="1"/>
  <c r="AF33"/>
  <c r="AH33" s="1"/>
  <c r="X33"/>
  <c r="Z33" s="1"/>
  <c r="P33"/>
  <c r="R33" s="1"/>
  <c r="H33"/>
  <c r="J33" s="1"/>
  <c r="AF32"/>
  <c r="AH32" s="1"/>
  <c r="X32"/>
  <c r="Z32" s="1"/>
  <c r="P32"/>
  <c r="R32" s="1"/>
  <c r="H32"/>
  <c r="J32" s="1"/>
  <c r="AF31"/>
  <c r="AH31" s="1"/>
  <c r="X31"/>
  <c r="Z31" s="1"/>
  <c r="P31"/>
  <c r="R31" s="1"/>
  <c r="H31"/>
  <c r="J31" s="1"/>
  <c r="AF30"/>
  <c r="AH30" s="1"/>
  <c r="X30"/>
  <c r="Z30" s="1"/>
  <c r="P30"/>
  <c r="R30" s="1"/>
  <c r="H30"/>
  <c r="J30" s="1"/>
  <c r="AF29"/>
  <c r="AH29" s="1"/>
  <c r="X29"/>
  <c r="Z29" s="1"/>
  <c r="P29"/>
  <c r="R29" s="1"/>
  <c r="H29"/>
  <c r="J29" s="1"/>
  <c r="AF28"/>
  <c r="AH28" s="1"/>
  <c r="X28"/>
  <c r="Z28" s="1"/>
  <c r="P28"/>
  <c r="R28" s="1"/>
  <c r="H28"/>
  <c r="J28" s="1"/>
  <c r="AF27"/>
  <c r="AH27" s="1"/>
  <c r="X27"/>
  <c r="Z27" s="1"/>
  <c r="P27"/>
  <c r="R27" s="1"/>
  <c r="H27"/>
  <c r="J27" s="1"/>
  <c r="AF26"/>
  <c r="AH26" s="1"/>
  <c r="X26"/>
  <c r="Z26" s="1"/>
  <c r="P26"/>
  <c r="R26" s="1"/>
  <c r="H26"/>
  <c r="J26" s="1"/>
  <c r="AF25"/>
  <c r="AH25" s="1"/>
  <c r="X25"/>
  <c r="Z25" s="1"/>
  <c r="P25"/>
  <c r="R25" s="1"/>
  <c r="H25"/>
  <c r="J25" s="1"/>
  <c r="AF24"/>
  <c r="AH24" s="1"/>
  <c r="X24"/>
  <c r="Z24" s="1"/>
  <c r="P24"/>
  <c r="R24" s="1"/>
  <c r="H24"/>
  <c r="J24" s="1"/>
  <c r="AF23"/>
  <c r="AH23" s="1"/>
  <c r="X23"/>
  <c r="Z23" s="1"/>
  <c r="P23"/>
  <c r="R23" s="1"/>
  <c r="H23"/>
  <c r="J23" s="1"/>
  <c r="AF22"/>
  <c r="AH22" s="1"/>
  <c r="X22"/>
  <c r="Z22" s="1"/>
  <c r="P22"/>
  <c r="R22" s="1"/>
  <c r="H22"/>
  <c r="J22" s="1"/>
  <c r="AF21"/>
  <c r="AH21" s="1"/>
  <c r="X21"/>
  <c r="Z21" s="1"/>
  <c r="P21"/>
  <c r="R21" s="1"/>
  <c r="H21"/>
  <c r="J21" s="1"/>
  <c r="AF20"/>
  <c r="AH20" s="1"/>
  <c r="X20"/>
  <c r="Z20" s="1"/>
  <c r="P20"/>
  <c r="R20" s="1"/>
  <c r="H20"/>
  <c r="J20" s="1"/>
  <c r="AF19"/>
  <c r="AH19" s="1"/>
  <c r="X19"/>
  <c r="Z19" s="1"/>
  <c r="P19"/>
  <c r="R19" s="1"/>
  <c r="H19"/>
  <c r="J19" s="1"/>
  <c r="AF18"/>
  <c r="AH18" s="1"/>
  <c r="X18"/>
  <c r="Z18" s="1"/>
  <c r="P18"/>
  <c r="R18" s="1"/>
  <c r="H18"/>
  <c r="J18" s="1"/>
  <c r="AF17"/>
  <c r="AH17" s="1"/>
  <c r="X17"/>
  <c r="Z17" s="1"/>
  <c r="P17"/>
  <c r="R17" s="1"/>
  <c r="H17"/>
  <c r="J17" s="1"/>
  <c r="AF16"/>
  <c r="AH16" s="1"/>
  <c r="X16"/>
  <c r="Z16" s="1"/>
  <c r="P16"/>
  <c r="R16" s="1"/>
  <c r="H16"/>
  <c r="J16" s="1"/>
  <c r="AF15"/>
  <c r="AH15" s="1"/>
  <c r="AJ8" s="1"/>
  <c r="X15"/>
  <c r="Z15" s="1"/>
  <c r="AB8" s="1"/>
  <c r="P15"/>
  <c r="R15" s="1"/>
  <c r="H15"/>
  <c r="J15" s="1"/>
  <c r="AF14"/>
  <c r="AH14" s="1"/>
  <c r="X14"/>
  <c r="Z14" s="1"/>
  <c r="P14"/>
  <c r="R14" s="1"/>
  <c r="H14"/>
  <c r="J14" s="1"/>
  <c r="AF13"/>
  <c r="AH13" s="1"/>
  <c r="X13"/>
  <c r="Z13" s="1"/>
  <c r="P13"/>
  <c r="R13" s="1"/>
  <c r="H13"/>
  <c r="J13" s="1"/>
  <c r="AF12"/>
  <c r="AH12" s="1"/>
  <c r="X12"/>
  <c r="Z12" s="1"/>
  <c r="P12"/>
  <c r="R12" s="1"/>
  <c r="H12"/>
  <c r="J12" s="1"/>
  <c r="AF11"/>
  <c r="AH11" s="1"/>
  <c r="X11"/>
  <c r="Z11" s="1"/>
  <c r="P11"/>
  <c r="R11" s="1"/>
  <c r="T8" s="1"/>
  <c r="H11"/>
  <c r="J11" s="1"/>
  <c r="L8" s="1"/>
  <c r="A13" i="1" l="1"/>
  <c r="AM70" i="2"/>
  <c r="AF70"/>
  <c r="A14" i="1" l="1"/>
  <c r="AU70" i="2"/>
  <c r="AN70"/>
  <c r="AN93"/>
  <c r="AP93" s="1"/>
  <c r="AN92"/>
  <c r="AP92" s="1"/>
  <c r="AN91"/>
  <c r="AP91" s="1"/>
  <c r="AN90"/>
  <c r="AP90" s="1"/>
  <c r="AN89"/>
  <c r="AP89" s="1"/>
  <c r="AN88"/>
  <c r="AP88" s="1"/>
  <c r="AN87"/>
  <c r="AP87" s="1"/>
  <c r="AN86"/>
  <c r="AP86" s="1"/>
  <c r="AN85"/>
  <c r="AP85" s="1"/>
  <c r="AN84"/>
  <c r="AP84" s="1"/>
  <c r="AN83"/>
  <c r="AP83" s="1"/>
  <c r="AN82"/>
  <c r="AP82" s="1"/>
  <c r="AN81"/>
  <c r="AP81" s="1"/>
  <c r="AN80"/>
  <c r="AP80" s="1"/>
  <c r="AN79"/>
  <c r="AP79" s="1"/>
  <c r="AN78"/>
  <c r="AP78" s="1"/>
  <c r="AN77"/>
  <c r="AP77" s="1"/>
  <c r="AN76"/>
  <c r="AP76" s="1"/>
  <c r="AN75"/>
  <c r="AP75" s="1"/>
  <c r="AN74"/>
  <c r="AP74" s="1"/>
  <c r="AN73"/>
  <c r="AP73" s="1"/>
  <c r="AN72"/>
  <c r="AP72" s="1"/>
  <c r="AN71"/>
  <c r="AP71" s="1"/>
  <c r="AN69"/>
  <c r="AP69" s="1"/>
  <c r="AN68"/>
  <c r="AP68" s="1"/>
  <c r="AN67"/>
  <c r="AP67" s="1"/>
  <c r="AN66"/>
  <c r="AP66" s="1"/>
  <c r="AN65"/>
  <c r="AP65" s="1"/>
  <c r="AN64"/>
  <c r="AP64" s="1"/>
  <c r="AN63"/>
  <c r="AP63" s="1"/>
  <c r="AN62"/>
  <c r="AP62" s="1"/>
  <c r="AN61"/>
  <c r="AP61" s="1"/>
  <c r="AN60"/>
  <c r="AP60" s="1"/>
  <c r="AN59"/>
  <c r="AP59" s="1"/>
  <c r="AN58"/>
  <c r="AP58" s="1"/>
  <c r="AN57"/>
  <c r="AP57" s="1"/>
  <c r="AN56"/>
  <c r="AP56" s="1"/>
  <c r="AN55"/>
  <c r="AP55" s="1"/>
  <c r="AN54"/>
  <c r="AP54" s="1"/>
  <c r="AN53"/>
  <c r="AP53" s="1"/>
  <c r="AN52"/>
  <c r="AP52" s="1"/>
  <c r="AN51"/>
  <c r="AP51" s="1"/>
  <c r="AN50"/>
  <c r="AP50" s="1"/>
  <c r="AN49"/>
  <c r="AP49" s="1"/>
  <c r="AN48"/>
  <c r="AP48" s="1"/>
  <c r="AN47"/>
  <c r="AP47" s="1"/>
  <c r="AN46"/>
  <c r="AP46" s="1"/>
  <c r="AN45"/>
  <c r="AP45" s="1"/>
  <c r="AN44"/>
  <c r="AP44" s="1"/>
  <c r="AN43"/>
  <c r="AP43" s="1"/>
  <c r="AN42"/>
  <c r="AP42" s="1"/>
  <c r="AN41"/>
  <c r="AP41" s="1"/>
  <c r="AN40"/>
  <c r="AP40" s="1"/>
  <c r="AN39"/>
  <c r="AP39" s="1"/>
  <c r="AN38"/>
  <c r="AP38" s="1"/>
  <c r="AN37"/>
  <c r="AP37" s="1"/>
  <c r="AN36"/>
  <c r="AP36" s="1"/>
  <c r="AN35"/>
  <c r="AP35" s="1"/>
  <c r="AN34"/>
  <c r="AP34" s="1"/>
  <c r="AN33"/>
  <c r="AP33" s="1"/>
  <c r="AN32"/>
  <c r="AP32" s="1"/>
  <c r="AN31"/>
  <c r="AP31" s="1"/>
  <c r="AN30"/>
  <c r="AP30" s="1"/>
  <c r="AN29"/>
  <c r="AP29" s="1"/>
  <c r="AN28"/>
  <c r="AP28" s="1"/>
  <c r="AN27"/>
  <c r="AP27" s="1"/>
  <c r="AN26"/>
  <c r="AP26" s="1"/>
  <c r="AN25"/>
  <c r="AP25" s="1"/>
  <c r="AN24"/>
  <c r="AP24" s="1"/>
  <c r="AN23"/>
  <c r="AP23" s="1"/>
  <c r="AN22"/>
  <c r="AP22" s="1"/>
  <c r="AN21"/>
  <c r="AP21" s="1"/>
  <c r="AN20"/>
  <c r="AP20" s="1"/>
  <c r="AN19"/>
  <c r="AP19" s="1"/>
  <c r="AN18"/>
  <c r="AP18" s="1"/>
  <c r="AN17"/>
  <c r="AP17" s="1"/>
  <c r="AN16"/>
  <c r="AP16" s="1"/>
  <c r="AN15"/>
  <c r="AP15" s="1"/>
  <c r="AR8" s="1"/>
  <c r="AN14"/>
  <c r="AP14" s="1"/>
  <c r="AN13"/>
  <c r="AP13" s="1"/>
  <c r="AN12"/>
  <c r="AP12" s="1"/>
  <c r="AN11"/>
  <c r="AP11" s="1"/>
  <c r="A15" i="1" l="1"/>
  <c r="BC70" i="2"/>
  <c r="AV70"/>
  <c r="AV93"/>
  <c r="AX93" s="1"/>
  <c r="AV92"/>
  <c r="AX92" s="1"/>
  <c r="AV91"/>
  <c r="AX91" s="1"/>
  <c r="AV90"/>
  <c r="AX90" s="1"/>
  <c r="AV89"/>
  <c r="AX89" s="1"/>
  <c r="AV88"/>
  <c r="AX88" s="1"/>
  <c r="AV87"/>
  <c r="AX87" s="1"/>
  <c r="AV86"/>
  <c r="AX86" s="1"/>
  <c r="AV85"/>
  <c r="AX85" s="1"/>
  <c r="AV84"/>
  <c r="AX84" s="1"/>
  <c r="AV83"/>
  <c r="AX83" s="1"/>
  <c r="AV82"/>
  <c r="AX82" s="1"/>
  <c r="AV81"/>
  <c r="AX81" s="1"/>
  <c r="AV80"/>
  <c r="AX80" s="1"/>
  <c r="AV79"/>
  <c r="AX79" s="1"/>
  <c r="AV78"/>
  <c r="AX78" s="1"/>
  <c r="AV77"/>
  <c r="AX77" s="1"/>
  <c r="AV76"/>
  <c r="AX76" s="1"/>
  <c r="AV75"/>
  <c r="AX75" s="1"/>
  <c r="AV74"/>
  <c r="AX74" s="1"/>
  <c r="AV73"/>
  <c r="AX73" s="1"/>
  <c r="AV72"/>
  <c r="AX72" s="1"/>
  <c r="AV71"/>
  <c r="AX71" s="1"/>
  <c r="AV69"/>
  <c r="AX69" s="1"/>
  <c r="AV68"/>
  <c r="AX68" s="1"/>
  <c r="AV67"/>
  <c r="AX67" s="1"/>
  <c r="AV66"/>
  <c r="AX66" s="1"/>
  <c r="AV65"/>
  <c r="AX65" s="1"/>
  <c r="AV64"/>
  <c r="AX64" s="1"/>
  <c r="AV63"/>
  <c r="AX63" s="1"/>
  <c r="AV62"/>
  <c r="AX62" s="1"/>
  <c r="AV61"/>
  <c r="AX61" s="1"/>
  <c r="AV60"/>
  <c r="AX60" s="1"/>
  <c r="AV59"/>
  <c r="AX59" s="1"/>
  <c r="AV58"/>
  <c r="AX58" s="1"/>
  <c r="AV57"/>
  <c r="AX57" s="1"/>
  <c r="AV56"/>
  <c r="AX56" s="1"/>
  <c r="AV55"/>
  <c r="AX55" s="1"/>
  <c r="AV54"/>
  <c r="AX54" s="1"/>
  <c r="AV53"/>
  <c r="AX53" s="1"/>
  <c r="AV52"/>
  <c r="AX52" s="1"/>
  <c r="AV51"/>
  <c r="AX51" s="1"/>
  <c r="AV50"/>
  <c r="AX50" s="1"/>
  <c r="AV49"/>
  <c r="AX49" s="1"/>
  <c r="AV48"/>
  <c r="AX48" s="1"/>
  <c r="AV47"/>
  <c r="AX47" s="1"/>
  <c r="AV46"/>
  <c r="AX46" s="1"/>
  <c r="AV45"/>
  <c r="AX45" s="1"/>
  <c r="AV44"/>
  <c r="AX44" s="1"/>
  <c r="AV43"/>
  <c r="AX43" s="1"/>
  <c r="AV42"/>
  <c r="AX42" s="1"/>
  <c r="AV41"/>
  <c r="AX41" s="1"/>
  <c r="AV40"/>
  <c r="AX40" s="1"/>
  <c r="AV39"/>
  <c r="AX39" s="1"/>
  <c r="AV38"/>
  <c r="AX38" s="1"/>
  <c r="AV37"/>
  <c r="AX37" s="1"/>
  <c r="AV36"/>
  <c r="AX36" s="1"/>
  <c r="AV35"/>
  <c r="AX35" s="1"/>
  <c r="AV34"/>
  <c r="AX34" s="1"/>
  <c r="AV33"/>
  <c r="AX33" s="1"/>
  <c r="AV32"/>
  <c r="AX32" s="1"/>
  <c r="AV31"/>
  <c r="AX31" s="1"/>
  <c r="AV30"/>
  <c r="AX30" s="1"/>
  <c r="AV29"/>
  <c r="AX29" s="1"/>
  <c r="AV28"/>
  <c r="AX28" s="1"/>
  <c r="AV27"/>
  <c r="AX27" s="1"/>
  <c r="AV26"/>
  <c r="AX26" s="1"/>
  <c r="AV25"/>
  <c r="AX25" s="1"/>
  <c r="AV24"/>
  <c r="AX24" s="1"/>
  <c r="AV23"/>
  <c r="AX23" s="1"/>
  <c r="AV22"/>
  <c r="AX22" s="1"/>
  <c r="AV21"/>
  <c r="AX21" s="1"/>
  <c r="AV20"/>
  <c r="AX20" s="1"/>
  <c r="AV19"/>
  <c r="AX19" s="1"/>
  <c r="AV18"/>
  <c r="AX18" s="1"/>
  <c r="AV17"/>
  <c r="AX17" s="1"/>
  <c r="AV16"/>
  <c r="AX16" s="1"/>
  <c r="AV15"/>
  <c r="AX15" s="1"/>
  <c r="AZ8" s="1"/>
  <c r="AV14"/>
  <c r="AX14" s="1"/>
  <c r="AV13"/>
  <c r="AX13" s="1"/>
  <c r="AV12"/>
  <c r="AX12" s="1"/>
  <c r="AV11"/>
  <c r="AX11" s="1"/>
  <c r="A16" i="1" l="1"/>
  <c r="BK70" i="2"/>
  <c r="BD70"/>
  <c r="BD93"/>
  <c r="BF93" s="1"/>
  <c r="BD92"/>
  <c r="BF92" s="1"/>
  <c r="BD91"/>
  <c r="BF91" s="1"/>
  <c r="BD90"/>
  <c r="BF90" s="1"/>
  <c r="BD89"/>
  <c r="BF89" s="1"/>
  <c r="BD88"/>
  <c r="BF88" s="1"/>
  <c r="BD87"/>
  <c r="BF87" s="1"/>
  <c r="BD86"/>
  <c r="BF86" s="1"/>
  <c r="BD85"/>
  <c r="BF85" s="1"/>
  <c r="BD84"/>
  <c r="BF84" s="1"/>
  <c r="BD83"/>
  <c r="BF83" s="1"/>
  <c r="BD82"/>
  <c r="BF82" s="1"/>
  <c r="BD81"/>
  <c r="BF81" s="1"/>
  <c r="BD80"/>
  <c r="BF80" s="1"/>
  <c r="BD79"/>
  <c r="BF79" s="1"/>
  <c r="BD78"/>
  <c r="BF78" s="1"/>
  <c r="BD77"/>
  <c r="BF77" s="1"/>
  <c r="BD76"/>
  <c r="BF76" s="1"/>
  <c r="BD75"/>
  <c r="BF75" s="1"/>
  <c r="BD74"/>
  <c r="BF74" s="1"/>
  <c r="BD73"/>
  <c r="BF73" s="1"/>
  <c r="BD72"/>
  <c r="BF72" s="1"/>
  <c r="BD71"/>
  <c r="BF71" s="1"/>
  <c r="BD69"/>
  <c r="BF69" s="1"/>
  <c r="BD68"/>
  <c r="BF68" s="1"/>
  <c r="BD67"/>
  <c r="BF67" s="1"/>
  <c r="BD66"/>
  <c r="BF66" s="1"/>
  <c r="BD65"/>
  <c r="BF65" s="1"/>
  <c r="BD64"/>
  <c r="BF64" s="1"/>
  <c r="BD63"/>
  <c r="BF63" s="1"/>
  <c r="BD62"/>
  <c r="BF62" s="1"/>
  <c r="BD61"/>
  <c r="BF61" s="1"/>
  <c r="BD60"/>
  <c r="BF60" s="1"/>
  <c r="BD59"/>
  <c r="BF59" s="1"/>
  <c r="BD58"/>
  <c r="BF58" s="1"/>
  <c r="BD57"/>
  <c r="BF57" s="1"/>
  <c r="BD56"/>
  <c r="BF56" s="1"/>
  <c r="BD55"/>
  <c r="BF55" s="1"/>
  <c r="BD54"/>
  <c r="BF54" s="1"/>
  <c r="BD53"/>
  <c r="BF53" s="1"/>
  <c r="BD52"/>
  <c r="BF52" s="1"/>
  <c r="BD51"/>
  <c r="BF51" s="1"/>
  <c r="BD50"/>
  <c r="BF50" s="1"/>
  <c r="BD49"/>
  <c r="BF49" s="1"/>
  <c r="BD48"/>
  <c r="BF48" s="1"/>
  <c r="BD47"/>
  <c r="BF47" s="1"/>
  <c r="BD46"/>
  <c r="BF46" s="1"/>
  <c r="BD45"/>
  <c r="BF45" s="1"/>
  <c r="BD44"/>
  <c r="BF44" s="1"/>
  <c r="BD43"/>
  <c r="BF43" s="1"/>
  <c r="BD42"/>
  <c r="BF42" s="1"/>
  <c r="BD41"/>
  <c r="BF41" s="1"/>
  <c r="BD40"/>
  <c r="BF40" s="1"/>
  <c r="BD39"/>
  <c r="BF39" s="1"/>
  <c r="BD38"/>
  <c r="BF38" s="1"/>
  <c r="BD37"/>
  <c r="BF37" s="1"/>
  <c r="BH8" s="1"/>
  <c r="BD36"/>
  <c r="BF36" s="1"/>
  <c r="BD35"/>
  <c r="BF35" s="1"/>
  <c r="BD34"/>
  <c r="BF34" s="1"/>
  <c r="BD33"/>
  <c r="BF33" s="1"/>
  <c r="BD32"/>
  <c r="BF32" s="1"/>
  <c r="BD31"/>
  <c r="BF31" s="1"/>
  <c r="BD30"/>
  <c r="BF30" s="1"/>
  <c r="BD29"/>
  <c r="BF29" s="1"/>
  <c r="BD28"/>
  <c r="BF28" s="1"/>
  <c r="BD27"/>
  <c r="BF27" s="1"/>
  <c r="BD26"/>
  <c r="BF26" s="1"/>
  <c r="BD25"/>
  <c r="BF25" s="1"/>
  <c r="BD24"/>
  <c r="BF24" s="1"/>
  <c r="BD23"/>
  <c r="BF23" s="1"/>
  <c r="BD22"/>
  <c r="BF22" s="1"/>
  <c r="BD21"/>
  <c r="BF21" s="1"/>
  <c r="BD20"/>
  <c r="BF20" s="1"/>
  <c r="BD19"/>
  <c r="BF19" s="1"/>
  <c r="BD18"/>
  <c r="BF18" s="1"/>
  <c r="BD17"/>
  <c r="BF17" s="1"/>
  <c r="BD16"/>
  <c r="BF16" s="1"/>
  <c r="BD15"/>
  <c r="BF15" s="1"/>
  <c r="BD14"/>
  <c r="BF14" s="1"/>
  <c r="BD13"/>
  <c r="BF13" s="1"/>
  <c r="BD12"/>
  <c r="BF12" s="1"/>
  <c r="BD11"/>
  <c r="BF11" s="1"/>
  <c r="A17" i="1" l="1"/>
  <c r="BS70" i="2"/>
  <c r="BL70"/>
  <c r="BL93"/>
  <c r="BN93" s="1"/>
  <c r="BL92"/>
  <c r="BN92" s="1"/>
  <c r="BL91"/>
  <c r="BN91" s="1"/>
  <c r="BL90"/>
  <c r="BN90" s="1"/>
  <c r="BL89"/>
  <c r="BN89" s="1"/>
  <c r="BL88"/>
  <c r="BN88" s="1"/>
  <c r="BL87"/>
  <c r="BN87" s="1"/>
  <c r="BL86"/>
  <c r="BN86" s="1"/>
  <c r="BL85"/>
  <c r="BN85" s="1"/>
  <c r="BL84"/>
  <c r="BN84" s="1"/>
  <c r="BL83"/>
  <c r="BN83" s="1"/>
  <c r="BL82"/>
  <c r="BN82" s="1"/>
  <c r="BL81"/>
  <c r="BN81" s="1"/>
  <c r="BL80"/>
  <c r="BN80" s="1"/>
  <c r="BL79"/>
  <c r="BN79" s="1"/>
  <c r="BL78"/>
  <c r="BN78" s="1"/>
  <c r="BL77"/>
  <c r="BN77" s="1"/>
  <c r="BL76"/>
  <c r="BN76" s="1"/>
  <c r="BL75"/>
  <c r="BN75" s="1"/>
  <c r="BL74"/>
  <c r="BN74" s="1"/>
  <c r="BL73"/>
  <c r="BN73" s="1"/>
  <c r="BL72"/>
  <c r="BN72" s="1"/>
  <c r="BL71"/>
  <c r="BN71" s="1"/>
  <c r="BL69"/>
  <c r="BN69" s="1"/>
  <c r="BL68"/>
  <c r="BN68" s="1"/>
  <c r="BL67"/>
  <c r="BN67" s="1"/>
  <c r="BL66"/>
  <c r="BN66" s="1"/>
  <c r="BL65"/>
  <c r="BN65" s="1"/>
  <c r="BL64"/>
  <c r="BN64" s="1"/>
  <c r="BL63"/>
  <c r="BN63" s="1"/>
  <c r="BL62"/>
  <c r="BN62" s="1"/>
  <c r="BL61"/>
  <c r="BN61" s="1"/>
  <c r="BL60"/>
  <c r="BN60" s="1"/>
  <c r="BL59"/>
  <c r="BN59" s="1"/>
  <c r="BL58"/>
  <c r="BN58" s="1"/>
  <c r="BL57"/>
  <c r="BN57" s="1"/>
  <c r="BL56"/>
  <c r="BN56" s="1"/>
  <c r="BL55"/>
  <c r="BN55" s="1"/>
  <c r="BL54"/>
  <c r="BN54" s="1"/>
  <c r="BL53"/>
  <c r="BN53" s="1"/>
  <c r="BL52"/>
  <c r="BN52" s="1"/>
  <c r="BL51"/>
  <c r="BN51" s="1"/>
  <c r="BL50"/>
  <c r="BN50" s="1"/>
  <c r="BL49"/>
  <c r="BN49" s="1"/>
  <c r="BL48"/>
  <c r="BN48" s="1"/>
  <c r="BL47"/>
  <c r="BN47" s="1"/>
  <c r="BL46"/>
  <c r="BN46" s="1"/>
  <c r="BL45"/>
  <c r="BN45" s="1"/>
  <c r="BL44"/>
  <c r="BN44" s="1"/>
  <c r="BL43"/>
  <c r="BN43" s="1"/>
  <c r="BL42"/>
  <c r="BN42" s="1"/>
  <c r="BL41"/>
  <c r="BN41" s="1"/>
  <c r="BL40"/>
  <c r="BN40" s="1"/>
  <c r="BL39"/>
  <c r="BN39" s="1"/>
  <c r="BL38"/>
  <c r="BN38" s="1"/>
  <c r="BL37"/>
  <c r="BN37" s="1"/>
  <c r="BL36"/>
  <c r="BN36" s="1"/>
  <c r="BL35"/>
  <c r="BN35" s="1"/>
  <c r="BL34"/>
  <c r="BN34" s="1"/>
  <c r="BL33"/>
  <c r="BN33" s="1"/>
  <c r="BL32"/>
  <c r="BN32" s="1"/>
  <c r="BL31"/>
  <c r="BN31" s="1"/>
  <c r="BL30"/>
  <c r="BN30" s="1"/>
  <c r="BL29"/>
  <c r="BN29" s="1"/>
  <c r="BL28"/>
  <c r="BN28" s="1"/>
  <c r="BL27"/>
  <c r="BN27" s="1"/>
  <c r="BL26"/>
  <c r="BN26" s="1"/>
  <c r="BL25"/>
  <c r="BN25" s="1"/>
  <c r="BL24"/>
  <c r="BN24" s="1"/>
  <c r="BL23"/>
  <c r="BN23" s="1"/>
  <c r="BL22"/>
  <c r="BN22" s="1"/>
  <c r="BL21"/>
  <c r="BN21" s="1"/>
  <c r="BL20"/>
  <c r="BN20" s="1"/>
  <c r="BL19"/>
  <c r="BN19" s="1"/>
  <c r="BL18"/>
  <c r="BN18" s="1"/>
  <c r="BL17"/>
  <c r="BN17" s="1"/>
  <c r="BL16"/>
  <c r="BN16" s="1"/>
  <c r="BL15"/>
  <c r="BN15" s="1"/>
  <c r="BP8" s="1"/>
  <c r="BL14"/>
  <c r="BN14" s="1"/>
  <c r="BL13"/>
  <c r="BN13" s="1"/>
  <c r="BL12"/>
  <c r="BN12" s="1"/>
  <c r="BL11"/>
  <c r="BN11" s="1"/>
  <c r="A18" i="1" l="1"/>
  <c r="CA70" i="2"/>
  <c r="BT70"/>
  <c r="BT93"/>
  <c r="BV93" s="1"/>
  <c r="BT92"/>
  <c r="BV92" s="1"/>
  <c r="BT91"/>
  <c r="BV91" s="1"/>
  <c r="BT90"/>
  <c r="BV90" s="1"/>
  <c r="BT89"/>
  <c r="BV89" s="1"/>
  <c r="BT88"/>
  <c r="BV88" s="1"/>
  <c r="BT87"/>
  <c r="BV87" s="1"/>
  <c r="BT86"/>
  <c r="BV86" s="1"/>
  <c r="BT85"/>
  <c r="BV85" s="1"/>
  <c r="BT84"/>
  <c r="BV84" s="1"/>
  <c r="BT83"/>
  <c r="BV83" s="1"/>
  <c r="BT82"/>
  <c r="BV82" s="1"/>
  <c r="BT81"/>
  <c r="BV81" s="1"/>
  <c r="BT80"/>
  <c r="BV80" s="1"/>
  <c r="BT79"/>
  <c r="BV79" s="1"/>
  <c r="BT78"/>
  <c r="BV78" s="1"/>
  <c r="BT77"/>
  <c r="BV77" s="1"/>
  <c r="BT76"/>
  <c r="BV76" s="1"/>
  <c r="BT75"/>
  <c r="BV75" s="1"/>
  <c r="BT74"/>
  <c r="BV74" s="1"/>
  <c r="BT73"/>
  <c r="BV73" s="1"/>
  <c r="BT72"/>
  <c r="BV72" s="1"/>
  <c r="BT71"/>
  <c r="BV71" s="1"/>
  <c r="BT69"/>
  <c r="BV69" s="1"/>
  <c r="BT68"/>
  <c r="BV68" s="1"/>
  <c r="BT67"/>
  <c r="BV67" s="1"/>
  <c r="BT66"/>
  <c r="BV66" s="1"/>
  <c r="BT65"/>
  <c r="BV65" s="1"/>
  <c r="BT64"/>
  <c r="BV64" s="1"/>
  <c r="BT63"/>
  <c r="BV63" s="1"/>
  <c r="BT62"/>
  <c r="BV62" s="1"/>
  <c r="BT61"/>
  <c r="BV61" s="1"/>
  <c r="BT60"/>
  <c r="BV60" s="1"/>
  <c r="BT59"/>
  <c r="BV59" s="1"/>
  <c r="BT58"/>
  <c r="BV58" s="1"/>
  <c r="BT57"/>
  <c r="BV57" s="1"/>
  <c r="BT56"/>
  <c r="BV56" s="1"/>
  <c r="BT55"/>
  <c r="BV55" s="1"/>
  <c r="BT54"/>
  <c r="BV54" s="1"/>
  <c r="BT53"/>
  <c r="BV53" s="1"/>
  <c r="BT52"/>
  <c r="BV52" s="1"/>
  <c r="BT51"/>
  <c r="BV51" s="1"/>
  <c r="BT50"/>
  <c r="BV50" s="1"/>
  <c r="BT49"/>
  <c r="BV49" s="1"/>
  <c r="BT48"/>
  <c r="BV48" s="1"/>
  <c r="BT47"/>
  <c r="BV47" s="1"/>
  <c r="BT46"/>
  <c r="BV46" s="1"/>
  <c r="BT45"/>
  <c r="BV45" s="1"/>
  <c r="BT44"/>
  <c r="BV44" s="1"/>
  <c r="BT43"/>
  <c r="BV43" s="1"/>
  <c r="BT42"/>
  <c r="BV42" s="1"/>
  <c r="BT41"/>
  <c r="BV41" s="1"/>
  <c r="BT40"/>
  <c r="BV40" s="1"/>
  <c r="BT39"/>
  <c r="BV39" s="1"/>
  <c r="BT38"/>
  <c r="BV38" s="1"/>
  <c r="BT37"/>
  <c r="BV37" s="1"/>
  <c r="BT36"/>
  <c r="BV36" s="1"/>
  <c r="BT35"/>
  <c r="BV35" s="1"/>
  <c r="BT34"/>
  <c r="BV34" s="1"/>
  <c r="BT33"/>
  <c r="BV33" s="1"/>
  <c r="BT32"/>
  <c r="BV32" s="1"/>
  <c r="BT31"/>
  <c r="BV31" s="1"/>
  <c r="BT30"/>
  <c r="BV30" s="1"/>
  <c r="BT29"/>
  <c r="BV29" s="1"/>
  <c r="BT28"/>
  <c r="BV28" s="1"/>
  <c r="BT27"/>
  <c r="BV27" s="1"/>
  <c r="BT26"/>
  <c r="BV26" s="1"/>
  <c r="BT25"/>
  <c r="BV25" s="1"/>
  <c r="BT24"/>
  <c r="BV24" s="1"/>
  <c r="BT23"/>
  <c r="BV23" s="1"/>
  <c r="BT22"/>
  <c r="BV22" s="1"/>
  <c r="BT21"/>
  <c r="BV21" s="1"/>
  <c r="BT20"/>
  <c r="BV20" s="1"/>
  <c r="BX8" s="1"/>
  <c r="BT19"/>
  <c r="BV19" s="1"/>
  <c r="BT18"/>
  <c r="BV18" s="1"/>
  <c r="BT17"/>
  <c r="BV17" s="1"/>
  <c r="BT16"/>
  <c r="BV16" s="1"/>
  <c r="BT15"/>
  <c r="BV15" s="1"/>
  <c r="BT14"/>
  <c r="BV14" s="1"/>
  <c r="BT13"/>
  <c r="BV13" s="1"/>
  <c r="BT12"/>
  <c r="BV12" s="1"/>
  <c r="BT11"/>
  <c r="BV11" s="1"/>
  <c r="A19" i="1" l="1"/>
  <c r="CI70" i="2"/>
  <c r="CB70"/>
  <c r="CB93"/>
  <c r="CD93" s="1"/>
  <c r="CB92"/>
  <c r="CD92" s="1"/>
  <c r="CB91"/>
  <c r="CD91" s="1"/>
  <c r="CB90"/>
  <c r="CD90" s="1"/>
  <c r="CB89"/>
  <c r="CD89" s="1"/>
  <c r="CB88"/>
  <c r="CD88" s="1"/>
  <c r="CB87"/>
  <c r="CD87" s="1"/>
  <c r="CB86"/>
  <c r="CD86" s="1"/>
  <c r="CB85"/>
  <c r="CD85" s="1"/>
  <c r="CB84"/>
  <c r="CD84" s="1"/>
  <c r="CB83"/>
  <c r="CD83" s="1"/>
  <c r="CB82"/>
  <c r="CD82" s="1"/>
  <c r="CB81"/>
  <c r="CD81" s="1"/>
  <c r="CB80"/>
  <c r="CD80" s="1"/>
  <c r="CB79"/>
  <c r="CD79" s="1"/>
  <c r="CB78"/>
  <c r="CD78" s="1"/>
  <c r="CB77"/>
  <c r="CD77" s="1"/>
  <c r="CB76"/>
  <c r="CD76" s="1"/>
  <c r="CB75"/>
  <c r="CD75" s="1"/>
  <c r="CB74"/>
  <c r="CD74" s="1"/>
  <c r="CB73"/>
  <c r="CD73" s="1"/>
  <c r="CB72"/>
  <c r="CD72" s="1"/>
  <c r="CB71"/>
  <c r="CD71" s="1"/>
  <c r="CB69"/>
  <c r="CD69" s="1"/>
  <c r="CB68"/>
  <c r="CD68" s="1"/>
  <c r="CB67"/>
  <c r="CD67" s="1"/>
  <c r="CB66"/>
  <c r="CD66" s="1"/>
  <c r="CB65"/>
  <c r="CD65" s="1"/>
  <c r="CB64"/>
  <c r="CD64" s="1"/>
  <c r="CB63"/>
  <c r="CD63" s="1"/>
  <c r="CB62"/>
  <c r="CD62" s="1"/>
  <c r="CB61"/>
  <c r="CD61" s="1"/>
  <c r="CB60"/>
  <c r="CD60" s="1"/>
  <c r="CB59"/>
  <c r="CD59" s="1"/>
  <c r="CB58"/>
  <c r="CD58" s="1"/>
  <c r="CB57"/>
  <c r="CD57" s="1"/>
  <c r="CB56"/>
  <c r="CD56" s="1"/>
  <c r="CB55"/>
  <c r="CD55" s="1"/>
  <c r="CB54"/>
  <c r="CD54" s="1"/>
  <c r="CB53"/>
  <c r="CD53" s="1"/>
  <c r="CB52"/>
  <c r="CD52" s="1"/>
  <c r="CB51"/>
  <c r="CD51" s="1"/>
  <c r="CB50"/>
  <c r="CD50" s="1"/>
  <c r="CB49"/>
  <c r="CD49" s="1"/>
  <c r="CB48"/>
  <c r="CD48" s="1"/>
  <c r="CB47"/>
  <c r="CD47" s="1"/>
  <c r="CB46"/>
  <c r="CD46" s="1"/>
  <c r="CB45"/>
  <c r="CD45" s="1"/>
  <c r="CB44"/>
  <c r="CD44" s="1"/>
  <c r="CB43"/>
  <c r="CD43" s="1"/>
  <c r="CB42"/>
  <c r="CD42" s="1"/>
  <c r="CB41"/>
  <c r="CD41" s="1"/>
  <c r="CB40"/>
  <c r="CD40" s="1"/>
  <c r="CB39"/>
  <c r="CD39" s="1"/>
  <c r="CB38"/>
  <c r="CD38" s="1"/>
  <c r="CB37"/>
  <c r="CD37" s="1"/>
  <c r="CB36"/>
  <c r="CD36" s="1"/>
  <c r="CB35"/>
  <c r="CD35" s="1"/>
  <c r="CB34"/>
  <c r="CD34" s="1"/>
  <c r="CB33"/>
  <c r="CD33" s="1"/>
  <c r="CB32"/>
  <c r="CD32" s="1"/>
  <c r="CB31"/>
  <c r="CD31" s="1"/>
  <c r="CB30"/>
  <c r="CD30" s="1"/>
  <c r="CB29"/>
  <c r="CD29" s="1"/>
  <c r="CB28"/>
  <c r="CD28" s="1"/>
  <c r="CB27"/>
  <c r="CD27" s="1"/>
  <c r="CB26"/>
  <c r="CD26" s="1"/>
  <c r="CB25"/>
  <c r="CD25" s="1"/>
  <c r="CB24"/>
  <c r="CD24" s="1"/>
  <c r="CB23"/>
  <c r="CD23" s="1"/>
  <c r="CB22"/>
  <c r="CD22" s="1"/>
  <c r="CB21"/>
  <c r="CD21" s="1"/>
  <c r="CB20"/>
  <c r="CD20" s="1"/>
  <c r="CF8" s="1"/>
  <c r="CB19"/>
  <c r="CD19" s="1"/>
  <c r="CB18"/>
  <c r="CD18" s="1"/>
  <c r="CB17"/>
  <c r="CD17" s="1"/>
  <c r="CB16"/>
  <c r="CD16" s="1"/>
  <c r="CB15"/>
  <c r="CD15" s="1"/>
  <c r="CB14"/>
  <c r="CD14" s="1"/>
  <c r="CB13"/>
  <c r="CD13" s="1"/>
  <c r="CB12"/>
  <c r="CD12" s="1"/>
  <c r="CB11"/>
  <c r="CD11" s="1"/>
  <c r="A20" i="1" l="1"/>
  <c r="CQ70" i="2"/>
  <c r="CJ70"/>
  <c r="CJ93"/>
  <c r="CL93" s="1"/>
  <c r="CJ92"/>
  <c r="CL92" s="1"/>
  <c r="CJ91"/>
  <c r="CL91" s="1"/>
  <c r="CJ90"/>
  <c r="CL90" s="1"/>
  <c r="CJ89"/>
  <c r="CL89" s="1"/>
  <c r="CJ88"/>
  <c r="CL88" s="1"/>
  <c r="CJ87"/>
  <c r="CL87" s="1"/>
  <c r="CJ86"/>
  <c r="CL86" s="1"/>
  <c r="CJ85"/>
  <c r="CL85" s="1"/>
  <c r="CJ84"/>
  <c r="CL84" s="1"/>
  <c r="CJ83"/>
  <c r="CL83" s="1"/>
  <c r="CJ82"/>
  <c r="CL82" s="1"/>
  <c r="CJ81"/>
  <c r="CL81" s="1"/>
  <c r="CJ80"/>
  <c r="CL80" s="1"/>
  <c r="CJ79"/>
  <c r="CL79" s="1"/>
  <c r="CJ78"/>
  <c r="CL78" s="1"/>
  <c r="CJ77"/>
  <c r="CL77" s="1"/>
  <c r="CJ76"/>
  <c r="CL76" s="1"/>
  <c r="CJ75"/>
  <c r="CL75" s="1"/>
  <c r="CJ74"/>
  <c r="CL74" s="1"/>
  <c r="CJ73"/>
  <c r="CL73" s="1"/>
  <c r="CJ72"/>
  <c r="CL72" s="1"/>
  <c r="CJ71"/>
  <c r="CL71" s="1"/>
  <c r="CJ69"/>
  <c r="CL69" s="1"/>
  <c r="CJ68"/>
  <c r="CL68" s="1"/>
  <c r="CJ67"/>
  <c r="CL67" s="1"/>
  <c r="CJ66"/>
  <c r="CL66" s="1"/>
  <c r="CJ65"/>
  <c r="CL65" s="1"/>
  <c r="CJ64"/>
  <c r="CL64" s="1"/>
  <c r="CJ63"/>
  <c r="CL63" s="1"/>
  <c r="CJ62"/>
  <c r="CL62" s="1"/>
  <c r="CJ61"/>
  <c r="CL61" s="1"/>
  <c r="CJ60"/>
  <c r="CL60" s="1"/>
  <c r="CJ59"/>
  <c r="CL59" s="1"/>
  <c r="CJ58"/>
  <c r="CL58" s="1"/>
  <c r="CJ57"/>
  <c r="CL57" s="1"/>
  <c r="CJ56"/>
  <c r="CL56" s="1"/>
  <c r="CJ55"/>
  <c r="CL55" s="1"/>
  <c r="CJ54"/>
  <c r="CL54" s="1"/>
  <c r="CJ53"/>
  <c r="CL53" s="1"/>
  <c r="CJ52"/>
  <c r="CL52" s="1"/>
  <c r="CJ51"/>
  <c r="CL51" s="1"/>
  <c r="CJ50"/>
  <c r="CL50" s="1"/>
  <c r="CJ49"/>
  <c r="CL49" s="1"/>
  <c r="CJ48"/>
  <c r="CL48" s="1"/>
  <c r="CJ47"/>
  <c r="CL47" s="1"/>
  <c r="CJ46"/>
  <c r="CL46" s="1"/>
  <c r="CJ45"/>
  <c r="CL45" s="1"/>
  <c r="CJ44"/>
  <c r="CL44" s="1"/>
  <c r="CJ43"/>
  <c r="CL43" s="1"/>
  <c r="CJ42"/>
  <c r="CL42" s="1"/>
  <c r="CJ41"/>
  <c r="CL41" s="1"/>
  <c r="CJ40"/>
  <c r="CL40" s="1"/>
  <c r="CJ39"/>
  <c r="CL39" s="1"/>
  <c r="CJ38"/>
  <c r="CL38" s="1"/>
  <c r="CJ37"/>
  <c r="CL37" s="1"/>
  <c r="CJ36"/>
  <c r="CL36" s="1"/>
  <c r="CJ35"/>
  <c r="CL35" s="1"/>
  <c r="CJ34"/>
  <c r="CL34" s="1"/>
  <c r="CJ33"/>
  <c r="CL33" s="1"/>
  <c r="CJ32"/>
  <c r="CL32" s="1"/>
  <c r="CJ31"/>
  <c r="CL31" s="1"/>
  <c r="CJ30"/>
  <c r="CL30" s="1"/>
  <c r="CJ29"/>
  <c r="CL29" s="1"/>
  <c r="CJ28"/>
  <c r="CL28" s="1"/>
  <c r="CJ27"/>
  <c r="CL27" s="1"/>
  <c r="CJ26"/>
  <c r="CL26" s="1"/>
  <c r="CJ25"/>
  <c r="CL25" s="1"/>
  <c r="CJ24"/>
  <c r="CL24" s="1"/>
  <c r="CJ23"/>
  <c r="CL23" s="1"/>
  <c r="CJ22"/>
  <c r="CL22" s="1"/>
  <c r="CJ21"/>
  <c r="CL21" s="1"/>
  <c r="CN8" s="1"/>
  <c r="CR7" s="1"/>
  <c r="CJ20"/>
  <c r="CL20" s="1"/>
  <c r="CJ19"/>
  <c r="CL19" s="1"/>
  <c r="CJ18"/>
  <c r="CL18" s="1"/>
  <c r="CJ17"/>
  <c r="CL17" s="1"/>
  <c r="CJ16"/>
  <c r="CL16" s="1"/>
  <c r="CJ15"/>
  <c r="CL15" s="1"/>
  <c r="CJ14"/>
  <c r="CL14" s="1"/>
  <c r="CJ13"/>
  <c r="CL13" s="1"/>
  <c r="CJ12"/>
  <c r="CL12" s="1"/>
  <c r="CJ11"/>
  <c r="CL11" s="1"/>
  <c r="A21" i="1" l="1"/>
  <c r="CP11" i="2"/>
  <c r="CQ11" s="1"/>
  <c r="CP12"/>
  <c r="CQ12" s="1"/>
  <c r="CP13"/>
  <c r="CQ13" s="1"/>
  <c r="CP14"/>
  <c r="CQ14" s="1"/>
  <c r="CP15"/>
  <c r="CQ15" s="1"/>
  <c r="CP16"/>
  <c r="CQ16" s="1"/>
  <c r="CP17"/>
  <c r="CQ17" s="1"/>
  <c r="CP18"/>
  <c r="CQ18" s="1"/>
  <c r="CP19"/>
  <c r="CQ19" s="1"/>
  <c r="CP20"/>
  <c r="CQ20" s="1"/>
  <c r="CP21"/>
  <c r="CQ21" s="1"/>
  <c r="CP22"/>
  <c r="CQ22" s="1"/>
  <c r="CP23"/>
  <c r="CQ23" s="1"/>
  <c r="CP24"/>
  <c r="CQ24" s="1"/>
  <c r="CP25"/>
  <c r="CQ25" s="1"/>
  <c r="CP26"/>
  <c r="CQ26" s="1"/>
  <c r="CP27"/>
  <c r="CQ27" s="1"/>
  <c r="CP28"/>
  <c r="CQ28" s="1"/>
  <c r="CP29"/>
  <c r="CQ29" s="1"/>
  <c r="CP30"/>
  <c r="CQ30" s="1"/>
  <c r="CP31"/>
  <c r="CQ31" s="1"/>
  <c r="CP32"/>
  <c r="CQ32" s="1"/>
  <c r="CP33"/>
  <c r="CQ33" s="1"/>
  <c r="CP34"/>
  <c r="CQ34" s="1"/>
  <c r="CP35"/>
  <c r="CQ35" s="1"/>
  <c r="CP36"/>
  <c r="CQ36" s="1"/>
  <c r="CP37"/>
  <c r="CQ37" s="1"/>
  <c r="CP38"/>
  <c r="CQ38" s="1"/>
  <c r="CP39"/>
  <c r="CQ39" s="1"/>
  <c r="CP40"/>
  <c r="CQ40" s="1"/>
  <c r="CP41"/>
  <c r="CQ41" s="1"/>
  <c r="CP42"/>
  <c r="CQ42" s="1"/>
  <c r="CP43"/>
  <c r="CQ43" s="1"/>
  <c r="CP44"/>
  <c r="CQ44" s="1"/>
  <c r="CP45"/>
  <c r="CQ45" s="1"/>
  <c r="CP46"/>
  <c r="CQ46" s="1"/>
  <c r="CP47"/>
  <c r="CQ47" s="1"/>
  <c r="CP48"/>
  <c r="CQ48" s="1"/>
  <c r="CP49"/>
  <c r="CQ49" s="1"/>
  <c r="CP50"/>
  <c r="CQ50" s="1"/>
  <c r="CP51"/>
  <c r="CQ51" s="1"/>
  <c r="CP52"/>
  <c r="CQ52" s="1"/>
  <c r="CP53"/>
  <c r="CQ53" s="1"/>
  <c r="CP54"/>
  <c r="CQ54" s="1"/>
  <c r="CP55"/>
  <c r="CQ55" s="1"/>
  <c r="CP56"/>
  <c r="CQ56" s="1"/>
  <c r="CP57"/>
  <c r="CQ57" s="1"/>
  <c r="CP58"/>
  <c r="CQ58" s="1"/>
  <c r="CP59"/>
  <c r="CQ59" s="1"/>
  <c r="CP60"/>
  <c r="CQ60" s="1"/>
  <c r="CP61"/>
  <c r="CQ61" s="1"/>
  <c r="CP62"/>
  <c r="CQ62" s="1"/>
  <c r="CP63"/>
  <c r="CQ63" s="1"/>
  <c r="CP64"/>
  <c r="CQ64" s="1"/>
  <c r="CP65"/>
  <c r="CQ65" s="1"/>
  <c r="CP66"/>
  <c r="CQ66" s="1"/>
  <c r="CP67"/>
  <c r="CQ67" s="1"/>
  <c r="CP68"/>
  <c r="CQ68" s="1"/>
  <c r="CP69"/>
  <c r="CQ69" s="1"/>
  <c r="CP71"/>
  <c r="CQ71" s="1"/>
  <c r="CP72"/>
  <c r="CQ72" s="1"/>
  <c r="CP73"/>
  <c r="CQ73" s="1"/>
  <c r="CP74"/>
  <c r="CQ74" s="1"/>
  <c r="CP75"/>
  <c r="CQ75" s="1"/>
  <c r="CP76"/>
  <c r="CQ76" s="1"/>
  <c r="CP77"/>
  <c r="CQ77" s="1"/>
  <c r="CP78"/>
  <c r="CQ78" s="1"/>
  <c r="CP79"/>
  <c r="CQ79" s="1"/>
  <c r="CP80"/>
  <c r="CQ80" s="1"/>
  <c r="CP81"/>
  <c r="CQ81" s="1"/>
  <c r="CP82"/>
  <c r="CQ82" s="1"/>
  <c r="CP83"/>
  <c r="CQ83" s="1"/>
  <c r="CP84"/>
  <c r="CQ84" s="1"/>
  <c r="CP85"/>
  <c r="CQ85" s="1"/>
  <c r="CP86"/>
  <c r="CQ86" s="1"/>
  <c r="CP87"/>
  <c r="CQ87" s="1"/>
  <c r="CP88"/>
  <c r="CQ88" s="1"/>
  <c r="CP89"/>
  <c r="CQ89" s="1"/>
  <c r="CP90"/>
  <c r="CQ90" s="1"/>
  <c r="CP91"/>
  <c r="CQ91" s="1"/>
  <c r="CP92"/>
  <c r="CQ92" s="1"/>
  <c r="CP93"/>
  <c r="CQ93" s="1"/>
  <c r="CR93" s="1"/>
  <c r="CT93" s="1"/>
  <c r="CY70"/>
  <c r="CR70"/>
  <c r="A22" i="1" l="1"/>
  <c r="DG70" i="2"/>
  <c r="CR92"/>
  <c r="CT92" s="1"/>
  <c r="CR91"/>
  <c r="CT91" s="1"/>
  <c r="CR90"/>
  <c r="CT90" s="1"/>
  <c r="CR89"/>
  <c r="CT89" s="1"/>
  <c r="CR88"/>
  <c r="CT88" s="1"/>
  <c r="CR87"/>
  <c r="CT87" s="1"/>
  <c r="CR86"/>
  <c r="CT86" s="1"/>
  <c r="CR85"/>
  <c r="CT85" s="1"/>
  <c r="CR84"/>
  <c r="CT84" s="1"/>
  <c r="CR83"/>
  <c r="CT83" s="1"/>
  <c r="CR82"/>
  <c r="CT82" s="1"/>
  <c r="CR81"/>
  <c r="CT81" s="1"/>
  <c r="CR80"/>
  <c r="CT80" s="1"/>
  <c r="CR79"/>
  <c r="CT79" s="1"/>
  <c r="CR78"/>
  <c r="CT78" s="1"/>
  <c r="CR77"/>
  <c r="CT77" s="1"/>
  <c r="CR76"/>
  <c r="CT76" s="1"/>
  <c r="CR75"/>
  <c r="CT75" s="1"/>
  <c r="CR74"/>
  <c r="CT74" s="1"/>
  <c r="CR73"/>
  <c r="CT73" s="1"/>
  <c r="CR72"/>
  <c r="CT72" s="1"/>
  <c r="CR71"/>
  <c r="CT71" s="1"/>
  <c r="CR69"/>
  <c r="CT69" s="1"/>
  <c r="CR68"/>
  <c r="CT68" s="1"/>
  <c r="CR67"/>
  <c r="CT67" s="1"/>
  <c r="CR66"/>
  <c r="CT66" s="1"/>
  <c r="CR65"/>
  <c r="CT65" s="1"/>
  <c r="CR64"/>
  <c r="CT64" s="1"/>
  <c r="CR63"/>
  <c r="CT63" s="1"/>
  <c r="CR62"/>
  <c r="CT62" s="1"/>
  <c r="CR61"/>
  <c r="CT61" s="1"/>
  <c r="CR60"/>
  <c r="CT60" s="1"/>
  <c r="CR59"/>
  <c r="CT59" s="1"/>
  <c r="CR58"/>
  <c r="CT58" s="1"/>
  <c r="CR57"/>
  <c r="CT57" s="1"/>
  <c r="CR56"/>
  <c r="CT56" s="1"/>
  <c r="CR55"/>
  <c r="CT55" s="1"/>
  <c r="CR54"/>
  <c r="CT54" s="1"/>
  <c r="CR53"/>
  <c r="CT53" s="1"/>
  <c r="CR52"/>
  <c r="CT52" s="1"/>
  <c r="CR51"/>
  <c r="CT51" s="1"/>
  <c r="CR50"/>
  <c r="CT50" s="1"/>
  <c r="CR49"/>
  <c r="CT49" s="1"/>
  <c r="CR48"/>
  <c r="CT48" s="1"/>
  <c r="CR47"/>
  <c r="CT47" s="1"/>
  <c r="CR46"/>
  <c r="CT46" s="1"/>
  <c r="CR45"/>
  <c r="CT45" s="1"/>
  <c r="CR44"/>
  <c r="CT44" s="1"/>
  <c r="CR43"/>
  <c r="CT43" s="1"/>
  <c r="CR42"/>
  <c r="CT42" s="1"/>
  <c r="CR41"/>
  <c r="CT41" s="1"/>
  <c r="CR40"/>
  <c r="CT40" s="1"/>
  <c r="CR39"/>
  <c r="CT39" s="1"/>
  <c r="CR38"/>
  <c r="CT38" s="1"/>
  <c r="CR37"/>
  <c r="CT37" s="1"/>
  <c r="CR36"/>
  <c r="CT36" s="1"/>
  <c r="CR35"/>
  <c r="CT35" s="1"/>
  <c r="CR34"/>
  <c r="CT34" s="1"/>
  <c r="CR33"/>
  <c r="CT33" s="1"/>
  <c r="CR32"/>
  <c r="CT32" s="1"/>
  <c r="CR31"/>
  <c r="CT31" s="1"/>
  <c r="CR30"/>
  <c r="CT30" s="1"/>
  <c r="CR29"/>
  <c r="CT29" s="1"/>
  <c r="CR28"/>
  <c r="CT28" s="1"/>
  <c r="CR27"/>
  <c r="CT27" s="1"/>
  <c r="CR26"/>
  <c r="CT26" s="1"/>
  <c r="CR25"/>
  <c r="CT25" s="1"/>
  <c r="CR24"/>
  <c r="CT24" s="1"/>
  <c r="CR23"/>
  <c r="CT23" s="1"/>
  <c r="CR22"/>
  <c r="CT22" s="1"/>
  <c r="CR21"/>
  <c r="CT21" s="1"/>
  <c r="CR20"/>
  <c r="CT20" s="1"/>
  <c r="CR19"/>
  <c r="CT19" s="1"/>
  <c r="CR18"/>
  <c r="CT18" s="1"/>
  <c r="CR17"/>
  <c r="CT17" s="1"/>
  <c r="CR16"/>
  <c r="CT16" s="1"/>
  <c r="CR15"/>
  <c r="CT15" s="1"/>
  <c r="CR14"/>
  <c r="CT14" s="1"/>
  <c r="CR13"/>
  <c r="CT13" s="1"/>
  <c r="CR12"/>
  <c r="CT12" s="1"/>
  <c r="CV8" s="1"/>
  <c r="CZ7" s="1"/>
  <c r="CR11"/>
  <c r="CT11" s="1"/>
  <c r="A23" i="1" l="1"/>
  <c r="CX11" i="2"/>
  <c r="CY11" s="1"/>
  <c r="CX12"/>
  <c r="CY12" s="1"/>
  <c r="CX13"/>
  <c r="CY13" s="1"/>
  <c r="CX14"/>
  <c r="CY14" s="1"/>
  <c r="CX15"/>
  <c r="CY15" s="1"/>
  <c r="CX16"/>
  <c r="CY16" s="1"/>
  <c r="CX17"/>
  <c r="CY17" s="1"/>
  <c r="CX18"/>
  <c r="CY18" s="1"/>
  <c r="CX19"/>
  <c r="CY19" s="1"/>
  <c r="CX20"/>
  <c r="CY20" s="1"/>
  <c r="CX21"/>
  <c r="CY21" s="1"/>
  <c r="CX22"/>
  <c r="CY22" s="1"/>
  <c r="CX23"/>
  <c r="CY23" s="1"/>
  <c r="CX24"/>
  <c r="CY24" s="1"/>
  <c r="CX25"/>
  <c r="CY25" s="1"/>
  <c r="CX26"/>
  <c r="CY26" s="1"/>
  <c r="CX27"/>
  <c r="CY27" s="1"/>
  <c r="CX28"/>
  <c r="CY28" s="1"/>
  <c r="CX29"/>
  <c r="CY29" s="1"/>
  <c r="CX30"/>
  <c r="CY30" s="1"/>
  <c r="CX31"/>
  <c r="CY31" s="1"/>
  <c r="CX32"/>
  <c r="CY32" s="1"/>
  <c r="CX33"/>
  <c r="CY33" s="1"/>
  <c r="CX34"/>
  <c r="CY34" s="1"/>
  <c r="CX35"/>
  <c r="CY35" s="1"/>
  <c r="CX36"/>
  <c r="CY36" s="1"/>
  <c r="CX37"/>
  <c r="CY37" s="1"/>
  <c r="CX38"/>
  <c r="CY38" s="1"/>
  <c r="CX39"/>
  <c r="CY39" s="1"/>
  <c r="CX40"/>
  <c r="CY40" s="1"/>
  <c r="CX41"/>
  <c r="CY41" s="1"/>
  <c r="CX42"/>
  <c r="CY42" s="1"/>
  <c r="CX43"/>
  <c r="CY43" s="1"/>
  <c r="CX44"/>
  <c r="CY44" s="1"/>
  <c r="CX45"/>
  <c r="CY45" s="1"/>
  <c r="CX46"/>
  <c r="CY46" s="1"/>
  <c r="CX47"/>
  <c r="CY47" s="1"/>
  <c r="CX48"/>
  <c r="CY48" s="1"/>
  <c r="CX49"/>
  <c r="CY49" s="1"/>
  <c r="CX50"/>
  <c r="CY50" s="1"/>
  <c r="CX51"/>
  <c r="CY51" s="1"/>
  <c r="CX52"/>
  <c r="CY52" s="1"/>
  <c r="CX53"/>
  <c r="CY53" s="1"/>
  <c r="CX54"/>
  <c r="CY54" s="1"/>
  <c r="CX55"/>
  <c r="CY55" s="1"/>
  <c r="CX56"/>
  <c r="CY56" s="1"/>
  <c r="CX57"/>
  <c r="CY57" s="1"/>
  <c r="CX58"/>
  <c r="CY58" s="1"/>
  <c r="CX59"/>
  <c r="CY59" s="1"/>
  <c r="CX60"/>
  <c r="CY60" s="1"/>
  <c r="CX61"/>
  <c r="CY61" s="1"/>
  <c r="CX62"/>
  <c r="CY62" s="1"/>
  <c r="CX63"/>
  <c r="CY63" s="1"/>
  <c r="CX64"/>
  <c r="CY64" s="1"/>
  <c r="CX65"/>
  <c r="CY65" s="1"/>
  <c r="CX66"/>
  <c r="CY66" s="1"/>
  <c r="CX67"/>
  <c r="CY67" s="1"/>
  <c r="CX68"/>
  <c r="CY68" s="1"/>
  <c r="CX69"/>
  <c r="CY69" s="1"/>
  <c r="CX71"/>
  <c r="CY71" s="1"/>
  <c r="CX72"/>
  <c r="CY72" s="1"/>
  <c r="CX73"/>
  <c r="CY73" s="1"/>
  <c r="CX74"/>
  <c r="CY74" s="1"/>
  <c r="CX75"/>
  <c r="CY75" s="1"/>
  <c r="CX76"/>
  <c r="CY76" s="1"/>
  <c r="CX77"/>
  <c r="CY77" s="1"/>
  <c r="CX78"/>
  <c r="CY78" s="1"/>
  <c r="CX79"/>
  <c r="CY79" s="1"/>
  <c r="CX80"/>
  <c r="CY80" s="1"/>
  <c r="CX81"/>
  <c r="CY81" s="1"/>
  <c r="CX82"/>
  <c r="CY82" s="1"/>
  <c r="CX83"/>
  <c r="CY83" s="1"/>
  <c r="CX84"/>
  <c r="CY84" s="1"/>
  <c r="CX85"/>
  <c r="CY85" s="1"/>
  <c r="CX86"/>
  <c r="CY86" s="1"/>
  <c r="CX87"/>
  <c r="CY87" s="1"/>
  <c r="CX88"/>
  <c r="CY88" s="1"/>
  <c r="CX89"/>
  <c r="CY89" s="1"/>
  <c r="CX90"/>
  <c r="CY90" s="1"/>
  <c r="CX91"/>
  <c r="CY91" s="1"/>
  <c r="CX92"/>
  <c r="CY92" s="1"/>
  <c r="CX93"/>
  <c r="CY93" s="1"/>
  <c r="CZ93" s="1"/>
  <c r="DB93" s="1"/>
  <c r="DO70"/>
  <c r="A24" i="1" l="1"/>
  <c r="DW70" i="2"/>
  <c r="DG21"/>
  <c r="CZ21"/>
  <c r="DB21" s="1"/>
  <c r="CZ11"/>
  <c r="DB11" s="1"/>
  <c r="CZ70"/>
  <c r="CZ92"/>
  <c r="DB92" s="1"/>
  <c r="CZ91"/>
  <c r="DB91" s="1"/>
  <c r="CZ90"/>
  <c r="DB90" s="1"/>
  <c r="CZ89"/>
  <c r="DB89" s="1"/>
  <c r="CZ88"/>
  <c r="DB88" s="1"/>
  <c r="CZ87"/>
  <c r="DB87" s="1"/>
  <c r="CZ86"/>
  <c r="DB86" s="1"/>
  <c r="CZ85"/>
  <c r="DB85" s="1"/>
  <c r="CZ84"/>
  <c r="DB84" s="1"/>
  <c r="CZ83"/>
  <c r="DB83" s="1"/>
  <c r="CZ82"/>
  <c r="DB82" s="1"/>
  <c r="CZ81"/>
  <c r="DB81" s="1"/>
  <c r="CZ80"/>
  <c r="DB80" s="1"/>
  <c r="CZ79"/>
  <c r="DB79" s="1"/>
  <c r="CZ78"/>
  <c r="DB78" s="1"/>
  <c r="CZ77"/>
  <c r="DB77" s="1"/>
  <c r="CZ76"/>
  <c r="DB76" s="1"/>
  <c r="CZ75"/>
  <c r="DB75" s="1"/>
  <c r="CZ74"/>
  <c r="DB74" s="1"/>
  <c r="CZ73"/>
  <c r="DB73" s="1"/>
  <c r="CZ72"/>
  <c r="DB72" s="1"/>
  <c r="CZ71"/>
  <c r="DB71" s="1"/>
  <c r="CZ69"/>
  <c r="DB69" s="1"/>
  <c r="CZ68"/>
  <c r="DB68" s="1"/>
  <c r="CZ67"/>
  <c r="DB67" s="1"/>
  <c r="CZ66"/>
  <c r="DB66" s="1"/>
  <c r="CZ65"/>
  <c r="DB65" s="1"/>
  <c r="CZ64"/>
  <c r="DB64" s="1"/>
  <c r="CZ63"/>
  <c r="DB63" s="1"/>
  <c r="CZ62"/>
  <c r="DB62" s="1"/>
  <c r="CZ61"/>
  <c r="DB61" s="1"/>
  <c r="CZ60"/>
  <c r="DB60" s="1"/>
  <c r="CZ59"/>
  <c r="DB59" s="1"/>
  <c r="CZ58"/>
  <c r="DB58" s="1"/>
  <c r="CZ57"/>
  <c r="DB57" s="1"/>
  <c r="CZ56"/>
  <c r="DB56" s="1"/>
  <c r="CZ55"/>
  <c r="DB55" s="1"/>
  <c r="CZ54"/>
  <c r="DB54" s="1"/>
  <c r="CZ53"/>
  <c r="DB53" s="1"/>
  <c r="CZ52"/>
  <c r="DB52" s="1"/>
  <c r="CZ51"/>
  <c r="DB51" s="1"/>
  <c r="CZ50"/>
  <c r="DB50" s="1"/>
  <c r="CZ49"/>
  <c r="DB49" s="1"/>
  <c r="CZ48"/>
  <c r="DB48" s="1"/>
  <c r="CZ47"/>
  <c r="DB47" s="1"/>
  <c r="CZ46"/>
  <c r="DB46" s="1"/>
  <c r="CZ45"/>
  <c r="DB45" s="1"/>
  <c r="CZ44"/>
  <c r="DB44" s="1"/>
  <c r="CZ43"/>
  <c r="DB43" s="1"/>
  <c r="CZ42"/>
  <c r="DB42" s="1"/>
  <c r="CZ41"/>
  <c r="DB41" s="1"/>
  <c r="CZ40"/>
  <c r="DB40" s="1"/>
  <c r="CZ39"/>
  <c r="DB39" s="1"/>
  <c r="CZ38"/>
  <c r="DB38" s="1"/>
  <c r="CZ37"/>
  <c r="DB37" s="1"/>
  <c r="CZ36"/>
  <c r="DB36" s="1"/>
  <c r="CZ35"/>
  <c r="DB35" s="1"/>
  <c r="CZ34"/>
  <c r="DB34" s="1"/>
  <c r="CZ33"/>
  <c r="DB33" s="1"/>
  <c r="CZ32"/>
  <c r="DB32" s="1"/>
  <c r="CZ31"/>
  <c r="DB31" s="1"/>
  <c r="CZ30"/>
  <c r="DB30" s="1"/>
  <c r="CZ29"/>
  <c r="DB29" s="1"/>
  <c r="CZ28"/>
  <c r="DB28" s="1"/>
  <c r="CZ27"/>
  <c r="DB27" s="1"/>
  <c r="CZ26"/>
  <c r="DB26" s="1"/>
  <c r="CZ25"/>
  <c r="DB25" s="1"/>
  <c r="CZ24"/>
  <c r="DB24" s="1"/>
  <c r="CZ23"/>
  <c r="DB23" s="1"/>
  <c r="CZ22"/>
  <c r="DB22" s="1"/>
  <c r="CZ20"/>
  <c r="DB20" s="1"/>
  <c r="CZ19"/>
  <c r="DB19" s="1"/>
  <c r="CZ18"/>
  <c r="DB18" s="1"/>
  <c r="CZ17"/>
  <c r="DB17" s="1"/>
  <c r="CZ16"/>
  <c r="DB16" s="1"/>
  <c r="CZ15"/>
  <c r="DB15" s="1"/>
  <c r="CZ14"/>
  <c r="DB14" s="1"/>
  <c r="CZ13"/>
  <c r="DB13" s="1"/>
  <c r="CZ12"/>
  <c r="DB12" s="1"/>
  <c r="DD8" s="1"/>
  <c r="DH7" s="1"/>
  <c r="A25" i="1" l="1"/>
  <c r="DF11" i="2"/>
  <c r="DG11" s="1"/>
  <c r="DF12"/>
  <c r="DG12" s="1"/>
  <c r="DF13"/>
  <c r="DG13" s="1"/>
  <c r="DF14"/>
  <c r="DG14" s="1"/>
  <c r="DF15"/>
  <c r="DG15" s="1"/>
  <c r="DF16"/>
  <c r="DG16" s="1"/>
  <c r="DF17"/>
  <c r="DG17" s="1"/>
  <c r="DF18"/>
  <c r="DG18" s="1"/>
  <c r="DF19"/>
  <c r="DG19" s="1"/>
  <c r="DF20"/>
  <c r="DG20" s="1"/>
  <c r="DF22"/>
  <c r="DG22" s="1"/>
  <c r="DF23"/>
  <c r="DG23" s="1"/>
  <c r="DF24"/>
  <c r="DG24" s="1"/>
  <c r="DF25"/>
  <c r="DG25" s="1"/>
  <c r="DF26"/>
  <c r="DG26" s="1"/>
  <c r="DF27"/>
  <c r="DG27" s="1"/>
  <c r="DF28"/>
  <c r="DG28" s="1"/>
  <c r="DF29"/>
  <c r="DG29" s="1"/>
  <c r="DF30"/>
  <c r="DG30" s="1"/>
  <c r="DF31"/>
  <c r="DG31" s="1"/>
  <c r="DF32"/>
  <c r="DG32" s="1"/>
  <c r="DF33"/>
  <c r="DG33" s="1"/>
  <c r="DF34"/>
  <c r="DG34" s="1"/>
  <c r="DF35"/>
  <c r="DG35" s="1"/>
  <c r="DF36"/>
  <c r="DG36" s="1"/>
  <c r="DF37"/>
  <c r="DG37" s="1"/>
  <c r="DF38"/>
  <c r="DG38" s="1"/>
  <c r="DF39"/>
  <c r="DG39" s="1"/>
  <c r="DF40"/>
  <c r="DG40" s="1"/>
  <c r="DF41"/>
  <c r="DG41" s="1"/>
  <c r="DF42"/>
  <c r="DG42" s="1"/>
  <c r="DF43"/>
  <c r="DG43" s="1"/>
  <c r="DF44"/>
  <c r="DG44" s="1"/>
  <c r="DF45"/>
  <c r="DG45" s="1"/>
  <c r="DF46"/>
  <c r="DG46" s="1"/>
  <c r="DF47"/>
  <c r="DG47" s="1"/>
  <c r="DF48"/>
  <c r="DG48" s="1"/>
  <c r="DF49"/>
  <c r="DG49" s="1"/>
  <c r="DF50"/>
  <c r="DG50" s="1"/>
  <c r="DF51"/>
  <c r="DG51" s="1"/>
  <c r="DF52"/>
  <c r="DG52" s="1"/>
  <c r="DF53"/>
  <c r="DG53" s="1"/>
  <c r="DF54"/>
  <c r="DG54" s="1"/>
  <c r="DF55"/>
  <c r="DG55" s="1"/>
  <c r="DF56"/>
  <c r="DG56" s="1"/>
  <c r="DF57"/>
  <c r="DG57" s="1"/>
  <c r="DF58"/>
  <c r="DG58" s="1"/>
  <c r="DF59"/>
  <c r="DG59" s="1"/>
  <c r="DF60"/>
  <c r="DG60" s="1"/>
  <c r="DF61"/>
  <c r="DG61" s="1"/>
  <c r="DF62"/>
  <c r="DG62" s="1"/>
  <c r="DF63"/>
  <c r="DG63" s="1"/>
  <c r="DF64"/>
  <c r="DG64" s="1"/>
  <c r="DF65"/>
  <c r="DG65" s="1"/>
  <c r="DF66"/>
  <c r="DG66" s="1"/>
  <c r="DF67"/>
  <c r="DG67" s="1"/>
  <c r="DF68"/>
  <c r="DG68" s="1"/>
  <c r="DF69"/>
  <c r="DG69" s="1"/>
  <c r="DF71"/>
  <c r="DG71" s="1"/>
  <c r="DF72"/>
  <c r="DG72" s="1"/>
  <c r="DF73"/>
  <c r="DG73" s="1"/>
  <c r="DF74"/>
  <c r="DG74" s="1"/>
  <c r="DF75"/>
  <c r="DG75" s="1"/>
  <c r="DF76"/>
  <c r="DG76" s="1"/>
  <c r="DF77"/>
  <c r="DG77" s="1"/>
  <c r="DF78"/>
  <c r="DG78" s="1"/>
  <c r="DF79"/>
  <c r="DG79" s="1"/>
  <c r="DF80"/>
  <c r="DG80" s="1"/>
  <c r="DF81"/>
  <c r="DG81" s="1"/>
  <c r="DF82"/>
  <c r="DG82" s="1"/>
  <c r="DF83"/>
  <c r="DG83" s="1"/>
  <c r="DF84"/>
  <c r="DG84" s="1"/>
  <c r="DF85"/>
  <c r="DG85" s="1"/>
  <c r="DF86"/>
  <c r="DG86" s="1"/>
  <c r="DF87"/>
  <c r="DG87" s="1"/>
  <c r="DF88"/>
  <c r="DG88" s="1"/>
  <c r="DF89"/>
  <c r="DG89" s="1"/>
  <c r="DF90"/>
  <c r="DG90" s="1"/>
  <c r="DF91"/>
  <c r="DG91" s="1"/>
  <c r="DF92"/>
  <c r="DG92" s="1"/>
  <c r="DF93"/>
  <c r="DG93" s="1"/>
  <c r="DH93" s="1"/>
  <c r="DJ93" s="1"/>
  <c r="EE70"/>
  <c r="DH21"/>
  <c r="DJ21" s="1"/>
  <c r="A26" i="1" l="1"/>
  <c r="DH11" i="2"/>
  <c r="DJ11" s="1"/>
  <c r="DH70"/>
  <c r="DH92"/>
  <c r="DJ92" s="1"/>
  <c r="DH91"/>
  <c r="DJ91" s="1"/>
  <c r="DH90"/>
  <c r="DJ90" s="1"/>
  <c r="DH89"/>
  <c r="DJ89" s="1"/>
  <c r="DH88"/>
  <c r="DJ88" s="1"/>
  <c r="DH87"/>
  <c r="DJ87" s="1"/>
  <c r="DH86"/>
  <c r="DJ86" s="1"/>
  <c r="DH85"/>
  <c r="DJ85" s="1"/>
  <c r="DH84"/>
  <c r="DJ84" s="1"/>
  <c r="DH83"/>
  <c r="DJ83" s="1"/>
  <c r="DH82"/>
  <c r="DJ82" s="1"/>
  <c r="DH81"/>
  <c r="DJ81" s="1"/>
  <c r="DH80"/>
  <c r="DJ80" s="1"/>
  <c r="DH79"/>
  <c r="DJ79" s="1"/>
  <c r="DH78"/>
  <c r="DJ78" s="1"/>
  <c r="DH77"/>
  <c r="DJ77" s="1"/>
  <c r="DH76"/>
  <c r="DJ76" s="1"/>
  <c r="DH75"/>
  <c r="DJ75" s="1"/>
  <c r="DH74"/>
  <c r="DJ74" s="1"/>
  <c r="DH73"/>
  <c r="DJ73" s="1"/>
  <c r="DH72"/>
  <c r="DJ72" s="1"/>
  <c r="DH71"/>
  <c r="DJ71" s="1"/>
  <c r="DH69"/>
  <c r="DJ69" s="1"/>
  <c r="DH68"/>
  <c r="DJ68" s="1"/>
  <c r="DH67"/>
  <c r="DJ67" s="1"/>
  <c r="DH66"/>
  <c r="DJ66" s="1"/>
  <c r="DH65"/>
  <c r="DJ65" s="1"/>
  <c r="DH64"/>
  <c r="DJ64" s="1"/>
  <c r="DH63"/>
  <c r="DJ63" s="1"/>
  <c r="DH62"/>
  <c r="DJ62" s="1"/>
  <c r="DH61"/>
  <c r="DJ61" s="1"/>
  <c r="DH60"/>
  <c r="DJ60" s="1"/>
  <c r="DH59"/>
  <c r="DJ59" s="1"/>
  <c r="DH58"/>
  <c r="DJ58" s="1"/>
  <c r="DH57"/>
  <c r="DJ57" s="1"/>
  <c r="DH56"/>
  <c r="DJ56" s="1"/>
  <c r="DH55"/>
  <c r="DJ55" s="1"/>
  <c r="DH54"/>
  <c r="DJ54" s="1"/>
  <c r="DH53"/>
  <c r="DJ53" s="1"/>
  <c r="DH52"/>
  <c r="DJ52" s="1"/>
  <c r="DH51"/>
  <c r="DJ51" s="1"/>
  <c r="DH50"/>
  <c r="DJ50" s="1"/>
  <c r="DH49"/>
  <c r="DJ49" s="1"/>
  <c r="DH48"/>
  <c r="DJ48" s="1"/>
  <c r="DH47"/>
  <c r="DJ47" s="1"/>
  <c r="DH46"/>
  <c r="DJ46" s="1"/>
  <c r="DH45"/>
  <c r="DJ45" s="1"/>
  <c r="DH44"/>
  <c r="DJ44" s="1"/>
  <c r="DH43"/>
  <c r="DJ43" s="1"/>
  <c r="DH42"/>
  <c r="DJ42" s="1"/>
  <c r="DH41"/>
  <c r="DJ41" s="1"/>
  <c r="DH40"/>
  <c r="DJ40" s="1"/>
  <c r="DH39"/>
  <c r="DJ39" s="1"/>
  <c r="DH38"/>
  <c r="DJ38" s="1"/>
  <c r="DH37"/>
  <c r="DJ37" s="1"/>
  <c r="DH36"/>
  <c r="DJ36" s="1"/>
  <c r="DH35"/>
  <c r="DJ35" s="1"/>
  <c r="DH34"/>
  <c r="DJ34" s="1"/>
  <c r="DH33"/>
  <c r="DJ33" s="1"/>
  <c r="DH32"/>
  <c r="DJ32" s="1"/>
  <c r="DH31"/>
  <c r="DJ31" s="1"/>
  <c r="DH30"/>
  <c r="DJ30" s="1"/>
  <c r="DH29"/>
  <c r="DJ29" s="1"/>
  <c r="DH28"/>
  <c r="DJ28" s="1"/>
  <c r="DH27"/>
  <c r="DJ27" s="1"/>
  <c r="DH26"/>
  <c r="DJ26" s="1"/>
  <c r="DH25"/>
  <c r="DJ25" s="1"/>
  <c r="DH24"/>
  <c r="DJ24" s="1"/>
  <c r="DH23"/>
  <c r="DJ23" s="1"/>
  <c r="DH22"/>
  <c r="DJ22" s="1"/>
  <c r="DH20"/>
  <c r="DJ20" s="1"/>
  <c r="DH19"/>
  <c r="DJ19" s="1"/>
  <c r="DH18"/>
  <c r="DJ18" s="1"/>
  <c r="DH17"/>
  <c r="DJ17" s="1"/>
  <c r="DH16"/>
  <c r="DJ16" s="1"/>
  <c r="DH15"/>
  <c r="DJ15" s="1"/>
  <c r="DH14"/>
  <c r="DJ14" s="1"/>
  <c r="DH13"/>
  <c r="DJ13" s="1"/>
  <c r="DH12"/>
  <c r="DJ12" s="1"/>
  <c r="DL8" s="1"/>
  <c r="DP7" s="1"/>
  <c r="A27" i="1" l="1"/>
  <c r="DN11" i="2"/>
  <c r="DO11" s="1"/>
  <c r="DN12"/>
  <c r="DO12" s="1"/>
  <c r="DN13"/>
  <c r="DO13" s="1"/>
  <c r="DN14"/>
  <c r="DO14" s="1"/>
  <c r="DN15"/>
  <c r="DO15" s="1"/>
  <c r="DN16"/>
  <c r="DO16" s="1"/>
  <c r="DN17"/>
  <c r="DO17" s="1"/>
  <c r="DN18"/>
  <c r="DO18" s="1"/>
  <c r="DN19"/>
  <c r="DO19" s="1"/>
  <c r="DN20"/>
  <c r="DO20" s="1"/>
  <c r="DN21"/>
  <c r="DO21" s="1"/>
  <c r="DN22"/>
  <c r="DO22" s="1"/>
  <c r="DN23"/>
  <c r="DO23" s="1"/>
  <c r="DN24"/>
  <c r="DO24" s="1"/>
  <c r="DN25"/>
  <c r="DO25" s="1"/>
  <c r="DN26"/>
  <c r="DO26" s="1"/>
  <c r="DN27"/>
  <c r="DO27" s="1"/>
  <c r="DN28"/>
  <c r="DO28" s="1"/>
  <c r="DN29"/>
  <c r="DO29" s="1"/>
  <c r="DN30"/>
  <c r="DO30" s="1"/>
  <c r="DN31"/>
  <c r="DO31" s="1"/>
  <c r="DN32"/>
  <c r="DO32" s="1"/>
  <c r="DN33"/>
  <c r="DO33" s="1"/>
  <c r="DN34"/>
  <c r="DO34" s="1"/>
  <c r="DN35"/>
  <c r="DO35" s="1"/>
  <c r="DN36"/>
  <c r="DO36" s="1"/>
  <c r="DN37"/>
  <c r="DO37" s="1"/>
  <c r="DN38"/>
  <c r="DO38" s="1"/>
  <c r="DN39"/>
  <c r="DO39" s="1"/>
  <c r="DN40"/>
  <c r="DO40" s="1"/>
  <c r="DN41"/>
  <c r="DO41" s="1"/>
  <c r="DN42"/>
  <c r="DO42" s="1"/>
  <c r="DN43"/>
  <c r="DO43" s="1"/>
  <c r="DN44"/>
  <c r="DO44" s="1"/>
  <c r="DN45"/>
  <c r="DO45" s="1"/>
  <c r="DN46"/>
  <c r="DO46" s="1"/>
  <c r="DN47"/>
  <c r="DO47" s="1"/>
  <c r="DN48"/>
  <c r="DO48" s="1"/>
  <c r="DN49"/>
  <c r="DO49" s="1"/>
  <c r="DN50"/>
  <c r="DO50" s="1"/>
  <c r="DN51"/>
  <c r="DO51" s="1"/>
  <c r="DN52"/>
  <c r="DO52" s="1"/>
  <c r="DN53"/>
  <c r="DO53" s="1"/>
  <c r="DN54"/>
  <c r="DO54" s="1"/>
  <c r="DN55"/>
  <c r="DO55" s="1"/>
  <c r="DN56"/>
  <c r="DO56" s="1"/>
  <c r="DN57"/>
  <c r="DO57" s="1"/>
  <c r="DN58"/>
  <c r="DO58" s="1"/>
  <c r="DN59"/>
  <c r="DO59" s="1"/>
  <c r="DN60"/>
  <c r="DO60" s="1"/>
  <c r="DN61"/>
  <c r="DO61" s="1"/>
  <c r="DN62"/>
  <c r="DO62" s="1"/>
  <c r="DN63"/>
  <c r="DO63" s="1"/>
  <c r="DN64"/>
  <c r="DO64" s="1"/>
  <c r="DN65"/>
  <c r="DO65" s="1"/>
  <c r="DN66"/>
  <c r="DO66" s="1"/>
  <c r="DN67"/>
  <c r="DO67" s="1"/>
  <c r="DN68"/>
  <c r="DO68" s="1"/>
  <c r="DN69"/>
  <c r="DO69" s="1"/>
  <c r="DN71"/>
  <c r="DO71" s="1"/>
  <c r="DN72"/>
  <c r="DO72" s="1"/>
  <c r="DN73"/>
  <c r="DO73" s="1"/>
  <c r="DN74"/>
  <c r="DO74" s="1"/>
  <c r="DN75"/>
  <c r="DO75" s="1"/>
  <c r="DN76"/>
  <c r="DO76" s="1"/>
  <c r="DN77"/>
  <c r="DO77" s="1"/>
  <c r="DN78"/>
  <c r="DO78" s="1"/>
  <c r="DN79"/>
  <c r="DO79" s="1"/>
  <c r="DN80"/>
  <c r="DO80" s="1"/>
  <c r="DN81"/>
  <c r="DO81" s="1"/>
  <c r="DN82"/>
  <c r="DO82" s="1"/>
  <c r="DN83"/>
  <c r="DO83" s="1"/>
  <c r="DN84"/>
  <c r="DO84" s="1"/>
  <c r="DN85"/>
  <c r="DO85" s="1"/>
  <c r="DN86"/>
  <c r="DO86" s="1"/>
  <c r="DN87"/>
  <c r="DO87" s="1"/>
  <c r="DN88"/>
  <c r="DO88" s="1"/>
  <c r="DN89"/>
  <c r="DO89" s="1"/>
  <c r="DN90"/>
  <c r="DO90" s="1"/>
  <c r="DN91"/>
  <c r="DO91" s="1"/>
  <c r="DN92"/>
  <c r="DO92" s="1"/>
  <c r="DN93"/>
  <c r="DO93" s="1"/>
  <c r="DP93" s="1"/>
  <c r="DR93" s="1"/>
  <c r="A28" i="1" l="1"/>
  <c r="DP11" i="2"/>
  <c r="DR11" s="1"/>
  <c r="DP70"/>
  <c r="DP92"/>
  <c r="DR92" s="1"/>
  <c r="DP91"/>
  <c r="DR91" s="1"/>
  <c r="DP90"/>
  <c r="DR90" s="1"/>
  <c r="DP89"/>
  <c r="DR89" s="1"/>
  <c r="DP88"/>
  <c r="DR88" s="1"/>
  <c r="DP87"/>
  <c r="DR87" s="1"/>
  <c r="DP86"/>
  <c r="DR86" s="1"/>
  <c r="DP85"/>
  <c r="DR85" s="1"/>
  <c r="DP84"/>
  <c r="DR84" s="1"/>
  <c r="DP83"/>
  <c r="DR83" s="1"/>
  <c r="DP82"/>
  <c r="DR82" s="1"/>
  <c r="DP81"/>
  <c r="DR81" s="1"/>
  <c r="DP80"/>
  <c r="DR80" s="1"/>
  <c r="DP79"/>
  <c r="DR79" s="1"/>
  <c r="DP78"/>
  <c r="DR78" s="1"/>
  <c r="DP77"/>
  <c r="DR77" s="1"/>
  <c r="DP76"/>
  <c r="DR76" s="1"/>
  <c r="DP75"/>
  <c r="DR75" s="1"/>
  <c r="DP74"/>
  <c r="DR74" s="1"/>
  <c r="DP73"/>
  <c r="DR73" s="1"/>
  <c r="DP72"/>
  <c r="DR72" s="1"/>
  <c r="DP71"/>
  <c r="DR71" s="1"/>
  <c r="DP69"/>
  <c r="DR69" s="1"/>
  <c r="DP68"/>
  <c r="DR68" s="1"/>
  <c r="DP67"/>
  <c r="DR67" s="1"/>
  <c r="DP66"/>
  <c r="DR66" s="1"/>
  <c r="DP65"/>
  <c r="DR65" s="1"/>
  <c r="DP64"/>
  <c r="DR64" s="1"/>
  <c r="DP63"/>
  <c r="DR63" s="1"/>
  <c r="DP62"/>
  <c r="DR62" s="1"/>
  <c r="DP61"/>
  <c r="DR61" s="1"/>
  <c r="DP60"/>
  <c r="DR60" s="1"/>
  <c r="DP59"/>
  <c r="DR59" s="1"/>
  <c r="DP58"/>
  <c r="DR58" s="1"/>
  <c r="DP57"/>
  <c r="DR57" s="1"/>
  <c r="DP56"/>
  <c r="DR56" s="1"/>
  <c r="DP55"/>
  <c r="DR55" s="1"/>
  <c r="DP54"/>
  <c r="DR54" s="1"/>
  <c r="DP53"/>
  <c r="DR53" s="1"/>
  <c r="DP52"/>
  <c r="DR52" s="1"/>
  <c r="DP51"/>
  <c r="DR51" s="1"/>
  <c r="DP50"/>
  <c r="DR50" s="1"/>
  <c r="DP49"/>
  <c r="DR49" s="1"/>
  <c r="DP48"/>
  <c r="DR48" s="1"/>
  <c r="DP47"/>
  <c r="DR47" s="1"/>
  <c r="DP46"/>
  <c r="DR46" s="1"/>
  <c r="DP45"/>
  <c r="DR45" s="1"/>
  <c r="DP44"/>
  <c r="DR44" s="1"/>
  <c r="DP43"/>
  <c r="DR43" s="1"/>
  <c r="DP42"/>
  <c r="DR42" s="1"/>
  <c r="DP41"/>
  <c r="DR41" s="1"/>
  <c r="DP40"/>
  <c r="DR40" s="1"/>
  <c r="DP39"/>
  <c r="DR39" s="1"/>
  <c r="DP38"/>
  <c r="DR38" s="1"/>
  <c r="DP37"/>
  <c r="DR37" s="1"/>
  <c r="DP36"/>
  <c r="DR36" s="1"/>
  <c r="DP35"/>
  <c r="DR35" s="1"/>
  <c r="DP34"/>
  <c r="DR34" s="1"/>
  <c r="DP33"/>
  <c r="DR33" s="1"/>
  <c r="DP32"/>
  <c r="DR32" s="1"/>
  <c r="DP31"/>
  <c r="DR31" s="1"/>
  <c r="DP30"/>
  <c r="DR30" s="1"/>
  <c r="DP29"/>
  <c r="DR29" s="1"/>
  <c r="DP28"/>
  <c r="DR28" s="1"/>
  <c r="DP27"/>
  <c r="DR27" s="1"/>
  <c r="DP26"/>
  <c r="DR26" s="1"/>
  <c r="DP25"/>
  <c r="DR25" s="1"/>
  <c r="DP24"/>
  <c r="DR24" s="1"/>
  <c r="DP23"/>
  <c r="DR23" s="1"/>
  <c r="DP22"/>
  <c r="DR22" s="1"/>
  <c r="DP21"/>
  <c r="DR21" s="1"/>
  <c r="DP20"/>
  <c r="DR20" s="1"/>
  <c r="DT8" s="1"/>
  <c r="DX7" s="1"/>
  <c r="DP19"/>
  <c r="DR19" s="1"/>
  <c r="DP18"/>
  <c r="DR18" s="1"/>
  <c r="DP17"/>
  <c r="DR17" s="1"/>
  <c r="DP16"/>
  <c r="DR16" s="1"/>
  <c r="DP15"/>
  <c r="DR15" s="1"/>
  <c r="DP14"/>
  <c r="DR14" s="1"/>
  <c r="DP13"/>
  <c r="DR13" s="1"/>
  <c r="DP12"/>
  <c r="DR12" s="1"/>
  <c r="A29" i="1" l="1"/>
  <c r="DV11" i="2"/>
  <c r="DW11" s="1"/>
  <c r="DV12"/>
  <c r="DW12" s="1"/>
  <c r="DV13"/>
  <c r="DW13" s="1"/>
  <c r="DV14"/>
  <c r="DW14" s="1"/>
  <c r="DV15"/>
  <c r="DW15" s="1"/>
  <c r="DV16"/>
  <c r="DW16" s="1"/>
  <c r="DV17"/>
  <c r="DW17" s="1"/>
  <c r="DV18"/>
  <c r="DW18" s="1"/>
  <c r="DV19"/>
  <c r="DW19" s="1"/>
  <c r="DV20"/>
  <c r="DW20" s="1"/>
  <c r="DV21"/>
  <c r="DW21" s="1"/>
  <c r="DV22"/>
  <c r="DW22" s="1"/>
  <c r="DV23"/>
  <c r="DW23" s="1"/>
  <c r="DV24"/>
  <c r="DW24" s="1"/>
  <c r="DV25"/>
  <c r="DW25" s="1"/>
  <c r="DV26"/>
  <c r="DW26" s="1"/>
  <c r="DV27"/>
  <c r="DW27" s="1"/>
  <c r="DV28"/>
  <c r="DW28" s="1"/>
  <c r="DV29"/>
  <c r="DW29" s="1"/>
  <c r="DV30"/>
  <c r="DW30" s="1"/>
  <c r="DV31"/>
  <c r="DW31" s="1"/>
  <c r="DV32"/>
  <c r="DW32" s="1"/>
  <c r="DV33"/>
  <c r="DW33" s="1"/>
  <c r="DV34"/>
  <c r="DW34" s="1"/>
  <c r="DV35"/>
  <c r="DW35" s="1"/>
  <c r="DV36"/>
  <c r="DW36" s="1"/>
  <c r="DV37"/>
  <c r="DW37" s="1"/>
  <c r="DV38"/>
  <c r="DW38" s="1"/>
  <c r="DV39"/>
  <c r="DW39" s="1"/>
  <c r="DV40"/>
  <c r="DW40" s="1"/>
  <c r="DV41"/>
  <c r="DW41" s="1"/>
  <c r="DV42"/>
  <c r="DW42" s="1"/>
  <c r="DV43"/>
  <c r="DW43" s="1"/>
  <c r="DV44"/>
  <c r="DW44" s="1"/>
  <c r="DV45"/>
  <c r="DW45" s="1"/>
  <c r="DV46"/>
  <c r="DW46" s="1"/>
  <c r="DV47"/>
  <c r="DW47" s="1"/>
  <c r="DV48"/>
  <c r="DW48" s="1"/>
  <c r="DV49"/>
  <c r="DW49" s="1"/>
  <c r="DV50"/>
  <c r="DW50" s="1"/>
  <c r="DV51"/>
  <c r="DW51" s="1"/>
  <c r="DV52"/>
  <c r="DW52" s="1"/>
  <c r="DV53"/>
  <c r="DW53" s="1"/>
  <c r="DV54"/>
  <c r="DW54" s="1"/>
  <c r="DV55"/>
  <c r="DW55" s="1"/>
  <c r="DV56"/>
  <c r="DW56" s="1"/>
  <c r="DV57"/>
  <c r="DW57" s="1"/>
  <c r="DV58"/>
  <c r="DW58" s="1"/>
  <c r="DV59"/>
  <c r="DW59" s="1"/>
  <c r="DV60"/>
  <c r="DW60" s="1"/>
  <c r="DV61"/>
  <c r="DW61" s="1"/>
  <c r="DV62"/>
  <c r="DW62" s="1"/>
  <c r="DV63"/>
  <c r="DW63" s="1"/>
  <c r="DV64"/>
  <c r="DW64" s="1"/>
  <c r="DV65"/>
  <c r="DW65" s="1"/>
  <c r="DV66"/>
  <c r="DW66" s="1"/>
  <c r="DV67"/>
  <c r="DW67" s="1"/>
  <c r="DV68"/>
  <c r="DW68" s="1"/>
  <c r="DV69"/>
  <c r="DW69" s="1"/>
  <c r="DV71"/>
  <c r="DW71" s="1"/>
  <c r="DV72"/>
  <c r="DW72" s="1"/>
  <c r="DV73"/>
  <c r="DW73" s="1"/>
  <c r="DV74"/>
  <c r="DW74" s="1"/>
  <c r="DV75"/>
  <c r="DW75" s="1"/>
  <c r="DV76"/>
  <c r="DW76" s="1"/>
  <c r="DV77"/>
  <c r="DW77" s="1"/>
  <c r="DV78"/>
  <c r="DW78" s="1"/>
  <c r="DV79"/>
  <c r="DW79" s="1"/>
  <c r="DV80"/>
  <c r="DW80" s="1"/>
  <c r="DV81"/>
  <c r="DW81" s="1"/>
  <c r="DV82"/>
  <c r="DW82" s="1"/>
  <c r="DV83"/>
  <c r="DW83" s="1"/>
  <c r="DV84"/>
  <c r="DW84" s="1"/>
  <c r="DV85"/>
  <c r="DW85" s="1"/>
  <c r="DV86"/>
  <c r="DW86" s="1"/>
  <c r="DV87"/>
  <c r="DW87" s="1"/>
  <c r="DV88"/>
  <c r="DW88" s="1"/>
  <c r="DV89"/>
  <c r="DW89" s="1"/>
  <c r="DV90"/>
  <c r="DW90" s="1"/>
  <c r="DV91"/>
  <c r="DW91" s="1"/>
  <c r="DV92"/>
  <c r="DW92" s="1"/>
  <c r="DV93"/>
  <c r="DW93" s="1"/>
  <c r="DX93" s="1"/>
  <c r="DZ93" s="1"/>
  <c r="A30" i="1" l="1"/>
  <c r="DX11" i="2"/>
  <c r="DZ11" s="1"/>
  <c r="DX70"/>
  <c r="DX92"/>
  <c r="DZ92" s="1"/>
  <c r="DX91"/>
  <c r="DZ91" s="1"/>
  <c r="DX90"/>
  <c r="DZ90" s="1"/>
  <c r="DX89"/>
  <c r="DZ89" s="1"/>
  <c r="DX88"/>
  <c r="DZ88" s="1"/>
  <c r="DX87"/>
  <c r="DZ87" s="1"/>
  <c r="DX86"/>
  <c r="DZ86" s="1"/>
  <c r="DX85"/>
  <c r="DZ85" s="1"/>
  <c r="DX84"/>
  <c r="DZ84" s="1"/>
  <c r="DX83"/>
  <c r="DZ83" s="1"/>
  <c r="DX82"/>
  <c r="DZ82" s="1"/>
  <c r="DX81"/>
  <c r="DZ81" s="1"/>
  <c r="DX80"/>
  <c r="DZ80" s="1"/>
  <c r="DX79"/>
  <c r="DZ79" s="1"/>
  <c r="DX78"/>
  <c r="DZ78" s="1"/>
  <c r="DX77"/>
  <c r="DZ77" s="1"/>
  <c r="DX76"/>
  <c r="DZ76" s="1"/>
  <c r="DX75"/>
  <c r="DZ75" s="1"/>
  <c r="DX74"/>
  <c r="DZ74" s="1"/>
  <c r="DX73"/>
  <c r="DZ73" s="1"/>
  <c r="DX72"/>
  <c r="DZ72" s="1"/>
  <c r="DX71"/>
  <c r="DZ71" s="1"/>
  <c r="DX69"/>
  <c r="DZ69" s="1"/>
  <c r="DX68"/>
  <c r="DZ68" s="1"/>
  <c r="DX67"/>
  <c r="DZ67" s="1"/>
  <c r="DX66"/>
  <c r="DZ66" s="1"/>
  <c r="DX65"/>
  <c r="DZ65" s="1"/>
  <c r="DX64"/>
  <c r="DZ64" s="1"/>
  <c r="DX63"/>
  <c r="DZ63" s="1"/>
  <c r="DX62"/>
  <c r="DZ62" s="1"/>
  <c r="DX61"/>
  <c r="DZ61" s="1"/>
  <c r="DX60"/>
  <c r="DZ60" s="1"/>
  <c r="DX59"/>
  <c r="DZ59" s="1"/>
  <c r="DX58"/>
  <c r="DZ58" s="1"/>
  <c r="DX57"/>
  <c r="DZ57" s="1"/>
  <c r="DX56"/>
  <c r="DZ56" s="1"/>
  <c r="DX55"/>
  <c r="DZ55" s="1"/>
  <c r="DX54"/>
  <c r="DZ54" s="1"/>
  <c r="DX53"/>
  <c r="DZ53" s="1"/>
  <c r="DX52"/>
  <c r="DZ52" s="1"/>
  <c r="DX51"/>
  <c r="DZ51" s="1"/>
  <c r="DX50"/>
  <c r="DZ50" s="1"/>
  <c r="DX49"/>
  <c r="DZ49" s="1"/>
  <c r="DX48"/>
  <c r="DZ48" s="1"/>
  <c r="DX47"/>
  <c r="DZ47" s="1"/>
  <c r="DX46"/>
  <c r="DZ46" s="1"/>
  <c r="DX45"/>
  <c r="DZ45" s="1"/>
  <c r="DX44"/>
  <c r="DZ44" s="1"/>
  <c r="DX43"/>
  <c r="DZ43" s="1"/>
  <c r="DX42"/>
  <c r="DZ42" s="1"/>
  <c r="DX41"/>
  <c r="DZ41" s="1"/>
  <c r="DX40"/>
  <c r="DZ40" s="1"/>
  <c r="DX39"/>
  <c r="DZ39" s="1"/>
  <c r="DX38"/>
  <c r="DZ38" s="1"/>
  <c r="DX37"/>
  <c r="DZ37" s="1"/>
  <c r="DX36"/>
  <c r="DZ36" s="1"/>
  <c r="DX35"/>
  <c r="DZ35" s="1"/>
  <c r="DX34"/>
  <c r="DZ34" s="1"/>
  <c r="DX33"/>
  <c r="DZ33" s="1"/>
  <c r="DX32"/>
  <c r="DZ32" s="1"/>
  <c r="DX31"/>
  <c r="DZ31" s="1"/>
  <c r="DX30"/>
  <c r="DZ30" s="1"/>
  <c r="DX29"/>
  <c r="DZ29" s="1"/>
  <c r="DX28"/>
  <c r="DZ28" s="1"/>
  <c r="DX27"/>
  <c r="DZ27" s="1"/>
  <c r="DX26"/>
  <c r="DZ26" s="1"/>
  <c r="DX25"/>
  <c r="DZ25" s="1"/>
  <c r="DX24"/>
  <c r="DZ24" s="1"/>
  <c r="DX23"/>
  <c r="DZ23" s="1"/>
  <c r="DX22"/>
  <c r="DZ22" s="1"/>
  <c r="DX21"/>
  <c r="DZ21" s="1"/>
  <c r="DX20"/>
  <c r="DZ20" s="1"/>
  <c r="EB8" s="1"/>
  <c r="EF7" s="1"/>
  <c r="DX19"/>
  <c r="DZ19" s="1"/>
  <c r="DX18"/>
  <c r="DZ18" s="1"/>
  <c r="DX17"/>
  <c r="DZ17" s="1"/>
  <c r="DX16"/>
  <c r="DZ16" s="1"/>
  <c r="DX15"/>
  <c r="DZ15" s="1"/>
  <c r="DX14"/>
  <c r="DZ14" s="1"/>
  <c r="DX13"/>
  <c r="DZ13" s="1"/>
  <c r="DX12"/>
  <c r="DZ12" s="1"/>
  <c r="A31" i="1" l="1"/>
  <c r="ED11" i="2"/>
  <c r="EE11" s="1"/>
  <c r="ED12"/>
  <c r="EE12" s="1"/>
  <c r="ED13"/>
  <c r="EE13" s="1"/>
  <c r="ED14"/>
  <c r="EE14" s="1"/>
  <c r="ED15"/>
  <c r="EE15" s="1"/>
  <c r="ED16"/>
  <c r="EE16" s="1"/>
  <c r="ED17"/>
  <c r="EE17" s="1"/>
  <c r="ED18"/>
  <c r="EE18" s="1"/>
  <c r="ED19"/>
  <c r="EE19" s="1"/>
  <c r="ED20"/>
  <c r="EE20" s="1"/>
  <c r="ED21"/>
  <c r="EE21" s="1"/>
  <c r="ED22"/>
  <c r="EE22" s="1"/>
  <c r="ED23"/>
  <c r="EE23" s="1"/>
  <c r="ED24"/>
  <c r="EE24" s="1"/>
  <c r="ED25"/>
  <c r="EE25" s="1"/>
  <c r="ED26"/>
  <c r="EE26" s="1"/>
  <c r="ED27"/>
  <c r="EE27" s="1"/>
  <c r="ED28"/>
  <c r="EE28" s="1"/>
  <c r="ED29"/>
  <c r="EE29" s="1"/>
  <c r="ED30"/>
  <c r="EE30" s="1"/>
  <c r="ED31"/>
  <c r="EE31" s="1"/>
  <c r="ED32"/>
  <c r="EE32" s="1"/>
  <c r="ED33"/>
  <c r="EE33" s="1"/>
  <c r="ED34"/>
  <c r="EE34" s="1"/>
  <c r="ED35"/>
  <c r="EE35" s="1"/>
  <c r="ED36"/>
  <c r="EE36" s="1"/>
  <c r="ED37"/>
  <c r="EE37" s="1"/>
  <c r="ED38"/>
  <c r="EE38" s="1"/>
  <c r="ED39"/>
  <c r="EE39" s="1"/>
  <c r="ED40"/>
  <c r="EE40" s="1"/>
  <c r="ED41"/>
  <c r="EE41" s="1"/>
  <c r="ED42"/>
  <c r="EE42" s="1"/>
  <c r="ED43"/>
  <c r="EE43" s="1"/>
  <c r="ED44"/>
  <c r="EE44" s="1"/>
  <c r="ED45"/>
  <c r="EE45" s="1"/>
  <c r="ED46"/>
  <c r="EE46" s="1"/>
  <c r="ED47"/>
  <c r="EE47" s="1"/>
  <c r="ED48"/>
  <c r="EE48" s="1"/>
  <c r="ED49"/>
  <c r="EE49" s="1"/>
  <c r="ED50"/>
  <c r="EE50" s="1"/>
  <c r="ED51"/>
  <c r="EE51" s="1"/>
  <c r="ED52"/>
  <c r="EE52" s="1"/>
  <c r="ED53"/>
  <c r="EE53" s="1"/>
  <c r="ED54"/>
  <c r="EE54" s="1"/>
  <c r="ED55"/>
  <c r="EE55" s="1"/>
  <c r="ED56"/>
  <c r="EE56" s="1"/>
  <c r="ED57"/>
  <c r="EE57" s="1"/>
  <c r="ED58"/>
  <c r="EE58" s="1"/>
  <c r="ED59"/>
  <c r="EE59" s="1"/>
  <c r="ED60"/>
  <c r="EE60" s="1"/>
  <c r="ED61"/>
  <c r="EE61" s="1"/>
  <c r="ED62"/>
  <c r="EE62" s="1"/>
  <c r="ED63"/>
  <c r="EE63" s="1"/>
  <c r="ED64"/>
  <c r="EE64" s="1"/>
  <c r="ED65"/>
  <c r="EE65" s="1"/>
  <c r="ED66"/>
  <c r="EE66" s="1"/>
  <c r="ED67"/>
  <c r="EE67" s="1"/>
  <c r="ED68"/>
  <c r="EE68" s="1"/>
  <c r="ED69"/>
  <c r="EE69" s="1"/>
  <c r="ED71"/>
  <c r="EE71" s="1"/>
  <c r="ED72"/>
  <c r="EE72" s="1"/>
  <c r="ED73"/>
  <c r="EE73" s="1"/>
  <c r="ED74"/>
  <c r="EE74" s="1"/>
  <c r="ED75"/>
  <c r="EE75" s="1"/>
  <c r="ED76"/>
  <c r="EE76" s="1"/>
  <c r="ED77"/>
  <c r="EE77" s="1"/>
  <c r="ED78"/>
  <c r="EE78" s="1"/>
  <c r="ED79"/>
  <c r="EE79" s="1"/>
  <c r="ED80"/>
  <c r="EE80" s="1"/>
  <c r="ED81"/>
  <c r="EE81" s="1"/>
  <c r="ED82"/>
  <c r="EE82" s="1"/>
  <c r="ED83"/>
  <c r="EE83" s="1"/>
  <c r="ED84"/>
  <c r="EE84" s="1"/>
  <c r="ED85"/>
  <c r="EE85" s="1"/>
  <c r="ED86"/>
  <c r="EE86" s="1"/>
  <c r="ED87"/>
  <c r="EE87" s="1"/>
  <c r="ED88"/>
  <c r="EE88" s="1"/>
  <c r="ED89"/>
  <c r="EE89" s="1"/>
  <c r="ED90"/>
  <c r="EE90" s="1"/>
  <c r="ED91"/>
  <c r="EE91" s="1"/>
  <c r="ED92"/>
  <c r="EE92" s="1"/>
  <c r="ED93"/>
  <c r="EE93" s="1"/>
  <c r="EF93" s="1"/>
  <c r="EH93" s="1"/>
  <c r="A32" i="1" l="1"/>
  <c r="EF11" i="2"/>
  <c r="EH11" s="1"/>
  <c r="EF70"/>
  <c r="EH70" s="1"/>
  <c r="EF92"/>
  <c r="EH92" s="1"/>
  <c r="EF91"/>
  <c r="EH91" s="1"/>
  <c r="EF90"/>
  <c r="EH90" s="1"/>
  <c r="EF89"/>
  <c r="EH89" s="1"/>
  <c r="EF88"/>
  <c r="EH88" s="1"/>
  <c r="EF87"/>
  <c r="EH87" s="1"/>
  <c r="EF86"/>
  <c r="EH86" s="1"/>
  <c r="EF85"/>
  <c r="EH85" s="1"/>
  <c r="EF84"/>
  <c r="EH84" s="1"/>
  <c r="EF83"/>
  <c r="EH83" s="1"/>
  <c r="EF82"/>
  <c r="EH82" s="1"/>
  <c r="EF81"/>
  <c r="EH81" s="1"/>
  <c r="EF80"/>
  <c r="EH80" s="1"/>
  <c r="EF79"/>
  <c r="EH79" s="1"/>
  <c r="EF78"/>
  <c r="EF77"/>
  <c r="EH77" s="1"/>
  <c r="EF76"/>
  <c r="EH76" s="1"/>
  <c r="EF75"/>
  <c r="EH75" s="1"/>
  <c r="EF74"/>
  <c r="EH74" s="1"/>
  <c r="EF73"/>
  <c r="EH73" s="1"/>
  <c r="EF72"/>
  <c r="EH72" s="1"/>
  <c r="EF71"/>
  <c r="EH71" s="1"/>
  <c r="EF69"/>
  <c r="EH69" s="1"/>
  <c r="EF68"/>
  <c r="EH68" s="1"/>
  <c r="EF67"/>
  <c r="EH67" s="1"/>
  <c r="EF66"/>
  <c r="EH66" s="1"/>
  <c r="EF65"/>
  <c r="EF64"/>
  <c r="EH64" s="1"/>
  <c r="EF63"/>
  <c r="EH63" s="1"/>
  <c r="EF62"/>
  <c r="EH62" s="1"/>
  <c r="EF61"/>
  <c r="EH61" s="1"/>
  <c r="EF60"/>
  <c r="EH60" s="1"/>
  <c r="EF59"/>
  <c r="EH59" s="1"/>
  <c r="EF58"/>
  <c r="EH58" s="1"/>
  <c r="EF57"/>
  <c r="EH57" s="1"/>
  <c r="EF56"/>
  <c r="EH56" s="1"/>
  <c r="EF55"/>
  <c r="EH55" s="1"/>
  <c r="EF54"/>
  <c r="EH54" s="1"/>
  <c r="EF53"/>
  <c r="EH53" s="1"/>
  <c r="EF52"/>
  <c r="EH52" s="1"/>
  <c r="EF51"/>
  <c r="EH51" s="1"/>
  <c r="EF50"/>
  <c r="EH50" s="1"/>
  <c r="EF49"/>
  <c r="EH49" s="1"/>
  <c r="EF48"/>
  <c r="EH48" s="1"/>
  <c r="EF47"/>
  <c r="EH47" s="1"/>
  <c r="EF46"/>
  <c r="EH46" s="1"/>
  <c r="EF45"/>
  <c r="EH45" s="1"/>
  <c r="EF44"/>
  <c r="EH44" s="1"/>
  <c r="EF43"/>
  <c r="EH43" s="1"/>
  <c r="EF42"/>
  <c r="EH42" s="1"/>
  <c r="EF41"/>
  <c r="EH41" s="1"/>
  <c r="EF40"/>
  <c r="EH40" s="1"/>
  <c r="EF39"/>
  <c r="EH39" s="1"/>
  <c r="EF38"/>
  <c r="EH38" s="1"/>
  <c r="EF37"/>
  <c r="EH37" s="1"/>
  <c r="EF36"/>
  <c r="EH36" s="1"/>
  <c r="EF35"/>
  <c r="EH35" s="1"/>
  <c r="EF34"/>
  <c r="EH34" s="1"/>
  <c r="EF33"/>
  <c r="EH33" s="1"/>
  <c r="EF32"/>
  <c r="EH32" s="1"/>
  <c r="EF31"/>
  <c r="EH31" s="1"/>
  <c r="EF30"/>
  <c r="EH30" s="1"/>
  <c r="EF29"/>
  <c r="EH29" s="1"/>
  <c r="EF28"/>
  <c r="EH28" s="1"/>
  <c r="EF27"/>
  <c r="EH27" s="1"/>
  <c r="EF26"/>
  <c r="EH26" s="1"/>
  <c r="EF25"/>
  <c r="EH25" s="1"/>
  <c r="EF24"/>
  <c r="EH24" s="1"/>
  <c r="EF23"/>
  <c r="EH23" s="1"/>
  <c r="EF22"/>
  <c r="EH22" s="1"/>
  <c r="EF21"/>
  <c r="EH21" s="1"/>
  <c r="EF20"/>
  <c r="EH20" s="1"/>
  <c r="EJ8" s="1"/>
  <c r="EN7" s="1"/>
  <c r="EF19"/>
  <c r="EH19" s="1"/>
  <c r="EF18"/>
  <c r="EH18" s="1"/>
  <c r="EF17"/>
  <c r="EH17" s="1"/>
  <c r="EF16"/>
  <c r="EH16" s="1"/>
  <c r="EF15"/>
  <c r="EH15" s="1"/>
  <c r="EF14"/>
  <c r="EH14" s="1"/>
  <c r="EF13"/>
  <c r="EH13" s="1"/>
  <c r="EF12"/>
  <c r="EH12" s="1"/>
  <c r="A33" i="1" l="1"/>
  <c r="EL11" i="2"/>
  <c r="EM11" s="1"/>
  <c r="EL12"/>
  <c r="EM12" s="1"/>
  <c r="EL13"/>
  <c r="EM13" s="1"/>
  <c r="EL14"/>
  <c r="EM14" s="1"/>
  <c r="EL15"/>
  <c r="EM15" s="1"/>
  <c r="EL16"/>
  <c r="EM16" s="1"/>
  <c r="EL17"/>
  <c r="EM17" s="1"/>
  <c r="EL18"/>
  <c r="EM18" s="1"/>
  <c r="EL19"/>
  <c r="EM19" s="1"/>
  <c r="EL20"/>
  <c r="EM20" s="1"/>
  <c r="EL21"/>
  <c r="EM21" s="1"/>
  <c r="EL22"/>
  <c r="EM22" s="1"/>
  <c r="EL23"/>
  <c r="EM23" s="1"/>
  <c r="EL24"/>
  <c r="EM24" s="1"/>
  <c r="EL25"/>
  <c r="EM25" s="1"/>
  <c r="EL26"/>
  <c r="EM26" s="1"/>
  <c r="EL27"/>
  <c r="EM27" s="1"/>
  <c r="EL28"/>
  <c r="EM28" s="1"/>
  <c r="EL29"/>
  <c r="EM29" s="1"/>
  <c r="EL30"/>
  <c r="EM30" s="1"/>
  <c r="EL31"/>
  <c r="EM31" s="1"/>
  <c r="EL32"/>
  <c r="EM32" s="1"/>
  <c r="EL33"/>
  <c r="EM33" s="1"/>
  <c r="EL34"/>
  <c r="EM34" s="1"/>
  <c r="EL35"/>
  <c r="EM35" s="1"/>
  <c r="EL36"/>
  <c r="EM36" s="1"/>
  <c r="EL37"/>
  <c r="EM37" s="1"/>
  <c r="EL38"/>
  <c r="EM38" s="1"/>
  <c r="EL39"/>
  <c r="EM39" s="1"/>
  <c r="EL40"/>
  <c r="EM40" s="1"/>
  <c r="EL41"/>
  <c r="EM41" s="1"/>
  <c r="EL42"/>
  <c r="EM42" s="1"/>
  <c r="EL43"/>
  <c r="EM43" s="1"/>
  <c r="EL44"/>
  <c r="EM44" s="1"/>
  <c r="EL45"/>
  <c r="EM45" s="1"/>
  <c r="EL46"/>
  <c r="EM46" s="1"/>
  <c r="EL47"/>
  <c r="EM47" s="1"/>
  <c r="EL48"/>
  <c r="EM48" s="1"/>
  <c r="EL49"/>
  <c r="EM49" s="1"/>
  <c r="EL50"/>
  <c r="EM50" s="1"/>
  <c r="EL51"/>
  <c r="EM51" s="1"/>
  <c r="EL52"/>
  <c r="EM52" s="1"/>
  <c r="EL53"/>
  <c r="EM53" s="1"/>
  <c r="EL54"/>
  <c r="EM54" s="1"/>
  <c r="EL55"/>
  <c r="EM55" s="1"/>
  <c r="EL56"/>
  <c r="EM56" s="1"/>
  <c r="EL57"/>
  <c r="EM57" s="1"/>
  <c r="EL58"/>
  <c r="EM58" s="1"/>
  <c r="EL59"/>
  <c r="EM59" s="1"/>
  <c r="EL60"/>
  <c r="EM60" s="1"/>
  <c r="EL61"/>
  <c r="EM61" s="1"/>
  <c r="EL62"/>
  <c r="EM62" s="1"/>
  <c r="EL63"/>
  <c r="EM63" s="1"/>
  <c r="EL64"/>
  <c r="EM64" s="1"/>
  <c r="EL65"/>
  <c r="EM65" s="1"/>
  <c r="EL66"/>
  <c r="EM66" s="1"/>
  <c r="EL67"/>
  <c r="EM67" s="1"/>
  <c r="EL68"/>
  <c r="EM68" s="1"/>
  <c r="EL69"/>
  <c r="EM69" s="1"/>
  <c r="EL70"/>
  <c r="EM70" s="1"/>
  <c r="EL71"/>
  <c r="EM71" s="1"/>
  <c r="EL72"/>
  <c r="EM72" s="1"/>
  <c r="EL73"/>
  <c r="EM73" s="1"/>
  <c r="EL74"/>
  <c r="EM74" s="1"/>
  <c r="EL75"/>
  <c r="EM75" s="1"/>
  <c r="EL76"/>
  <c r="EM76" s="1"/>
  <c r="EL77"/>
  <c r="EM77" s="1"/>
  <c r="EL78"/>
  <c r="EM78" s="1"/>
  <c r="EL79"/>
  <c r="EM79" s="1"/>
  <c r="EL80"/>
  <c r="EM80" s="1"/>
  <c r="EL81"/>
  <c r="EM81" s="1"/>
  <c r="EL82"/>
  <c r="EM82" s="1"/>
  <c r="EL83"/>
  <c r="EM83" s="1"/>
  <c r="EL84"/>
  <c r="EM84" s="1"/>
  <c r="EL85"/>
  <c r="EM85" s="1"/>
  <c r="EL86"/>
  <c r="EM86" s="1"/>
  <c r="EL87"/>
  <c r="EM87" s="1"/>
  <c r="EL88"/>
  <c r="EM88" s="1"/>
  <c r="EL89"/>
  <c r="EM89" s="1"/>
  <c r="EL90"/>
  <c r="EM90" s="1"/>
  <c r="EL91"/>
  <c r="EM91" s="1"/>
  <c r="EL92"/>
  <c r="EM92" s="1"/>
  <c r="EL93"/>
  <c r="EM93" s="1"/>
  <c r="EN93" s="1"/>
  <c r="EP93" s="1"/>
  <c r="A34" i="1" l="1"/>
  <c r="EN92" i="2"/>
  <c r="EP92" s="1"/>
  <c r="EN91"/>
  <c r="EP91" s="1"/>
  <c r="EN90"/>
  <c r="EP90" s="1"/>
  <c r="EN89"/>
  <c r="EP89" s="1"/>
  <c r="EN88"/>
  <c r="EP88" s="1"/>
  <c r="EN87"/>
  <c r="EP87" s="1"/>
  <c r="EN86"/>
  <c r="EP86" s="1"/>
  <c r="EN85"/>
  <c r="EP85" s="1"/>
  <c r="EN84"/>
  <c r="EP84" s="1"/>
  <c r="EN83"/>
  <c r="EP83" s="1"/>
  <c r="EN82"/>
  <c r="EP82" s="1"/>
  <c r="EN81"/>
  <c r="EP81" s="1"/>
  <c r="EN80"/>
  <c r="EP80" s="1"/>
  <c r="EN79"/>
  <c r="EP79" s="1"/>
  <c r="EN78"/>
  <c r="EP78" s="1"/>
  <c r="EN77"/>
  <c r="EP77" s="1"/>
  <c r="EN76"/>
  <c r="EP76" s="1"/>
  <c r="EN75"/>
  <c r="EP75" s="1"/>
  <c r="EN74"/>
  <c r="EP74" s="1"/>
  <c r="EN73"/>
  <c r="EP73" s="1"/>
  <c r="EN72"/>
  <c r="EP72" s="1"/>
  <c r="EN71"/>
  <c r="EP71" s="1"/>
  <c r="EN70"/>
  <c r="EP70" s="1"/>
  <c r="EN69"/>
  <c r="EP69" s="1"/>
  <c r="EN68"/>
  <c r="EP68" s="1"/>
  <c r="EN67"/>
  <c r="EP67" s="1"/>
  <c r="EN66"/>
  <c r="EP66" s="1"/>
  <c r="EN65"/>
  <c r="EN64"/>
  <c r="EP64" s="1"/>
  <c r="EN63"/>
  <c r="EP63" s="1"/>
  <c r="EN62"/>
  <c r="EP62" s="1"/>
  <c r="EN61"/>
  <c r="EP61" s="1"/>
  <c r="EN60"/>
  <c r="EP60" s="1"/>
  <c r="EN59"/>
  <c r="EP59" s="1"/>
  <c r="EN58"/>
  <c r="EP58" s="1"/>
  <c r="EN57"/>
  <c r="EP57" s="1"/>
  <c r="EN56"/>
  <c r="EP56" s="1"/>
  <c r="EN55"/>
  <c r="EP55" s="1"/>
  <c r="EN54"/>
  <c r="EP54" s="1"/>
  <c r="EN53"/>
  <c r="EP53" s="1"/>
  <c r="EN52"/>
  <c r="EP52" s="1"/>
  <c r="EN51"/>
  <c r="EP51" s="1"/>
  <c r="EN50"/>
  <c r="EP50" s="1"/>
  <c r="EN49"/>
  <c r="EP49" s="1"/>
  <c r="EN48"/>
  <c r="EP48" s="1"/>
  <c r="EN47"/>
  <c r="EP47" s="1"/>
  <c r="EN46"/>
  <c r="EP46" s="1"/>
  <c r="EN45"/>
  <c r="EP45" s="1"/>
  <c r="EN44"/>
  <c r="EP44" s="1"/>
  <c r="EN43"/>
  <c r="EP43" s="1"/>
  <c r="EN42"/>
  <c r="EP42" s="1"/>
  <c r="EN41"/>
  <c r="EP41" s="1"/>
  <c r="EN40"/>
  <c r="EP40" s="1"/>
  <c r="EN39"/>
  <c r="EP39" s="1"/>
  <c r="EN38"/>
  <c r="EP38" s="1"/>
  <c r="EN37"/>
  <c r="EP37" s="1"/>
  <c r="EN36"/>
  <c r="EP36" s="1"/>
  <c r="EN35"/>
  <c r="EP35" s="1"/>
  <c r="EN34"/>
  <c r="EP34" s="1"/>
  <c r="EN33"/>
  <c r="EP33" s="1"/>
  <c r="EN32"/>
  <c r="EP32" s="1"/>
  <c r="EN31"/>
  <c r="EP31" s="1"/>
  <c r="EN30"/>
  <c r="EP30" s="1"/>
  <c r="EN29"/>
  <c r="EP29" s="1"/>
  <c r="EN28"/>
  <c r="EP28" s="1"/>
  <c r="EN27"/>
  <c r="EP27" s="1"/>
  <c r="EN26"/>
  <c r="EP26" s="1"/>
  <c r="EN25"/>
  <c r="EP25" s="1"/>
  <c r="EN24"/>
  <c r="EP24" s="1"/>
  <c r="EN23"/>
  <c r="EP23" s="1"/>
  <c r="EN22"/>
  <c r="EP22" s="1"/>
  <c r="EN21"/>
  <c r="EP21" s="1"/>
  <c r="EN20"/>
  <c r="EP20" s="1"/>
  <c r="EN19"/>
  <c r="EP19" s="1"/>
  <c r="EN18"/>
  <c r="EP18" s="1"/>
  <c r="EN17"/>
  <c r="EP17" s="1"/>
  <c r="EN16"/>
  <c r="EP16" s="1"/>
  <c r="EN15"/>
  <c r="EP15" s="1"/>
  <c r="EN14"/>
  <c r="EP14" s="1"/>
  <c r="EN13"/>
  <c r="EP13" s="1"/>
  <c r="EN12"/>
  <c r="EP12" s="1"/>
  <c r="ER8" s="1"/>
  <c r="EV7" s="1"/>
  <c r="EN11"/>
  <c r="EP11" s="1"/>
  <c r="A35" i="1" l="1"/>
  <c r="ET11" i="2"/>
  <c r="EU11" s="1"/>
  <c r="ET12"/>
  <c r="EU12" s="1"/>
  <c r="ET13"/>
  <c r="EU13" s="1"/>
  <c r="ET14"/>
  <c r="EU14" s="1"/>
  <c r="ET15"/>
  <c r="EU15" s="1"/>
  <c r="ET16"/>
  <c r="EU16" s="1"/>
  <c r="ET17"/>
  <c r="EU17" s="1"/>
  <c r="ET18"/>
  <c r="EU18" s="1"/>
  <c r="ET19"/>
  <c r="EU19" s="1"/>
  <c r="ET20"/>
  <c r="EU20" s="1"/>
  <c r="ET21"/>
  <c r="EU21" s="1"/>
  <c r="ET22"/>
  <c r="EU22" s="1"/>
  <c r="ET23"/>
  <c r="EU23" s="1"/>
  <c r="ET24"/>
  <c r="EU24" s="1"/>
  <c r="ET25"/>
  <c r="EU25" s="1"/>
  <c r="ET26"/>
  <c r="EU26" s="1"/>
  <c r="ET27"/>
  <c r="EU27" s="1"/>
  <c r="ET28"/>
  <c r="EU28" s="1"/>
  <c r="ET29"/>
  <c r="EU29" s="1"/>
  <c r="ET30"/>
  <c r="EU30" s="1"/>
  <c r="ET31"/>
  <c r="EU31" s="1"/>
  <c r="ET32"/>
  <c r="EU32" s="1"/>
  <c r="ET33"/>
  <c r="EU33" s="1"/>
  <c r="ET34"/>
  <c r="EU34" s="1"/>
  <c r="ET35"/>
  <c r="EU35" s="1"/>
  <c r="ET36"/>
  <c r="EU36" s="1"/>
  <c r="ET37"/>
  <c r="EU37" s="1"/>
  <c r="ET38"/>
  <c r="EU38" s="1"/>
  <c r="ET39"/>
  <c r="EU39" s="1"/>
  <c r="ET40"/>
  <c r="EU40" s="1"/>
  <c r="ET41"/>
  <c r="EU41" s="1"/>
  <c r="ET42"/>
  <c r="EU42" s="1"/>
  <c r="ET43"/>
  <c r="EU43" s="1"/>
  <c r="ET44"/>
  <c r="EU44" s="1"/>
  <c r="ET45"/>
  <c r="EU45" s="1"/>
  <c r="ET46"/>
  <c r="EU46" s="1"/>
  <c r="ET47"/>
  <c r="EU47" s="1"/>
  <c r="ET48"/>
  <c r="EU48" s="1"/>
  <c r="ET49"/>
  <c r="EU49" s="1"/>
  <c r="ET50"/>
  <c r="EU50" s="1"/>
  <c r="ET51"/>
  <c r="EU51" s="1"/>
  <c r="ET52"/>
  <c r="EU52" s="1"/>
  <c r="ET53"/>
  <c r="EU53" s="1"/>
  <c r="ET54"/>
  <c r="EU54" s="1"/>
  <c r="ET55"/>
  <c r="EU55" s="1"/>
  <c r="ET56"/>
  <c r="EU56" s="1"/>
  <c r="ET57"/>
  <c r="EU57" s="1"/>
  <c r="ET58"/>
  <c r="EU58" s="1"/>
  <c r="ET59"/>
  <c r="EU59" s="1"/>
  <c r="ET60"/>
  <c r="EU60" s="1"/>
  <c r="ET61"/>
  <c r="EU61" s="1"/>
  <c r="ET62"/>
  <c r="EU62" s="1"/>
  <c r="ET63"/>
  <c r="EU63" s="1"/>
  <c r="ET64"/>
  <c r="EU64" s="1"/>
  <c r="ET65"/>
  <c r="EU65" s="1"/>
  <c r="ET66"/>
  <c r="EU66" s="1"/>
  <c r="ET67"/>
  <c r="EU67" s="1"/>
  <c r="ET68"/>
  <c r="EU68" s="1"/>
  <c r="ET69"/>
  <c r="EU69" s="1"/>
  <c r="ET70"/>
  <c r="EU70" s="1"/>
  <c r="ET71"/>
  <c r="EU71" s="1"/>
  <c r="ET72"/>
  <c r="EU72" s="1"/>
  <c r="ET73"/>
  <c r="EU73" s="1"/>
  <c r="ET74"/>
  <c r="EU74" s="1"/>
  <c r="ET75"/>
  <c r="EU75" s="1"/>
  <c r="ET76"/>
  <c r="EU76" s="1"/>
  <c r="ET77"/>
  <c r="EU77" s="1"/>
  <c r="ET78"/>
  <c r="EU78" s="1"/>
  <c r="ET79"/>
  <c r="EU79" s="1"/>
  <c r="ET80"/>
  <c r="EU80" s="1"/>
  <c r="ET81"/>
  <c r="EU81" s="1"/>
  <c r="ET82"/>
  <c r="EU82" s="1"/>
  <c r="ET83"/>
  <c r="EU83" s="1"/>
  <c r="ET84"/>
  <c r="EU84" s="1"/>
  <c r="ET85"/>
  <c r="EU85" s="1"/>
  <c r="ET86"/>
  <c r="EU86" s="1"/>
  <c r="ET87"/>
  <c r="EU87" s="1"/>
  <c r="ET88"/>
  <c r="EU88" s="1"/>
  <c r="ET89"/>
  <c r="EU89" s="1"/>
  <c r="ET90"/>
  <c r="EU90" s="1"/>
  <c r="ET91"/>
  <c r="EU91" s="1"/>
  <c r="ET92"/>
  <c r="EU92" s="1"/>
  <c r="ET93"/>
  <c r="EU93" s="1"/>
  <c r="EV93" s="1"/>
  <c r="EX93" s="1"/>
  <c r="A36" i="1" l="1"/>
  <c r="EV92" i="2"/>
  <c r="EX92" s="1"/>
  <c r="EV91"/>
  <c r="EX91" s="1"/>
  <c r="EV90"/>
  <c r="EX90" s="1"/>
  <c r="EV89"/>
  <c r="EX89" s="1"/>
  <c r="EV88"/>
  <c r="EX88" s="1"/>
  <c r="EV87"/>
  <c r="EX87" s="1"/>
  <c r="EV86"/>
  <c r="EX86" s="1"/>
  <c r="EV85"/>
  <c r="EX85" s="1"/>
  <c r="EV84"/>
  <c r="EX84" s="1"/>
  <c r="EV83"/>
  <c r="EX83" s="1"/>
  <c r="EV82"/>
  <c r="EX82" s="1"/>
  <c r="EV81"/>
  <c r="EX81" s="1"/>
  <c r="EV80"/>
  <c r="EX80" s="1"/>
  <c r="EV79"/>
  <c r="EX79" s="1"/>
  <c r="EV78"/>
  <c r="EX78" s="1"/>
  <c r="EV77"/>
  <c r="EX77" s="1"/>
  <c r="EV76"/>
  <c r="EX76" s="1"/>
  <c r="EV75"/>
  <c r="EX75" s="1"/>
  <c r="EV74"/>
  <c r="EX74" s="1"/>
  <c r="EV73"/>
  <c r="EX73" s="1"/>
  <c r="EV72"/>
  <c r="EX72" s="1"/>
  <c r="EV71"/>
  <c r="EX71" s="1"/>
  <c r="EV70"/>
  <c r="EX70" s="1"/>
  <c r="EV69"/>
  <c r="EX69" s="1"/>
  <c r="EV68"/>
  <c r="EX68" s="1"/>
  <c r="EV67"/>
  <c r="EX67" s="1"/>
  <c r="EV66"/>
  <c r="EX66" s="1"/>
  <c r="EV65"/>
  <c r="EV64"/>
  <c r="EX64" s="1"/>
  <c r="EV63"/>
  <c r="EX63" s="1"/>
  <c r="EV62"/>
  <c r="EX62" s="1"/>
  <c r="EV61"/>
  <c r="EX61" s="1"/>
  <c r="EV60"/>
  <c r="EX60" s="1"/>
  <c r="EV59"/>
  <c r="EX59" s="1"/>
  <c r="EV58"/>
  <c r="EX58" s="1"/>
  <c r="EV57"/>
  <c r="EX57" s="1"/>
  <c r="EV56"/>
  <c r="EX56" s="1"/>
  <c r="EV55"/>
  <c r="EX55" s="1"/>
  <c r="EV54"/>
  <c r="EX54" s="1"/>
  <c r="EV53"/>
  <c r="EX53" s="1"/>
  <c r="EV52"/>
  <c r="EX52" s="1"/>
  <c r="EV51"/>
  <c r="EX51" s="1"/>
  <c r="EV50"/>
  <c r="EX50" s="1"/>
  <c r="EV49"/>
  <c r="EX49" s="1"/>
  <c r="EV48"/>
  <c r="EX48" s="1"/>
  <c r="EV47"/>
  <c r="EX47" s="1"/>
  <c r="EV46"/>
  <c r="EX46" s="1"/>
  <c r="EV45"/>
  <c r="EX45" s="1"/>
  <c r="EV44"/>
  <c r="EX44" s="1"/>
  <c r="EV43"/>
  <c r="EX43" s="1"/>
  <c r="EV42"/>
  <c r="EX42" s="1"/>
  <c r="EV41"/>
  <c r="EX41" s="1"/>
  <c r="EV40"/>
  <c r="EX40" s="1"/>
  <c r="EV39"/>
  <c r="EX39" s="1"/>
  <c r="EV38"/>
  <c r="EX38" s="1"/>
  <c r="EV37"/>
  <c r="EX37" s="1"/>
  <c r="EV36"/>
  <c r="EX36" s="1"/>
  <c r="EV35"/>
  <c r="EX35" s="1"/>
  <c r="EV34"/>
  <c r="EX34" s="1"/>
  <c r="EV33"/>
  <c r="EX33" s="1"/>
  <c r="EV32"/>
  <c r="EX32" s="1"/>
  <c r="EV31"/>
  <c r="EX31" s="1"/>
  <c r="EV30"/>
  <c r="EX30" s="1"/>
  <c r="EV29"/>
  <c r="EX29" s="1"/>
  <c r="EV28"/>
  <c r="EX28" s="1"/>
  <c r="EV27"/>
  <c r="EX27" s="1"/>
  <c r="EV26"/>
  <c r="EX26" s="1"/>
  <c r="EV25"/>
  <c r="EX25" s="1"/>
  <c r="EV24"/>
  <c r="EX24" s="1"/>
  <c r="EV23"/>
  <c r="EX23" s="1"/>
  <c r="EV22"/>
  <c r="EX22" s="1"/>
  <c r="EV21"/>
  <c r="EX21" s="1"/>
  <c r="EV20"/>
  <c r="EX20" s="1"/>
  <c r="EV19"/>
  <c r="EX19" s="1"/>
  <c r="EV18"/>
  <c r="EX18" s="1"/>
  <c r="EV17"/>
  <c r="EX17" s="1"/>
  <c r="EV16"/>
  <c r="EX16" s="1"/>
  <c r="EV15"/>
  <c r="EX15" s="1"/>
  <c r="EV14"/>
  <c r="EX14" s="1"/>
  <c r="EV13"/>
  <c r="EX13" s="1"/>
  <c r="EV12"/>
  <c r="EX12" s="1"/>
  <c r="EZ8" s="1"/>
  <c r="FD7" s="1"/>
  <c r="EV11"/>
  <c r="EX11" s="1"/>
  <c r="A37" i="1" l="1"/>
  <c r="FB11" i="2"/>
  <c r="FC11" s="1"/>
  <c r="FB12"/>
  <c r="FC12" s="1"/>
  <c r="FB13"/>
  <c r="FC13" s="1"/>
  <c r="FB14"/>
  <c r="FC14" s="1"/>
  <c r="FB15"/>
  <c r="FC15" s="1"/>
  <c r="FB16"/>
  <c r="FC16" s="1"/>
  <c r="FB17"/>
  <c r="FC17" s="1"/>
  <c r="FB18"/>
  <c r="FC18" s="1"/>
  <c r="FB19"/>
  <c r="FC19" s="1"/>
  <c r="FB20"/>
  <c r="FC20" s="1"/>
  <c r="FB21"/>
  <c r="FC21" s="1"/>
  <c r="FB22"/>
  <c r="FC22" s="1"/>
  <c r="FB23"/>
  <c r="FC23" s="1"/>
  <c r="FB24"/>
  <c r="FC24" s="1"/>
  <c r="FB25"/>
  <c r="FC25" s="1"/>
  <c r="FB26"/>
  <c r="FC26" s="1"/>
  <c r="FB27"/>
  <c r="FC27" s="1"/>
  <c r="FB28"/>
  <c r="FC28" s="1"/>
  <c r="FB29"/>
  <c r="FC29" s="1"/>
  <c r="FB30"/>
  <c r="FC30" s="1"/>
  <c r="FB31"/>
  <c r="FC31" s="1"/>
  <c r="FB32"/>
  <c r="FC32" s="1"/>
  <c r="FB33"/>
  <c r="FC33" s="1"/>
  <c r="FB34"/>
  <c r="FC34" s="1"/>
  <c r="FB35"/>
  <c r="FC35" s="1"/>
  <c r="FB36"/>
  <c r="FC36" s="1"/>
  <c r="FB37"/>
  <c r="FC37" s="1"/>
  <c r="FB38"/>
  <c r="FC38" s="1"/>
  <c r="FB39"/>
  <c r="FC39" s="1"/>
  <c r="FB40"/>
  <c r="FC40" s="1"/>
  <c r="FB41"/>
  <c r="FC41" s="1"/>
  <c r="FB42"/>
  <c r="FC42" s="1"/>
  <c r="FB43"/>
  <c r="FC43" s="1"/>
  <c r="FB44"/>
  <c r="FC44" s="1"/>
  <c r="FB45"/>
  <c r="FC45" s="1"/>
  <c r="FB46"/>
  <c r="FC46" s="1"/>
  <c r="FB47"/>
  <c r="FC47" s="1"/>
  <c r="FB48"/>
  <c r="FC48" s="1"/>
  <c r="FB49"/>
  <c r="FC49" s="1"/>
  <c r="FB50"/>
  <c r="FC50" s="1"/>
  <c r="FB51"/>
  <c r="FC51" s="1"/>
  <c r="FB52"/>
  <c r="FC52" s="1"/>
  <c r="FB53"/>
  <c r="FC53" s="1"/>
  <c r="FB54"/>
  <c r="FC54" s="1"/>
  <c r="FB55"/>
  <c r="FC55" s="1"/>
  <c r="FB56"/>
  <c r="FC56" s="1"/>
  <c r="FB57"/>
  <c r="FC57" s="1"/>
  <c r="FB58"/>
  <c r="FC58" s="1"/>
  <c r="FB59"/>
  <c r="FC59" s="1"/>
  <c r="FB60"/>
  <c r="FC60" s="1"/>
  <c r="FB61"/>
  <c r="FC61" s="1"/>
  <c r="FB62"/>
  <c r="FC62" s="1"/>
  <c r="FB63"/>
  <c r="FC63" s="1"/>
  <c r="FB64"/>
  <c r="FC64" s="1"/>
  <c r="FB65"/>
  <c r="FC65" s="1"/>
  <c r="FB66"/>
  <c r="FC66" s="1"/>
  <c r="FB67"/>
  <c r="FC67" s="1"/>
  <c r="FB68"/>
  <c r="FC68" s="1"/>
  <c r="FB69"/>
  <c r="FC69" s="1"/>
  <c r="FB70"/>
  <c r="FC70" s="1"/>
  <c r="FB71"/>
  <c r="FC71" s="1"/>
  <c r="FB72"/>
  <c r="FC72" s="1"/>
  <c r="FB73"/>
  <c r="FC73" s="1"/>
  <c r="FB74"/>
  <c r="FC74" s="1"/>
  <c r="FB75"/>
  <c r="FC75" s="1"/>
  <c r="FB76"/>
  <c r="FC76" s="1"/>
  <c r="FB77"/>
  <c r="FC77" s="1"/>
  <c r="FB78"/>
  <c r="FC78" s="1"/>
  <c r="FB79"/>
  <c r="FC79" s="1"/>
  <c r="FB80"/>
  <c r="FC80" s="1"/>
  <c r="FB81"/>
  <c r="FC81" s="1"/>
  <c r="FB82"/>
  <c r="FC82" s="1"/>
  <c r="FB83"/>
  <c r="FC83" s="1"/>
  <c r="FB84"/>
  <c r="FC84" s="1"/>
  <c r="FB85"/>
  <c r="FC85" s="1"/>
  <c r="FB86"/>
  <c r="FC86" s="1"/>
  <c r="FB87"/>
  <c r="FC87" s="1"/>
  <c r="FB88"/>
  <c r="FC88" s="1"/>
  <c r="FB89"/>
  <c r="FC89" s="1"/>
  <c r="FB90"/>
  <c r="FC90" s="1"/>
  <c r="FB91"/>
  <c r="FC91" s="1"/>
  <c r="FB92"/>
  <c r="FC92" s="1"/>
  <c r="FB93"/>
  <c r="FC93" s="1"/>
  <c r="FD93" s="1"/>
  <c r="FF93" s="1"/>
  <c r="A38" i="1" l="1"/>
  <c r="FD92" i="2"/>
  <c r="FF92" s="1"/>
  <c r="FD91"/>
  <c r="FF91" s="1"/>
  <c r="FD90"/>
  <c r="FF90" s="1"/>
  <c r="FD89"/>
  <c r="FF89" s="1"/>
  <c r="FD88"/>
  <c r="FF88" s="1"/>
  <c r="FD87"/>
  <c r="FF87" s="1"/>
  <c r="FD86"/>
  <c r="FF86" s="1"/>
  <c r="FD85"/>
  <c r="FF85" s="1"/>
  <c r="FD84"/>
  <c r="FF84" s="1"/>
  <c r="FD83"/>
  <c r="FF83" s="1"/>
  <c r="FD82"/>
  <c r="FF82" s="1"/>
  <c r="FD81"/>
  <c r="FF81" s="1"/>
  <c r="FD80"/>
  <c r="FF80" s="1"/>
  <c r="FD79"/>
  <c r="FF79" s="1"/>
  <c r="FD78"/>
  <c r="FF78" s="1"/>
  <c r="FD77"/>
  <c r="FF77" s="1"/>
  <c r="FD76"/>
  <c r="FF76" s="1"/>
  <c r="FD75"/>
  <c r="FF75" s="1"/>
  <c r="FD74"/>
  <c r="FF74" s="1"/>
  <c r="FD73"/>
  <c r="FF73" s="1"/>
  <c r="FD72"/>
  <c r="FF72" s="1"/>
  <c r="FD71"/>
  <c r="FF71" s="1"/>
  <c r="FD70"/>
  <c r="FF70" s="1"/>
  <c r="FD69"/>
  <c r="FF69" s="1"/>
  <c r="FD68"/>
  <c r="FF68" s="1"/>
  <c r="FD67"/>
  <c r="FF67" s="1"/>
  <c r="FD66"/>
  <c r="FF66" s="1"/>
  <c r="FD65"/>
  <c r="FD64"/>
  <c r="FF64" s="1"/>
  <c r="FD63"/>
  <c r="FF63" s="1"/>
  <c r="FD62"/>
  <c r="FF62" s="1"/>
  <c r="FD61"/>
  <c r="FF61" s="1"/>
  <c r="FD60"/>
  <c r="FF60" s="1"/>
  <c r="FD59"/>
  <c r="FF59" s="1"/>
  <c r="FD58"/>
  <c r="FF58" s="1"/>
  <c r="FD57"/>
  <c r="FF57" s="1"/>
  <c r="FD56"/>
  <c r="FF56" s="1"/>
  <c r="FD55"/>
  <c r="FF55" s="1"/>
  <c r="FD54"/>
  <c r="FF54" s="1"/>
  <c r="FD53"/>
  <c r="FF53" s="1"/>
  <c r="FD52"/>
  <c r="FF52" s="1"/>
  <c r="FD51"/>
  <c r="FF51" s="1"/>
  <c r="FD50"/>
  <c r="FF50" s="1"/>
  <c r="FD49"/>
  <c r="FF49" s="1"/>
  <c r="FD48"/>
  <c r="FF48" s="1"/>
  <c r="FD47"/>
  <c r="FF47" s="1"/>
  <c r="FD46"/>
  <c r="FF46" s="1"/>
  <c r="FD45"/>
  <c r="FF45" s="1"/>
  <c r="FD44"/>
  <c r="FF44" s="1"/>
  <c r="FD43"/>
  <c r="FF43" s="1"/>
  <c r="FD42"/>
  <c r="FF42" s="1"/>
  <c r="FD41"/>
  <c r="FF41" s="1"/>
  <c r="FD40"/>
  <c r="FF40" s="1"/>
  <c r="FD39"/>
  <c r="FF39" s="1"/>
  <c r="FD38"/>
  <c r="FF38" s="1"/>
  <c r="FD37"/>
  <c r="FF37" s="1"/>
  <c r="FD36"/>
  <c r="FF36" s="1"/>
  <c r="FD35"/>
  <c r="FF35" s="1"/>
  <c r="FD34"/>
  <c r="FF34" s="1"/>
  <c r="FD33"/>
  <c r="FF33" s="1"/>
  <c r="FD32"/>
  <c r="FF32" s="1"/>
  <c r="FD31"/>
  <c r="FF31" s="1"/>
  <c r="FD30"/>
  <c r="FF30" s="1"/>
  <c r="FD29"/>
  <c r="FF29" s="1"/>
  <c r="FD28"/>
  <c r="FF28" s="1"/>
  <c r="FD27"/>
  <c r="FF27" s="1"/>
  <c r="FD26"/>
  <c r="FF26" s="1"/>
  <c r="FD25"/>
  <c r="FF25" s="1"/>
  <c r="FD24"/>
  <c r="FF24" s="1"/>
  <c r="FD23"/>
  <c r="FF23" s="1"/>
  <c r="FD22"/>
  <c r="FF22" s="1"/>
  <c r="FD21"/>
  <c r="FF21" s="1"/>
  <c r="FD20"/>
  <c r="FF20" s="1"/>
  <c r="FD19"/>
  <c r="FF19" s="1"/>
  <c r="FD18"/>
  <c r="FF18" s="1"/>
  <c r="FD17"/>
  <c r="FF17" s="1"/>
  <c r="FD16"/>
  <c r="FF16" s="1"/>
  <c r="FD15"/>
  <c r="FF15" s="1"/>
  <c r="FD14"/>
  <c r="FF14" s="1"/>
  <c r="FD13"/>
  <c r="FF13" s="1"/>
  <c r="FD12"/>
  <c r="FF12" s="1"/>
  <c r="FH8" s="1"/>
  <c r="FL7" s="1"/>
  <c r="FD11"/>
  <c r="FF11" s="1"/>
  <c r="A39" i="1" l="1"/>
  <c r="FJ11" i="2"/>
  <c r="FK11" s="1"/>
  <c r="FJ12"/>
  <c r="FK12" s="1"/>
  <c r="FJ13"/>
  <c r="FK13" s="1"/>
  <c r="FJ14"/>
  <c r="FK14" s="1"/>
  <c r="FJ15"/>
  <c r="FK15" s="1"/>
  <c r="FJ16"/>
  <c r="FK16" s="1"/>
  <c r="FJ17"/>
  <c r="FK17" s="1"/>
  <c r="FJ18"/>
  <c r="FK18" s="1"/>
  <c r="FJ19"/>
  <c r="FK19" s="1"/>
  <c r="FJ20"/>
  <c r="FK20" s="1"/>
  <c r="FJ21"/>
  <c r="FK21" s="1"/>
  <c r="FJ22"/>
  <c r="FK22" s="1"/>
  <c r="FJ23"/>
  <c r="FK23" s="1"/>
  <c r="FJ24"/>
  <c r="FK24" s="1"/>
  <c r="FJ25"/>
  <c r="FK25" s="1"/>
  <c r="FJ26"/>
  <c r="FK26" s="1"/>
  <c r="FJ27"/>
  <c r="FK27" s="1"/>
  <c r="FJ28"/>
  <c r="FK28" s="1"/>
  <c r="FJ29"/>
  <c r="FK29" s="1"/>
  <c r="FJ30"/>
  <c r="FK30" s="1"/>
  <c r="FJ31"/>
  <c r="FK31" s="1"/>
  <c r="FJ32"/>
  <c r="FK32" s="1"/>
  <c r="FJ33"/>
  <c r="FK33" s="1"/>
  <c r="FJ34"/>
  <c r="FK34" s="1"/>
  <c r="FJ35"/>
  <c r="FK35" s="1"/>
  <c r="FJ36"/>
  <c r="FK36" s="1"/>
  <c r="FJ37"/>
  <c r="FK37" s="1"/>
  <c r="FJ38"/>
  <c r="FK38" s="1"/>
  <c r="FJ39"/>
  <c r="FK39" s="1"/>
  <c r="FJ40"/>
  <c r="FK40" s="1"/>
  <c r="FJ41"/>
  <c r="FK41" s="1"/>
  <c r="FJ42"/>
  <c r="FK42" s="1"/>
  <c r="FJ43"/>
  <c r="FK43" s="1"/>
  <c r="FJ44"/>
  <c r="FK44" s="1"/>
  <c r="FJ45"/>
  <c r="FK45" s="1"/>
  <c r="FJ46"/>
  <c r="FK46" s="1"/>
  <c r="FJ47"/>
  <c r="FK47" s="1"/>
  <c r="FJ48"/>
  <c r="FK48" s="1"/>
  <c r="FJ49"/>
  <c r="FK49" s="1"/>
  <c r="FJ50"/>
  <c r="FK50" s="1"/>
  <c r="FJ51"/>
  <c r="FK51" s="1"/>
  <c r="FJ52"/>
  <c r="FK52" s="1"/>
  <c r="FJ53"/>
  <c r="FK53" s="1"/>
  <c r="FJ54"/>
  <c r="FK54" s="1"/>
  <c r="FJ55"/>
  <c r="FK55" s="1"/>
  <c r="FJ56"/>
  <c r="FK56" s="1"/>
  <c r="FJ57"/>
  <c r="FK57" s="1"/>
  <c r="FJ58"/>
  <c r="FK58" s="1"/>
  <c r="FJ59"/>
  <c r="FK59" s="1"/>
  <c r="FJ60"/>
  <c r="FK60" s="1"/>
  <c r="FJ61"/>
  <c r="FK61" s="1"/>
  <c r="FJ62"/>
  <c r="FK62" s="1"/>
  <c r="FJ63"/>
  <c r="FK63" s="1"/>
  <c r="FJ64"/>
  <c r="FK64" s="1"/>
  <c r="FJ65"/>
  <c r="FK65" s="1"/>
  <c r="FJ66"/>
  <c r="FK66" s="1"/>
  <c r="FJ67"/>
  <c r="FK67" s="1"/>
  <c r="FJ68"/>
  <c r="FK68" s="1"/>
  <c r="FJ69"/>
  <c r="FK69" s="1"/>
  <c r="FJ70"/>
  <c r="FK70" s="1"/>
  <c r="FJ71"/>
  <c r="FK71" s="1"/>
  <c r="FJ72"/>
  <c r="FK72" s="1"/>
  <c r="FJ73"/>
  <c r="FK73" s="1"/>
  <c r="FJ74"/>
  <c r="FK74" s="1"/>
  <c r="FJ75"/>
  <c r="FK75" s="1"/>
  <c r="FJ76"/>
  <c r="FK76" s="1"/>
  <c r="FJ77"/>
  <c r="FK77" s="1"/>
  <c r="FJ78"/>
  <c r="FK78" s="1"/>
  <c r="FJ79"/>
  <c r="FK79" s="1"/>
  <c r="FJ80"/>
  <c r="FK80" s="1"/>
  <c r="FJ81"/>
  <c r="FK81" s="1"/>
  <c r="FJ82"/>
  <c r="FK82" s="1"/>
  <c r="FJ83"/>
  <c r="FK83" s="1"/>
  <c r="FJ84"/>
  <c r="FK84" s="1"/>
  <c r="FJ85"/>
  <c r="FK85" s="1"/>
  <c r="FJ86"/>
  <c r="FK86" s="1"/>
  <c r="FJ87"/>
  <c r="FK87" s="1"/>
  <c r="FJ88"/>
  <c r="FK88" s="1"/>
  <c r="FJ89"/>
  <c r="FK89" s="1"/>
  <c r="FJ90"/>
  <c r="FK90" s="1"/>
  <c r="FJ91"/>
  <c r="FK91" s="1"/>
  <c r="FJ92"/>
  <c r="FK92" s="1"/>
  <c r="FJ93"/>
  <c r="FK93" s="1"/>
  <c r="FL93" s="1"/>
  <c r="FN93" s="1"/>
  <c r="A40" i="1" l="1"/>
  <c r="FL92" i="2"/>
  <c r="FN92" s="1"/>
  <c r="FL91"/>
  <c r="FN91" s="1"/>
  <c r="FL90"/>
  <c r="FN90" s="1"/>
  <c r="FL89"/>
  <c r="FN89" s="1"/>
  <c r="FL88"/>
  <c r="FN88" s="1"/>
  <c r="FL87"/>
  <c r="FN87" s="1"/>
  <c r="FL86"/>
  <c r="FN86" s="1"/>
  <c r="FL85"/>
  <c r="FN85" s="1"/>
  <c r="FL84"/>
  <c r="FN84" s="1"/>
  <c r="FL83"/>
  <c r="FN83" s="1"/>
  <c r="FL82"/>
  <c r="FN82" s="1"/>
  <c r="FL81"/>
  <c r="FN81" s="1"/>
  <c r="FL80"/>
  <c r="FN80" s="1"/>
  <c r="FL79"/>
  <c r="FN79" s="1"/>
  <c r="FL78"/>
  <c r="FL77"/>
  <c r="FN77" s="1"/>
  <c r="FL76"/>
  <c r="FN76" s="1"/>
  <c r="FL75"/>
  <c r="FN75" s="1"/>
  <c r="FL74"/>
  <c r="FN74" s="1"/>
  <c r="FL73"/>
  <c r="FN73" s="1"/>
  <c r="FL72"/>
  <c r="FN72" s="1"/>
  <c r="FL71"/>
  <c r="FN71" s="1"/>
  <c r="FL70"/>
  <c r="FN70" s="1"/>
  <c r="FL69"/>
  <c r="FN69" s="1"/>
  <c r="FL68"/>
  <c r="FN68" s="1"/>
  <c r="FL67"/>
  <c r="FN67" s="1"/>
  <c r="FL66"/>
  <c r="FN66" s="1"/>
  <c r="FL65"/>
  <c r="FL64"/>
  <c r="FN64" s="1"/>
  <c r="FL63"/>
  <c r="FN63" s="1"/>
  <c r="FL62"/>
  <c r="FN62" s="1"/>
  <c r="FL61"/>
  <c r="FN61" s="1"/>
  <c r="FL60"/>
  <c r="FN60" s="1"/>
  <c r="FL59"/>
  <c r="FN59" s="1"/>
  <c r="FL58"/>
  <c r="FN58" s="1"/>
  <c r="FL57"/>
  <c r="FN57" s="1"/>
  <c r="FL56"/>
  <c r="FN56" s="1"/>
  <c r="FL55"/>
  <c r="FN55" s="1"/>
  <c r="FL54"/>
  <c r="FN54" s="1"/>
  <c r="FL53"/>
  <c r="FN53" s="1"/>
  <c r="FL52"/>
  <c r="FN52" s="1"/>
  <c r="FL51"/>
  <c r="FN51" s="1"/>
  <c r="FL50"/>
  <c r="FN50" s="1"/>
  <c r="FL49"/>
  <c r="FN49" s="1"/>
  <c r="FL48"/>
  <c r="FN48" s="1"/>
  <c r="FL47"/>
  <c r="FN47" s="1"/>
  <c r="FL46"/>
  <c r="FN46" s="1"/>
  <c r="FL45"/>
  <c r="FN45" s="1"/>
  <c r="FL44"/>
  <c r="FN44" s="1"/>
  <c r="FL43"/>
  <c r="FN43" s="1"/>
  <c r="FL42"/>
  <c r="FN42" s="1"/>
  <c r="FL41"/>
  <c r="FN41" s="1"/>
  <c r="FL40"/>
  <c r="FN40" s="1"/>
  <c r="FL39"/>
  <c r="FN39" s="1"/>
  <c r="FL38"/>
  <c r="FN38" s="1"/>
  <c r="FL37"/>
  <c r="FN37" s="1"/>
  <c r="FL36"/>
  <c r="FN36" s="1"/>
  <c r="FL35"/>
  <c r="FN35" s="1"/>
  <c r="FL34"/>
  <c r="FN34" s="1"/>
  <c r="FL33"/>
  <c r="FN33" s="1"/>
  <c r="FL32"/>
  <c r="FN32" s="1"/>
  <c r="FL31"/>
  <c r="FN31" s="1"/>
  <c r="FL30"/>
  <c r="FN30" s="1"/>
  <c r="FL29"/>
  <c r="FN29" s="1"/>
  <c r="FL28"/>
  <c r="FN28" s="1"/>
  <c r="FL27"/>
  <c r="FN27" s="1"/>
  <c r="FL26"/>
  <c r="FN26" s="1"/>
  <c r="FL25"/>
  <c r="FN25" s="1"/>
  <c r="FL24"/>
  <c r="FN24" s="1"/>
  <c r="FL23"/>
  <c r="FN23" s="1"/>
  <c r="FL22"/>
  <c r="FN22" s="1"/>
  <c r="FL21"/>
  <c r="FN21" s="1"/>
  <c r="FL20"/>
  <c r="FN20" s="1"/>
  <c r="FL19"/>
  <c r="FN19" s="1"/>
  <c r="FL18"/>
  <c r="FN18" s="1"/>
  <c r="FL17"/>
  <c r="FN17" s="1"/>
  <c r="FL16"/>
  <c r="FN16" s="1"/>
  <c r="FL15"/>
  <c r="FN15" s="1"/>
  <c r="FL14"/>
  <c r="FN14" s="1"/>
  <c r="FL13"/>
  <c r="FN13" s="1"/>
  <c r="FL12"/>
  <c r="FN12" s="1"/>
  <c r="FP8" s="1"/>
  <c r="FT7" s="1"/>
  <c r="FL11"/>
  <c r="FN11" s="1"/>
  <c r="A41" i="1" l="1"/>
  <c r="FR11" i="2"/>
  <c r="FS11" s="1"/>
  <c r="FR12"/>
  <c r="FS12" s="1"/>
  <c r="FR13"/>
  <c r="FS13" s="1"/>
  <c r="FR14"/>
  <c r="FS14" s="1"/>
  <c r="FR15"/>
  <c r="FS15" s="1"/>
  <c r="FR16"/>
  <c r="FS16" s="1"/>
  <c r="FR17"/>
  <c r="FS17" s="1"/>
  <c r="FR18"/>
  <c r="FS18" s="1"/>
  <c r="FR19"/>
  <c r="FS19" s="1"/>
  <c r="FR20"/>
  <c r="FS20" s="1"/>
  <c r="FR21"/>
  <c r="FS21" s="1"/>
  <c r="FR22"/>
  <c r="FS22" s="1"/>
  <c r="FR23"/>
  <c r="FS23" s="1"/>
  <c r="FR24"/>
  <c r="FS24" s="1"/>
  <c r="FR25"/>
  <c r="FS25" s="1"/>
  <c r="FR26"/>
  <c r="FS26" s="1"/>
  <c r="FR27"/>
  <c r="FS27" s="1"/>
  <c r="FR28"/>
  <c r="FS28" s="1"/>
  <c r="FR29"/>
  <c r="FS29" s="1"/>
  <c r="FR30"/>
  <c r="FS30" s="1"/>
  <c r="FR31"/>
  <c r="FS31" s="1"/>
  <c r="FR32"/>
  <c r="FS32" s="1"/>
  <c r="FR33"/>
  <c r="FS33" s="1"/>
  <c r="FR34"/>
  <c r="FS34" s="1"/>
  <c r="FR35"/>
  <c r="FS35" s="1"/>
  <c r="FR36"/>
  <c r="FS36" s="1"/>
  <c r="FR37"/>
  <c r="FS37" s="1"/>
  <c r="FR38"/>
  <c r="FS38" s="1"/>
  <c r="FR39"/>
  <c r="FS39" s="1"/>
  <c r="FR40"/>
  <c r="FS40" s="1"/>
  <c r="FR41"/>
  <c r="FS41" s="1"/>
  <c r="FR42"/>
  <c r="FS42" s="1"/>
  <c r="FR43"/>
  <c r="FS43" s="1"/>
  <c r="FR44"/>
  <c r="FS44" s="1"/>
  <c r="FR45"/>
  <c r="FS45" s="1"/>
  <c r="FR46"/>
  <c r="FS46" s="1"/>
  <c r="FR47"/>
  <c r="FS47" s="1"/>
  <c r="FR48"/>
  <c r="FS48" s="1"/>
  <c r="FR49"/>
  <c r="FS49" s="1"/>
  <c r="FR50"/>
  <c r="FS50" s="1"/>
  <c r="FR51"/>
  <c r="FS51" s="1"/>
  <c r="FR52"/>
  <c r="FS52" s="1"/>
  <c r="FR53"/>
  <c r="FS53" s="1"/>
  <c r="FR54"/>
  <c r="FS54" s="1"/>
  <c r="FR55"/>
  <c r="FS55" s="1"/>
  <c r="FR56"/>
  <c r="FS56" s="1"/>
  <c r="FR57"/>
  <c r="FS57" s="1"/>
  <c r="FR58"/>
  <c r="FS58" s="1"/>
  <c r="FR59"/>
  <c r="FS59" s="1"/>
  <c r="FR60"/>
  <c r="FS60" s="1"/>
  <c r="FR61"/>
  <c r="FS61" s="1"/>
  <c r="FR62"/>
  <c r="FS62" s="1"/>
  <c r="FR63"/>
  <c r="FS63" s="1"/>
  <c r="FR64"/>
  <c r="FS64" s="1"/>
  <c r="FR65"/>
  <c r="FS65" s="1"/>
  <c r="FR66"/>
  <c r="FS66" s="1"/>
  <c r="FR67"/>
  <c r="FS67" s="1"/>
  <c r="FR68"/>
  <c r="FS68" s="1"/>
  <c r="FR69"/>
  <c r="FS69" s="1"/>
  <c r="FR70"/>
  <c r="FS70" s="1"/>
  <c r="FR71"/>
  <c r="FS71" s="1"/>
  <c r="FR72"/>
  <c r="FS72" s="1"/>
  <c r="FR73"/>
  <c r="FS73" s="1"/>
  <c r="FR74"/>
  <c r="FS74" s="1"/>
  <c r="FR75"/>
  <c r="FS75" s="1"/>
  <c r="FR76"/>
  <c r="FS76" s="1"/>
  <c r="FR77"/>
  <c r="FS77" s="1"/>
  <c r="FR78"/>
  <c r="FS78" s="1"/>
  <c r="FR79"/>
  <c r="FS79" s="1"/>
  <c r="FR80"/>
  <c r="FS80" s="1"/>
  <c r="FR81"/>
  <c r="FS81" s="1"/>
  <c r="FR82"/>
  <c r="FS82" s="1"/>
  <c r="FR83"/>
  <c r="FS83" s="1"/>
  <c r="FR84"/>
  <c r="FS84" s="1"/>
  <c r="FR85"/>
  <c r="FS85" s="1"/>
  <c r="FR86"/>
  <c r="FS86" s="1"/>
  <c r="FR87"/>
  <c r="FS87" s="1"/>
  <c r="FR88"/>
  <c r="FS88" s="1"/>
  <c r="FR89"/>
  <c r="FS89" s="1"/>
  <c r="FR90"/>
  <c r="FS90" s="1"/>
  <c r="FR91"/>
  <c r="FS91" s="1"/>
  <c r="FR92"/>
  <c r="FS92" s="1"/>
  <c r="FR93"/>
  <c r="FS93" s="1"/>
  <c r="A42" i="1" l="1"/>
  <c r="FT93" i="2"/>
  <c r="FV93" s="1"/>
  <c r="GA93"/>
  <c r="FT92"/>
  <c r="FV92" s="1"/>
  <c r="GA92"/>
  <c r="FT91"/>
  <c r="FV91" s="1"/>
  <c r="GA91"/>
  <c r="FT90"/>
  <c r="GA90"/>
  <c r="FT89"/>
  <c r="GA89"/>
  <c r="FT88"/>
  <c r="FV88" s="1"/>
  <c r="GA88"/>
  <c r="FT87"/>
  <c r="GA87"/>
  <c r="FT86"/>
  <c r="GA86"/>
  <c r="FT85"/>
  <c r="FV85" s="1"/>
  <c r="GA85"/>
  <c r="FT84"/>
  <c r="GA84"/>
  <c r="FT83"/>
  <c r="GA83"/>
  <c r="FT82"/>
  <c r="GA82"/>
  <c r="FT81"/>
  <c r="GA81"/>
  <c r="FT80"/>
  <c r="GA80"/>
  <c r="FT79"/>
  <c r="GA79"/>
  <c r="FT78"/>
  <c r="GA78"/>
  <c r="FT77"/>
  <c r="FV77" s="1"/>
  <c r="GA77"/>
  <c r="FT76"/>
  <c r="FV76" s="1"/>
  <c r="GA76"/>
  <c r="FT75"/>
  <c r="FV75" s="1"/>
  <c r="GA75"/>
  <c r="FT74"/>
  <c r="GA74"/>
  <c r="FT73"/>
  <c r="GA73"/>
  <c r="FT72"/>
  <c r="GA72"/>
  <c r="FT71"/>
  <c r="GA71"/>
  <c r="FT70"/>
  <c r="GA70"/>
  <c r="FT69"/>
  <c r="GA69"/>
  <c r="FT68"/>
  <c r="GA68"/>
  <c r="FT67"/>
  <c r="GA67"/>
  <c r="FT66"/>
  <c r="GA66"/>
  <c r="FT65"/>
  <c r="GA65"/>
  <c r="FT64"/>
  <c r="GA64"/>
  <c r="FT63"/>
  <c r="FV63" s="1"/>
  <c r="GA63"/>
  <c r="FT62"/>
  <c r="GA62"/>
  <c r="FT61"/>
  <c r="FV61" s="1"/>
  <c r="GA61"/>
  <c r="FT60"/>
  <c r="GA60"/>
  <c r="FT59"/>
  <c r="GA59"/>
  <c r="FT58"/>
  <c r="GA58"/>
  <c r="FT57"/>
  <c r="GA57"/>
  <c r="FT56"/>
  <c r="FV56" s="1"/>
  <c r="GA56"/>
  <c r="FT55"/>
  <c r="GA55"/>
  <c r="FT54"/>
  <c r="FV54" s="1"/>
  <c r="GA54"/>
  <c r="FT53"/>
  <c r="GA53"/>
  <c r="FT52"/>
  <c r="GA52"/>
  <c r="FT51"/>
  <c r="GA51"/>
  <c r="FT50"/>
  <c r="GA50"/>
  <c r="FT49"/>
  <c r="GA49"/>
  <c r="FT48"/>
  <c r="FV48" s="1"/>
  <c r="GA48"/>
  <c r="FT47"/>
  <c r="GA47"/>
  <c r="FT46"/>
  <c r="GA46"/>
  <c r="FT45"/>
  <c r="GA45"/>
  <c r="FT44"/>
  <c r="FV44" s="1"/>
  <c r="GA44"/>
  <c r="FT43"/>
  <c r="GA43"/>
  <c r="FT42"/>
  <c r="GA42"/>
  <c r="FT41"/>
  <c r="GA41"/>
  <c r="FT40"/>
  <c r="FV40" s="1"/>
  <c r="GA40"/>
  <c r="FT39"/>
  <c r="GA39"/>
  <c r="FT38"/>
  <c r="FV38" s="1"/>
  <c r="GA38"/>
  <c r="FT37"/>
  <c r="GA37"/>
  <c r="FT36"/>
  <c r="GA36"/>
  <c r="FT35"/>
  <c r="GA35"/>
  <c r="FT34"/>
  <c r="FV34" s="1"/>
  <c r="GA34"/>
  <c r="FT33"/>
  <c r="GA33"/>
  <c r="FT32"/>
  <c r="GA32"/>
  <c r="FT31"/>
  <c r="FV31" s="1"/>
  <c r="GA31"/>
  <c r="FT30"/>
  <c r="GA30"/>
  <c r="FT29"/>
  <c r="FV29" s="1"/>
  <c r="GA29"/>
  <c r="FT28"/>
  <c r="GA28"/>
  <c r="FT27"/>
  <c r="GA27"/>
  <c r="FT26"/>
  <c r="GA26"/>
  <c r="FT25"/>
  <c r="GA25"/>
  <c r="FT24"/>
  <c r="GA24"/>
  <c r="FT23"/>
  <c r="GA23"/>
  <c r="FT22"/>
  <c r="GA22"/>
  <c r="FT21"/>
  <c r="GA21"/>
  <c r="FT20"/>
  <c r="GA20"/>
  <c r="FT19"/>
  <c r="FV19" s="1"/>
  <c r="GA19"/>
  <c r="FT18"/>
  <c r="GA18"/>
  <c r="FT17"/>
  <c r="GA17"/>
  <c r="FT16"/>
  <c r="GA16"/>
  <c r="FT15"/>
  <c r="GA15"/>
  <c r="FT14"/>
  <c r="FV14" s="1"/>
  <c r="GA14"/>
  <c r="FT13"/>
  <c r="GA13"/>
  <c r="FT12"/>
  <c r="GA12"/>
  <c r="FT11"/>
  <c r="FV11" s="1"/>
  <c r="GA11"/>
  <c r="A43" i="1" l="1"/>
  <c r="GB11" i="2"/>
  <c r="GD11" s="1"/>
  <c r="GI11"/>
  <c r="GB12"/>
  <c r="GI12"/>
  <c r="GB13"/>
  <c r="GI13"/>
  <c r="GB14"/>
  <c r="GD14" s="1"/>
  <c r="GI14"/>
  <c r="GB15"/>
  <c r="GI15"/>
  <c r="GB16"/>
  <c r="GI16"/>
  <c r="GB17"/>
  <c r="GI17"/>
  <c r="GB18"/>
  <c r="GI18"/>
  <c r="GB19"/>
  <c r="GD19" s="1"/>
  <c r="GI19"/>
  <c r="GB20"/>
  <c r="GI20"/>
  <c r="GB21"/>
  <c r="GI21"/>
  <c r="GB22"/>
  <c r="GI22"/>
  <c r="GB23"/>
  <c r="GI23"/>
  <c r="GB24"/>
  <c r="GI24"/>
  <c r="GB25"/>
  <c r="GI25"/>
  <c r="GB26"/>
  <c r="GI26"/>
  <c r="GB27"/>
  <c r="GI27"/>
  <c r="GB28"/>
  <c r="GI28"/>
  <c r="GB29"/>
  <c r="GD29" s="1"/>
  <c r="GI29"/>
  <c r="GB30"/>
  <c r="GI30"/>
  <c r="GB31"/>
  <c r="GD31" s="1"/>
  <c r="GI31"/>
  <c r="GB32"/>
  <c r="GI32"/>
  <c r="GB33"/>
  <c r="GI33"/>
  <c r="GB34"/>
  <c r="GD34" s="1"/>
  <c r="GI34"/>
  <c r="GB35"/>
  <c r="GI35"/>
  <c r="GB36"/>
  <c r="GI36"/>
  <c r="GB37"/>
  <c r="GI37"/>
  <c r="GB38"/>
  <c r="GD38" s="1"/>
  <c r="GI38"/>
  <c r="GB39"/>
  <c r="GI39"/>
  <c r="GB40"/>
  <c r="GD40" s="1"/>
  <c r="GI40"/>
  <c r="GB41"/>
  <c r="GI41"/>
  <c r="GB42"/>
  <c r="GI42"/>
  <c r="GB43"/>
  <c r="GI43"/>
  <c r="GB44"/>
  <c r="GD44" s="1"/>
  <c r="GI44"/>
  <c r="GB45"/>
  <c r="GI45"/>
  <c r="GB46"/>
  <c r="GI46"/>
  <c r="GB47"/>
  <c r="GI47"/>
  <c r="GB48"/>
  <c r="GD48" s="1"/>
  <c r="GI48"/>
  <c r="GB49"/>
  <c r="GI49"/>
  <c r="GB50"/>
  <c r="GI50"/>
  <c r="GB51"/>
  <c r="GI51"/>
  <c r="GB52"/>
  <c r="GI52"/>
  <c r="GB53"/>
  <c r="GI53"/>
  <c r="GB54"/>
  <c r="GD54" s="1"/>
  <c r="GI54"/>
  <c r="GB55"/>
  <c r="GI55"/>
  <c r="GB56"/>
  <c r="GD56" s="1"/>
  <c r="GI56"/>
  <c r="GB57"/>
  <c r="GI57"/>
  <c r="GB58"/>
  <c r="GI58"/>
  <c r="GB59"/>
  <c r="GI59"/>
  <c r="GB60"/>
  <c r="GI60"/>
  <c r="GB61"/>
  <c r="GD61" s="1"/>
  <c r="GI61"/>
  <c r="GB62"/>
  <c r="GI62"/>
  <c r="GB63"/>
  <c r="GD63" s="1"/>
  <c r="GI63"/>
  <c r="GB64"/>
  <c r="GI64"/>
  <c r="GB65"/>
  <c r="GI65"/>
  <c r="GB66"/>
  <c r="GI66"/>
  <c r="GB67"/>
  <c r="GI67"/>
  <c r="GB68"/>
  <c r="GI68"/>
  <c r="GB69"/>
  <c r="GI69"/>
  <c r="GB70"/>
  <c r="GI70"/>
  <c r="GB71"/>
  <c r="GI71"/>
  <c r="GB72"/>
  <c r="GI72"/>
  <c r="GB73"/>
  <c r="GI73"/>
  <c r="GB74"/>
  <c r="GI74"/>
  <c r="GB75"/>
  <c r="GD75" s="1"/>
  <c r="GI75"/>
  <c r="GB76"/>
  <c r="GD76" s="1"/>
  <c r="GI76"/>
  <c r="GB77"/>
  <c r="GD77" s="1"/>
  <c r="GI77"/>
  <c r="GB78"/>
  <c r="GI78"/>
  <c r="GB79"/>
  <c r="GI79"/>
  <c r="GB80"/>
  <c r="GI80"/>
  <c r="GB81"/>
  <c r="GI81"/>
  <c r="GB82"/>
  <c r="GI82"/>
  <c r="GB83"/>
  <c r="GI83"/>
  <c r="GB84"/>
  <c r="GI84"/>
  <c r="GB85"/>
  <c r="GD85" s="1"/>
  <c r="GI85"/>
  <c r="GB86"/>
  <c r="GI86"/>
  <c r="GB87"/>
  <c r="GI87"/>
  <c r="GB88"/>
  <c r="GD88" s="1"/>
  <c r="GI88"/>
  <c r="GB89"/>
  <c r="GI89"/>
  <c r="GB90"/>
  <c r="GI90"/>
  <c r="GB91"/>
  <c r="GD91" s="1"/>
  <c r="GI91"/>
  <c r="GB92"/>
  <c r="GD92" s="1"/>
  <c r="GI92"/>
  <c r="GB93"/>
  <c r="GD93" s="1"/>
  <c r="GI93"/>
  <c r="A44" i="1" l="1"/>
  <c r="GJ93" i="2"/>
  <c r="GL93" s="1"/>
  <c r="GQ93"/>
  <c r="GJ92"/>
  <c r="GL92" s="1"/>
  <c r="GQ92"/>
  <c r="GJ91"/>
  <c r="GL91" s="1"/>
  <c r="GQ91"/>
  <c r="GJ90"/>
  <c r="GQ90"/>
  <c r="GJ89"/>
  <c r="GQ89"/>
  <c r="GJ88"/>
  <c r="GL88" s="1"/>
  <c r="GQ88"/>
  <c r="GJ87"/>
  <c r="GQ87"/>
  <c r="GJ86"/>
  <c r="GQ86"/>
  <c r="GJ85"/>
  <c r="GL85" s="1"/>
  <c r="GQ85"/>
  <c r="GJ84"/>
  <c r="GQ84"/>
  <c r="GJ83"/>
  <c r="GQ83"/>
  <c r="GJ82"/>
  <c r="GQ82"/>
  <c r="GJ81"/>
  <c r="GQ81"/>
  <c r="GJ80"/>
  <c r="GQ80"/>
  <c r="GJ79"/>
  <c r="GQ79"/>
  <c r="GJ78"/>
  <c r="GQ78"/>
  <c r="GJ77"/>
  <c r="GL77" s="1"/>
  <c r="GQ77"/>
  <c r="GJ76"/>
  <c r="GL76" s="1"/>
  <c r="GQ76"/>
  <c r="GJ75"/>
  <c r="GL75" s="1"/>
  <c r="GQ75"/>
  <c r="GJ74"/>
  <c r="GQ74"/>
  <c r="GJ73"/>
  <c r="GQ73"/>
  <c r="GJ72"/>
  <c r="GQ72"/>
  <c r="GJ71"/>
  <c r="GQ71"/>
  <c r="GJ70"/>
  <c r="GQ70"/>
  <c r="GJ69"/>
  <c r="GQ69"/>
  <c r="GJ68"/>
  <c r="GQ68"/>
  <c r="GJ67"/>
  <c r="GQ67"/>
  <c r="GJ66"/>
  <c r="GQ66"/>
  <c r="GJ65"/>
  <c r="GQ65"/>
  <c r="GJ64"/>
  <c r="GQ64"/>
  <c r="GJ63"/>
  <c r="GL63" s="1"/>
  <c r="GQ63"/>
  <c r="GJ62"/>
  <c r="GQ62"/>
  <c r="GJ61"/>
  <c r="GL61" s="1"/>
  <c r="GQ61"/>
  <c r="GJ60"/>
  <c r="GQ60"/>
  <c r="GJ59"/>
  <c r="GQ59"/>
  <c r="GJ58"/>
  <c r="GQ58"/>
  <c r="GJ57"/>
  <c r="GQ57"/>
  <c r="GJ56"/>
  <c r="GL56" s="1"/>
  <c r="GQ56"/>
  <c r="GJ55"/>
  <c r="GQ55"/>
  <c r="GJ54"/>
  <c r="GL54" s="1"/>
  <c r="GQ54"/>
  <c r="GJ53"/>
  <c r="GQ53"/>
  <c r="GJ52"/>
  <c r="GQ52"/>
  <c r="GJ51"/>
  <c r="GQ51"/>
  <c r="GJ50"/>
  <c r="GQ50"/>
  <c r="GJ49"/>
  <c r="GQ49"/>
  <c r="GJ48"/>
  <c r="GL48" s="1"/>
  <c r="GQ48"/>
  <c r="GJ47"/>
  <c r="GQ47"/>
  <c r="GJ46"/>
  <c r="GQ46"/>
  <c r="GJ45"/>
  <c r="GQ45"/>
  <c r="GJ44"/>
  <c r="GL44" s="1"/>
  <c r="GQ44"/>
  <c r="GJ43"/>
  <c r="GQ43"/>
  <c r="GJ42"/>
  <c r="GQ42"/>
  <c r="GJ41"/>
  <c r="GQ41"/>
  <c r="GJ40"/>
  <c r="GL40" s="1"/>
  <c r="GQ40"/>
  <c r="GJ39"/>
  <c r="GQ39"/>
  <c r="GJ38"/>
  <c r="GL38" s="1"/>
  <c r="GQ38"/>
  <c r="GJ37"/>
  <c r="GQ37"/>
  <c r="GJ36"/>
  <c r="GQ36"/>
  <c r="GJ35"/>
  <c r="GQ35"/>
  <c r="GJ34"/>
  <c r="GL34" s="1"/>
  <c r="GQ34"/>
  <c r="GJ33"/>
  <c r="GQ33"/>
  <c r="GJ32"/>
  <c r="GQ32"/>
  <c r="GJ31"/>
  <c r="GL31" s="1"/>
  <c r="GQ31"/>
  <c r="GJ30"/>
  <c r="GQ30"/>
  <c r="GJ29"/>
  <c r="GL29" s="1"/>
  <c r="GQ29"/>
  <c r="GJ28"/>
  <c r="GQ28"/>
  <c r="GJ27"/>
  <c r="GQ27"/>
  <c r="GJ26"/>
  <c r="GQ26"/>
  <c r="GJ25"/>
  <c r="GQ25"/>
  <c r="GJ24"/>
  <c r="GQ24"/>
  <c r="GJ23"/>
  <c r="GQ23"/>
  <c r="GJ22"/>
  <c r="GQ22"/>
  <c r="GJ21"/>
  <c r="GQ21"/>
  <c r="GJ20"/>
  <c r="GQ20"/>
  <c r="GJ19"/>
  <c r="GL19" s="1"/>
  <c r="GQ19"/>
  <c r="GJ18"/>
  <c r="GQ18"/>
  <c r="GJ17"/>
  <c r="GQ17"/>
  <c r="GJ16"/>
  <c r="GQ16"/>
  <c r="GJ15"/>
  <c r="GQ15"/>
  <c r="GJ14"/>
  <c r="GL14" s="1"/>
  <c r="GQ14"/>
  <c r="GJ13"/>
  <c r="GQ13"/>
  <c r="GJ12"/>
  <c r="GQ12"/>
  <c r="GJ11"/>
  <c r="GL11" s="1"/>
  <c r="GQ11"/>
  <c r="A45" i="1" l="1"/>
  <c r="GR11" i="2"/>
  <c r="GT11" s="1"/>
  <c r="GY11"/>
  <c r="GR12"/>
  <c r="GY12"/>
  <c r="GR13"/>
  <c r="GY13"/>
  <c r="GR14"/>
  <c r="GT14" s="1"/>
  <c r="GY14"/>
  <c r="GR15"/>
  <c r="GY15"/>
  <c r="GR16"/>
  <c r="GY16"/>
  <c r="GR17"/>
  <c r="GY17"/>
  <c r="GR18"/>
  <c r="GY18"/>
  <c r="GR19"/>
  <c r="GT19" s="1"/>
  <c r="GY19"/>
  <c r="GR20"/>
  <c r="GY20"/>
  <c r="GR21"/>
  <c r="GY21"/>
  <c r="GR22"/>
  <c r="GY22"/>
  <c r="GR23"/>
  <c r="GY23"/>
  <c r="GR24"/>
  <c r="GY24"/>
  <c r="GR25"/>
  <c r="GY25"/>
  <c r="GR26"/>
  <c r="GY26"/>
  <c r="GR27"/>
  <c r="GY27"/>
  <c r="GR28"/>
  <c r="GY28"/>
  <c r="GR29"/>
  <c r="GT29" s="1"/>
  <c r="GY29"/>
  <c r="GR30"/>
  <c r="GY30"/>
  <c r="GR31"/>
  <c r="GT31" s="1"/>
  <c r="GY31"/>
  <c r="GR32"/>
  <c r="GY32"/>
  <c r="GR33"/>
  <c r="GY33"/>
  <c r="GR34"/>
  <c r="GT34" s="1"/>
  <c r="GY34"/>
  <c r="GR35"/>
  <c r="GY35"/>
  <c r="GR36"/>
  <c r="GY36"/>
  <c r="GR37"/>
  <c r="GY37"/>
  <c r="GR38"/>
  <c r="GT38" s="1"/>
  <c r="GY38"/>
  <c r="GR39"/>
  <c r="GY39"/>
  <c r="GR40"/>
  <c r="GT40" s="1"/>
  <c r="GY40"/>
  <c r="GR41"/>
  <c r="GY41"/>
  <c r="GR42"/>
  <c r="GY42"/>
  <c r="GR43"/>
  <c r="GY43"/>
  <c r="GR44"/>
  <c r="GT44" s="1"/>
  <c r="GY44"/>
  <c r="GR45"/>
  <c r="GY45"/>
  <c r="GR46"/>
  <c r="GY46"/>
  <c r="GR47"/>
  <c r="GY47"/>
  <c r="GR48"/>
  <c r="GT48" s="1"/>
  <c r="GY48"/>
  <c r="GR49"/>
  <c r="GY49"/>
  <c r="GR50"/>
  <c r="GY50"/>
  <c r="GR51"/>
  <c r="GY51"/>
  <c r="GR52"/>
  <c r="GY52"/>
  <c r="GR53"/>
  <c r="GY53"/>
  <c r="GR54"/>
  <c r="GT54" s="1"/>
  <c r="GY54"/>
  <c r="GR55"/>
  <c r="GY55"/>
  <c r="GR56"/>
  <c r="GT56" s="1"/>
  <c r="GY56"/>
  <c r="GR57"/>
  <c r="GY57"/>
  <c r="GR58"/>
  <c r="GY58"/>
  <c r="GR59"/>
  <c r="GY59"/>
  <c r="GR60"/>
  <c r="GY60"/>
  <c r="GR61"/>
  <c r="GT61" s="1"/>
  <c r="GY61"/>
  <c r="GR62"/>
  <c r="GY62"/>
  <c r="GR63"/>
  <c r="GT63" s="1"/>
  <c r="GY63"/>
  <c r="GR64"/>
  <c r="GY64"/>
  <c r="GR65"/>
  <c r="GY65"/>
  <c r="GR66"/>
  <c r="GY66"/>
  <c r="GR67"/>
  <c r="GY67"/>
  <c r="GR68"/>
  <c r="GY68"/>
  <c r="GR69"/>
  <c r="GY69"/>
  <c r="GR70"/>
  <c r="GY70"/>
  <c r="GR71"/>
  <c r="GY71"/>
  <c r="GR72"/>
  <c r="GY72"/>
  <c r="GR73"/>
  <c r="GY73"/>
  <c r="GR74"/>
  <c r="GY74"/>
  <c r="GR75"/>
  <c r="GT75" s="1"/>
  <c r="GY75"/>
  <c r="GR76"/>
  <c r="GT76" s="1"/>
  <c r="GY76"/>
  <c r="GR77"/>
  <c r="GT77" s="1"/>
  <c r="GY77"/>
  <c r="GR78"/>
  <c r="GY78"/>
  <c r="GR79"/>
  <c r="GY79"/>
  <c r="GR80"/>
  <c r="GY80"/>
  <c r="GR81"/>
  <c r="GY81"/>
  <c r="GR82"/>
  <c r="GY82"/>
  <c r="GR83"/>
  <c r="GY83"/>
  <c r="GR84"/>
  <c r="GY84"/>
  <c r="GR85"/>
  <c r="GT85" s="1"/>
  <c r="GY85"/>
  <c r="GR86"/>
  <c r="GY86"/>
  <c r="GR87"/>
  <c r="GY87"/>
  <c r="GR88"/>
  <c r="GT88" s="1"/>
  <c r="GY88"/>
  <c r="GR89"/>
  <c r="GY89"/>
  <c r="GR90"/>
  <c r="GY90"/>
  <c r="GR91"/>
  <c r="GT91" s="1"/>
  <c r="GY91"/>
  <c r="GR92"/>
  <c r="GT92" s="1"/>
  <c r="GY92"/>
  <c r="GR93"/>
  <c r="GT93" s="1"/>
  <c r="GY93"/>
  <c r="A46" i="1" l="1"/>
  <c r="GZ93" i="2"/>
  <c r="HG93"/>
  <c r="GZ92"/>
  <c r="HG92"/>
  <c r="GZ91"/>
  <c r="HG91"/>
  <c r="GZ90"/>
  <c r="HG90"/>
  <c r="GZ89"/>
  <c r="HG89"/>
  <c r="GZ88"/>
  <c r="HG88"/>
  <c r="GZ87"/>
  <c r="HG87"/>
  <c r="GZ86"/>
  <c r="HG86"/>
  <c r="GZ85"/>
  <c r="HG85"/>
  <c r="GZ84"/>
  <c r="HG84"/>
  <c r="GZ83"/>
  <c r="HG83"/>
  <c r="GZ82"/>
  <c r="HG82"/>
  <c r="GZ81"/>
  <c r="HG81"/>
  <c r="GZ80"/>
  <c r="HG80"/>
  <c r="GZ79"/>
  <c r="HG79"/>
  <c r="GZ78"/>
  <c r="HG78"/>
  <c r="GZ77"/>
  <c r="HG77"/>
  <c r="GZ76"/>
  <c r="HG76"/>
  <c r="GZ75"/>
  <c r="HG75"/>
  <c r="GZ74"/>
  <c r="HG74"/>
  <c r="GZ73"/>
  <c r="HG73"/>
  <c r="GZ72"/>
  <c r="HG72"/>
  <c r="GZ71"/>
  <c r="HG71"/>
  <c r="GZ70"/>
  <c r="HG70"/>
  <c r="GZ69"/>
  <c r="HG69"/>
  <c r="GZ68"/>
  <c r="HG68"/>
  <c r="GZ67"/>
  <c r="HG67"/>
  <c r="GZ66"/>
  <c r="HG66"/>
  <c r="GZ65"/>
  <c r="HG65"/>
  <c r="GZ64"/>
  <c r="HG64"/>
  <c r="GZ63"/>
  <c r="HG63"/>
  <c r="GZ62"/>
  <c r="HG62"/>
  <c r="GZ61"/>
  <c r="HG61"/>
  <c r="GZ60"/>
  <c r="HG60"/>
  <c r="GZ59"/>
  <c r="HB59" s="1"/>
  <c r="HG59"/>
  <c r="GZ58"/>
  <c r="HG58"/>
  <c r="GZ57"/>
  <c r="HG57"/>
  <c r="GZ56"/>
  <c r="HG56"/>
  <c r="GZ55"/>
  <c r="HG55"/>
  <c r="GZ54"/>
  <c r="HG54"/>
  <c r="GZ53"/>
  <c r="HG53"/>
  <c r="GZ52"/>
  <c r="HG52"/>
  <c r="GZ51"/>
  <c r="HG51"/>
  <c r="GZ50"/>
  <c r="HG50"/>
  <c r="GZ49"/>
  <c r="HG49"/>
  <c r="GZ48"/>
  <c r="HG48"/>
  <c r="GZ47"/>
  <c r="HG47"/>
  <c r="GZ46"/>
  <c r="HG46"/>
  <c r="GZ45"/>
  <c r="HG45"/>
  <c r="GZ44"/>
  <c r="HG44"/>
  <c r="GZ43"/>
  <c r="HG43"/>
  <c r="GZ42"/>
  <c r="HG42"/>
  <c r="GZ41"/>
  <c r="HG41"/>
  <c r="GZ40"/>
  <c r="HG40"/>
  <c r="GZ39"/>
  <c r="HG39"/>
  <c r="GZ38"/>
  <c r="HG38"/>
  <c r="GZ37"/>
  <c r="HG37"/>
  <c r="GZ36"/>
  <c r="HG36"/>
  <c r="GZ35"/>
  <c r="HG35"/>
  <c r="GZ34"/>
  <c r="HG34"/>
  <c r="GZ33"/>
  <c r="HG33"/>
  <c r="GZ32"/>
  <c r="HG32"/>
  <c r="GZ31"/>
  <c r="HG31"/>
  <c r="GZ30"/>
  <c r="HG30"/>
  <c r="GZ29"/>
  <c r="HG29"/>
  <c r="GZ28"/>
  <c r="HG28"/>
  <c r="GZ27"/>
  <c r="HG27"/>
  <c r="GZ26"/>
  <c r="HG26"/>
  <c r="GZ25"/>
  <c r="HB25" s="1"/>
  <c r="HG25"/>
  <c r="GZ24"/>
  <c r="HB24" s="1"/>
  <c r="HG24"/>
  <c r="GZ23"/>
  <c r="HB23" s="1"/>
  <c r="HG23"/>
  <c r="GZ22"/>
  <c r="HB22" s="1"/>
  <c r="HG22"/>
  <c r="GZ21"/>
  <c r="HB21" s="1"/>
  <c r="HG21"/>
  <c r="GZ20"/>
  <c r="HG20"/>
  <c r="GZ19"/>
  <c r="HG19"/>
  <c r="GZ18"/>
  <c r="HG18"/>
  <c r="GZ17"/>
  <c r="HG17"/>
  <c r="GZ16"/>
  <c r="HG16"/>
  <c r="GZ15"/>
  <c r="HG15"/>
  <c r="GZ14"/>
  <c r="HG14"/>
  <c r="GZ13"/>
  <c r="HG13"/>
  <c r="GZ12"/>
  <c r="HG12"/>
  <c r="GZ11"/>
  <c r="HG11"/>
  <c r="A47" i="1" l="1"/>
  <c r="HH11" i="2"/>
  <c r="HO11"/>
  <c r="HH12"/>
  <c r="HO12"/>
  <c r="HH13"/>
  <c r="HO13"/>
  <c r="HH14"/>
  <c r="HO14"/>
  <c r="HH15"/>
  <c r="HO15"/>
  <c r="HH16"/>
  <c r="HO16"/>
  <c r="HH17"/>
  <c r="HO17"/>
  <c r="HH18"/>
  <c r="HO18"/>
  <c r="HH19"/>
  <c r="HO19"/>
  <c r="HH20"/>
  <c r="HO20"/>
  <c r="HH21"/>
  <c r="HJ21" s="1"/>
  <c r="HO21"/>
  <c r="HH22"/>
  <c r="HJ22" s="1"/>
  <c r="HO22"/>
  <c r="HH23"/>
  <c r="HJ23" s="1"/>
  <c r="HO23"/>
  <c r="HH24"/>
  <c r="HJ24" s="1"/>
  <c r="HO24"/>
  <c r="HH25"/>
  <c r="HJ25" s="1"/>
  <c r="HO25"/>
  <c r="HH26"/>
  <c r="HO26"/>
  <c r="HH27"/>
  <c r="HO27"/>
  <c r="HH28"/>
  <c r="HO28"/>
  <c r="HH29"/>
  <c r="HO29"/>
  <c r="HH30"/>
  <c r="HO30"/>
  <c r="HH31"/>
  <c r="HO31"/>
  <c r="HH32"/>
  <c r="HO32"/>
  <c r="HH33"/>
  <c r="HO33"/>
  <c r="HH34"/>
  <c r="HO34"/>
  <c r="HH35"/>
  <c r="HO35"/>
  <c r="HH36"/>
  <c r="HO36"/>
  <c r="HH37"/>
  <c r="HO37"/>
  <c r="HH38"/>
  <c r="HO38"/>
  <c r="HH39"/>
  <c r="HO39"/>
  <c r="HH40"/>
  <c r="HO40"/>
  <c r="HH41"/>
  <c r="HO41"/>
  <c r="HH42"/>
  <c r="HO42"/>
  <c r="HH43"/>
  <c r="HO43"/>
  <c r="HH44"/>
  <c r="HO44"/>
  <c r="HH45"/>
  <c r="HO45"/>
  <c r="HH46"/>
  <c r="HO46"/>
  <c r="HH47"/>
  <c r="HO47"/>
  <c r="HH48"/>
  <c r="HO48"/>
  <c r="HH49"/>
  <c r="HO49"/>
  <c r="HH50"/>
  <c r="HO50"/>
  <c r="HH51"/>
  <c r="HO51"/>
  <c r="HH52"/>
  <c r="HO52"/>
  <c r="HH53"/>
  <c r="HO53"/>
  <c r="HH54"/>
  <c r="HO54"/>
  <c r="HH55"/>
  <c r="HO55"/>
  <c r="HH56"/>
  <c r="HO56"/>
  <c r="HH57"/>
  <c r="HO57"/>
  <c r="HH58"/>
  <c r="HO58"/>
  <c r="HH59"/>
  <c r="HJ59" s="1"/>
  <c r="HO59"/>
  <c r="HH60"/>
  <c r="HO60"/>
  <c r="HH61"/>
  <c r="HO61"/>
  <c r="HH62"/>
  <c r="HO62"/>
  <c r="HH63"/>
  <c r="HO63"/>
  <c r="HH64"/>
  <c r="HO64"/>
  <c r="HH65"/>
  <c r="HO65"/>
  <c r="HH66"/>
  <c r="HO66"/>
  <c r="HH67"/>
  <c r="HO67"/>
  <c r="HH68"/>
  <c r="HO68"/>
  <c r="HH69"/>
  <c r="HO69"/>
  <c r="HH70"/>
  <c r="HO70"/>
  <c r="HH71"/>
  <c r="HO71"/>
  <c r="HH72"/>
  <c r="HO72"/>
  <c r="HH73"/>
  <c r="HO73"/>
  <c r="HH74"/>
  <c r="HO74"/>
  <c r="HH75"/>
  <c r="HO75"/>
  <c r="HH76"/>
  <c r="HO76"/>
  <c r="HH77"/>
  <c r="HO77"/>
  <c r="HH78"/>
  <c r="HO78"/>
  <c r="HH79"/>
  <c r="HO79"/>
  <c r="HH80"/>
  <c r="HO80"/>
  <c r="HH81"/>
  <c r="HO81"/>
  <c r="HH82"/>
  <c r="HO82"/>
  <c r="HH83"/>
  <c r="HO83"/>
  <c r="HH84"/>
  <c r="HO84"/>
  <c r="HH85"/>
  <c r="HO85"/>
  <c r="HH86"/>
  <c r="HO86"/>
  <c r="HH87"/>
  <c r="HO87"/>
  <c r="HH88"/>
  <c r="HO88"/>
  <c r="HH89"/>
  <c r="HO89"/>
  <c r="HH90"/>
  <c r="HO90"/>
  <c r="HH91"/>
  <c r="HO91"/>
  <c r="HH92"/>
  <c r="HO92"/>
  <c r="HH93"/>
  <c r="HO93"/>
  <c r="A48" i="1" l="1"/>
  <c r="HP93" i="2"/>
  <c r="HW93"/>
  <c r="HP92"/>
  <c r="HW92"/>
  <c r="HP91"/>
  <c r="HW91"/>
  <c r="HP90"/>
  <c r="HW90"/>
  <c r="HP89"/>
  <c r="HW89"/>
  <c r="HP88"/>
  <c r="HW88"/>
  <c r="HP87"/>
  <c r="HW87"/>
  <c r="HP86"/>
  <c r="HW86"/>
  <c r="HP85"/>
  <c r="HW85"/>
  <c r="HP84"/>
  <c r="HW84"/>
  <c r="HP83"/>
  <c r="HW83"/>
  <c r="HP82"/>
  <c r="HW82"/>
  <c r="HP81"/>
  <c r="HW81"/>
  <c r="HP80"/>
  <c r="HW80"/>
  <c r="HP79"/>
  <c r="HW79"/>
  <c r="HP78"/>
  <c r="HW78"/>
  <c r="HP77"/>
  <c r="HW77"/>
  <c r="HP76"/>
  <c r="HW76"/>
  <c r="HP75"/>
  <c r="HW75"/>
  <c r="HP74"/>
  <c r="HW74"/>
  <c r="HP73"/>
  <c r="HW73"/>
  <c r="HP72"/>
  <c r="HW72"/>
  <c r="HP71"/>
  <c r="HW71"/>
  <c r="HP70"/>
  <c r="HW70"/>
  <c r="HP69"/>
  <c r="HW69"/>
  <c r="HP68"/>
  <c r="HW68"/>
  <c r="HP67"/>
  <c r="HW67"/>
  <c r="HP66"/>
  <c r="HW66"/>
  <c r="HP65"/>
  <c r="HW65"/>
  <c r="HP64"/>
  <c r="HW64"/>
  <c r="HP63"/>
  <c r="HW63"/>
  <c r="HP62"/>
  <c r="HW62"/>
  <c r="HP61"/>
  <c r="HW61"/>
  <c r="HP60"/>
  <c r="HW60"/>
  <c r="HP59"/>
  <c r="HR59" s="1"/>
  <c r="HW59"/>
  <c r="HP58"/>
  <c r="HW58"/>
  <c r="HP57"/>
  <c r="HW57"/>
  <c r="HP56"/>
  <c r="HW56"/>
  <c r="HP55"/>
  <c r="HW55"/>
  <c r="HP54"/>
  <c r="HW54"/>
  <c r="HP53"/>
  <c r="HW53"/>
  <c r="HP52"/>
  <c r="HW52"/>
  <c r="HP51"/>
  <c r="HW51"/>
  <c r="HP50"/>
  <c r="HW50"/>
  <c r="HP49"/>
  <c r="HW49"/>
  <c r="HP48"/>
  <c r="HW48"/>
  <c r="HP47"/>
  <c r="HW47"/>
  <c r="HP46"/>
  <c r="HW46"/>
  <c r="HP45"/>
  <c r="HW45"/>
  <c r="HP44"/>
  <c r="HW44"/>
  <c r="HP43"/>
  <c r="HW43"/>
  <c r="HP42"/>
  <c r="HW42"/>
  <c r="HP41"/>
  <c r="HW41"/>
  <c r="HP40"/>
  <c r="HW40"/>
  <c r="HP39"/>
  <c r="HW39"/>
  <c r="HP38"/>
  <c r="HW38"/>
  <c r="HP37"/>
  <c r="HW37"/>
  <c r="HP36"/>
  <c r="HW36"/>
  <c r="HP35"/>
  <c r="HW35"/>
  <c r="HP34"/>
  <c r="HW34"/>
  <c r="HP33"/>
  <c r="HW33"/>
  <c r="HP32"/>
  <c r="HW32"/>
  <c r="HP31"/>
  <c r="HW31"/>
  <c r="HP30"/>
  <c r="HW30"/>
  <c r="HP29"/>
  <c r="HW29"/>
  <c r="HP28"/>
  <c r="HW28"/>
  <c r="HP27"/>
  <c r="HW27"/>
  <c r="HP26"/>
  <c r="HW26"/>
  <c r="HP25"/>
  <c r="HR25" s="1"/>
  <c r="HW25"/>
  <c r="HP24"/>
  <c r="HR24" s="1"/>
  <c r="HW24"/>
  <c r="HP23"/>
  <c r="HR23" s="1"/>
  <c r="HW23"/>
  <c r="HP22"/>
  <c r="HR22" s="1"/>
  <c r="HW22"/>
  <c r="HP21"/>
  <c r="HR21" s="1"/>
  <c r="HW21"/>
  <c r="HP20"/>
  <c r="HW20"/>
  <c r="HP19"/>
  <c r="HW19"/>
  <c r="HP18"/>
  <c r="HW18"/>
  <c r="HP17"/>
  <c r="HW17"/>
  <c r="HP16"/>
  <c r="HW16"/>
  <c r="HP15"/>
  <c r="HW15"/>
  <c r="HP14"/>
  <c r="HW14"/>
  <c r="HP13"/>
  <c r="HW13"/>
  <c r="HP12"/>
  <c r="HW12"/>
  <c r="HP11"/>
  <c r="HW11"/>
  <c r="A49" i="1" l="1"/>
  <c r="HX11" i="2"/>
  <c r="IE11"/>
  <c r="HX12"/>
  <c r="IE12"/>
  <c r="HX13"/>
  <c r="IE13"/>
  <c r="HX14"/>
  <c r="IE14"/>
  <c r="HX15"/>
  <c r="IE15"/>
  <c r="HX16"/>
  <c r="IE16"/>
  <c r="HX17"/>
  <c r="IE17"/>
  <c r="HX18"/>
  <c r="IE18"/>
  <c r="HX19"/>
  <c r="IE19"/>
  <c r="HX20"/>
  <c r="IE20"/>
  <c r="HX21"/>
  <c r="HZ21" s="1"/>
  <c r="IE21"/>
  <c r="HX22"/>
  <c r="HZ22" s="1"/>
  <c r="IE22"/>
  <c r="HX23"/>
  <c r="HZ23" s="1"/>
  <c r="IE23"/>
  <c r="HX24"/>
  <c r="HZ24" s="1"/>
  <c r="IE24"/>
  <c r="HX25"/>
  <c r="HZ25" s="1"/>
  <c r="IE25"/>
  <c r="HX26"/>
  <c r="IE26"/>
  <c r="HX27"/>
  <c r="IE27"/>
  <c r="HX28"/>
  <c r="IE28"/>
  <c r="HX29"/>
  <c r="IE29"/>
  <c r="HX30"/>
  <c r="IE30"/>
  <c r="HX31"/>
  <c r="IE31"/>
  <c r="HX32"/>
  <c r="IE32"/>
  <c r="HX33"/>
  <c r="IE33"/>
  <c r="HX34"/>
  <c r="IE34"/>
  <c r="HX35"/>
  <c r="IE35"/>
  <c r="HX36"/>
  <c r="IE36"/>
  <c r="HX37"/>
  <c r="IE37"/>
  <c r="HX38"/>
  <c r="IE38"/>
  <c r="HX39"/>
  <c r="IE39"/>
  <c r="HX40"/>
  <c r="IE40"/>
  <c r="HX41"/>
  <c r="IE41"/>
  <c r="HX42"/>
  <c r="IE42"/>
  <c r="HX43"/>
  <c r="IE43"/>
  <c r="HX44"/>
  <c r="IE44"/>
  <c r="HX45"/>
  <c r="IE45"/>
  <c r="HX46"/>
  <c r="IE46"/>
  <c r="HX47"/>
  <c r="IE47"/>
  <c r="HX48"/>
  <c r="IE48"/>
  <c r="HX49"/>
  <c r="IE49"/>
  <c r="HX50"/>
  <c r="IE50"/>
  <c r="HX51"/>
  <c r="IE51"/>
  <c r="HX52"/>
  <c r="IE52"/>
  <c r="HX53"/>
  <c r="IE53"/>
  <c r="HX54"/>
  <c r="IE54"/>
  <c r="HX55"/>
  <c r="IE55"/>
  <c r="HX56"/>
  <c r="IE56"/>
  <c r="HX57"/>
  <c r="IE57"/>
  <c r="HX58"/>
  <c r="IE58"/>
  <c r="HX59"/>
  <c r="HZ59" s="1"/>
  <c r="IE59"/>
  <c r="HX60"/>
  <c r="IE60"/>
  <c r="HX61"/>
  <c r="IE61"/>
  <c r="HX62"/>
  <c r="IE62"/>
  <c r="HX63"/>
  <c r="IE63"/>
  <c r="HX64"/>
  <c r="IE64"/>
  <c r="HX65"/>
  <c r="IE65"/>
  <c r="HX66"/>
  <c r="IE66"/>
  <c r="HX67"/>
  <c r="IE67"/>
  <c r="HX68"/>
  <c r="IE68"/>
  <c r="HX69"/>
  <c r="IE69"/>
  <c r="HX70"/>
  <c r="IE70"/>
  <c r="HX71"/>
  <c r="IE71"/>
  <c r="HX72"/>
  <c r="IE72"/>
  <c r="HX73"/>
  <c r="IE73"/>
  <c r="HX74"/>
  <c r="IE74"/>
  <c r="HX75"/>
  <c r="IE75"/>
  <c r="HX76"/>
  <c r="IE76"/>
  <c r="HX77"/>
  <c r="IE77"/>
  <c r="HX78"/>
  <c r="IE78"/>
  <c r="HX79"/>
  <c r="IE79"/>
  <c r="HX80"/>
  <c r="IE80"/>
  <c r="HX81"/>
  <c r="IE81"/>
  <c r="HX82"/>
  <c r="IE82"/>
  <c r="HX83"/>
  <c r="IE83"/>
  <c r="HX84"/>
  <c r="IE84"/>
  <c r="HX85"/>
  <c r="IE85"/>
  <c r="HX86"/>
  <c r="IE86"/>
  <c r="HX87"/>
  <c r="IE87"/>
  <c r="HX88"/>
  <c r="IE88"/>
  <c r="HX89"/>
  <c r="IE89"/>
  <c r="HX90"/>
  <c r="IE90"/>
  <c r="HX91"/>
  <c r="IE91"/>
  <c r="HX92"/>
  <c r="IE92"/>
  <c r="HX93"/>
  <c r="IE93"/>
  <c r="A50" i="1" l="1"/>
  <c r="IF93" i="2"/>
  <c r="IM93"/>
  <c r="IF92"/>
  <c r="IM92"/>
  <c r="IF91"/>
  <c r="IM91"/>
  <c r="IF90"/>
  <c r="IM90"/>
  <c r="IF89"/>
  <c r="IM89"/>
  <c r="IF88"/>
  <c r="IM88"/>
  <c r="IF87"/>
  <c r="IM87"/>
  <c r="IF86"/>
  <c r="IM86"/>
  <c r="IF85"/>
  <c r="IM85"/>
  <c r="IF84"/>
  <c r="IM84"/>
  <c r="IF83"/>
  <c r="IM83"/>
  <c r="IF82"/>
  <c r="IM82"/>
  <c r="IF81"/>
  <c r="IM81"/>
  <c r="IF80"/>
  <c r="IM80"/>
  <c r="IF79"/>
  <c r="IM79"/>
  <c r="IF78"/>
  <c r="IM78"/>
  <c r="IF77"/>
  <c r="IM77"/>
  <c r="IF76"/>
  <c r="IM76"/>
  <c r="IF75"/>
  <c r="IM75"/>
  <c r="IF74"/>
  <c r="IM74"/>
  <c r="IF73"/>
  <c r="IM73"/>
  <c r="IF72"/>
  <c r="IM72"/>
  <c r="IF71"/>
  <c r="IM71"/>
  <c r="IF70"/>
  <c r="IM70"/>
  <c r="IF69"/>
  <c r="IM69"/>
  <c r="IF68"/>
  <c r="IM68"/>
  <c r="IF67"/>
  <c r="IM67"/>
  <c r="IF66"/>
  <c r="IM66"/>
  <c r="IF65"/>
  <c r="IM65"/>
  <c r="IF64"/>
  <c r="IM64"/>
  <c r="IF63"/>
  <c r="IM63"/>
  <c r="IF62"/>
  <c r="IM62"/>
  <c r="IF61"/>
  <c r="IM61"/>
  <c r="IF60"/>
  <c r="IM60"/>
  <c r="IF59"/>
  <c r="IH59" s="1"/>
  <c r="IM59"/>
  <c r="IF58"/>
  <c r="IM58"/>
  <c r="IF57"/>
  <c r="IM57"/>
  <c r="IF56"/>
  <c r="IM56"/>
  <c r="IF55"/>
  <c r="IM55"/>
  <c r="IF54"/>
  <c r="IM54"/>
  <c r="IF53"/>
  <c r="IM53"/>
  <c r="IF52"/>
  <c r="IM52"/>
  <c r="IF51"/>
  <c r="IM51"/>
  <c r="IF50"/>
  <c r="IM50"/>
  <c r="IF49"/>
  <c r="IM49"/>
  <c r="IF48"/>
  <c r="IM48"/>
  <c r="IF47"/>
  <c r="IM47"/>
  <c r="IF46"/>
  <c r="IM46"/>
  <c r="IF45"/>
  <c r="IM45"/>
  <c r="IF44"/>
  <c r="IM44"/>
  <c r="IF43"/>
  <c r="IM43"/>
  <c r="IF42"/>
  <c r="IM42"/>
  <c r="IF41"/>
  <c r="IM41"/>
  <c r="IF40"/>
  <c r="IM40"/>
  <c r="IF39"/>
  <c r="IM39"/>
  <c r="IF38"/>
  <c r="IM38"/>
  <c r="IF37"/>
  <c r="IM37"/>
  <c r="IF36"/>
  <c r="IM36"/>
  <c r="IF35"/>
  <c r="IM35"/>
  <c r="IF34"/>
  <c r="IM34"/>
  <c r="IF33"/>
  <c r="IM33"/>
  <c r="IF32"/>
  <c r="IM32"/>
  <c r="IF31"/>
  <c r="IM31"/>
  <c r="IF30"/>
  <c r="IM30"/>
  <c r="IF29"/>
  <c r="IM29"/>
  <c r="IF28"/>
  <c r="IM28"/>
  <c r="IF27"/>
  <c r="IM27"/>
  <c r="IF26"/>
  <c r="IM26"/>
  <c r="IF25"/>
  <c r="IH25" s="1"/>
  <c r="IM25"/>
  <c r="IF24"/>
  <c r="IH24" s="1"/>
  <c r="IM24"/>
  <c r="IF23"/>
  <c r="IH23" s="1"/>
  <c r="IM23"/>
  <c r="IF22"/>
  <c r="IH22" s="1"/>
  <c r="IM22"/>
  <c r="IF21"/>
  <c r="IH21" s="1"/>
  <c r="IM21"/>
  <c r="IF20"/>
  <c r="IM20"/>
  <c r="IF19"/>
  <c r="IM19"/>
  <c r="IF18"/>
  <c r="IM18"/>
  <c r="IF17"/>
  <c r="IM17"/>
  <c r="IF16"/>
  <c r="IM16"/>
  <c r="IF15"/>
  <c r="IM15"/>
  <c r="IF14"/>
  <c r="IM14"/>
  <c r="IF13"/>
  <c r="IM13"/>
  <c r="IF12"/>
  <c r="IM12"/>
  <c r="IF11"/>
  <c r="IM11"/>
  <c r="A51" i="1" l="1"/>
  <c r="IN11" i="2"/>
  <c r="IU11"/>
  <c r="JC11" s="1"/>
  <c r="IN12"/>
  <c r="IU12"/>
  <c r="JC12" s="1"/>
  <c r="IN13"/>
  <c r="IU13"/>
  <c r="JC13" s="1"/>
  <c r="IN14"/>
  <c r="IU14"/>
  <c r="JC14" s="1"/>
  <c r="IN15"/>
  <c r="IU15"/>
  <c r="JC15" s="1"/>
  <c r="IN16"/>
  <c r="IU16"/>
  <c r="JC16" s="1"/>
  <c r="IN17"/>
  <c r="IU17"/>
  <c r="JC17" s="1"/>
  <c r="IN18"/>
  <c r="IU18"/>
  <c r="JC18" s="1"/>
  <c r="IN19"/>
  <c r="IU19"/>
  <c r="JC19" s="1"/>
  <c r="IN20"/>
  <c r="IU20"/>
  <c r="JC20" s="1"/>
  <c r="IN21"/>
  <c r="IP21" s="1"/>
  <c r="IU21"/>
  <c r="JC21" s="1"/>
  <c r="IN22"/>
  <c r="IP22" s="1"/>
  <c r="IU22"/>
  <c r="JC22" s="1"/>
  <c r="IN23"/>
  <c r="IP23" s="1"/>
  <c r="IU23"/>
  <c r="JC23" s="1"/>
  <c r="IN24"/>
  <c r="IP24" s="1"/>
  <c r="IU24"/>
  <c r="JC24" s="1"/>
  <c r="IN25"/>
  <c r="IP25" s="1"/>
  <c r="IU25"/>
  <c r="JC25" s="1"/>
  <c r="IN26"/>
  <c r="IU26"/>
  <c r="JC26" s="1"/>
  <c r="IN27"/>
  <c r="IU27"/>
  <c r="JC27" s="1"/>
  <c r="IN28"/>
  <c r="IU28"/>
  <c r="JC28" s="1"/>
  <c r="IN29"/>
  <c r="IU29"/>
  <c r="JC29" s="1"/>
  <c r="IN30"/>
  <c r="IU30"/>
  <c r="JC30" s="1"/>
  <c r="IN31"/>
  <c r="IU31"/>
  <c r="JC31" s="1"/>
  <c r="IN32"/>
  <c r="IU32"/>
  <c r="JC32" s="1"/>
  <c r="IN33"/>
  <c r="IU33"/>
  <c r="JC33" s="1"/>
  <c r="IN34"/>
  <c r="IU34"/>
  <c r="JC34" s="1"/>
  <c r="IN35"/>
  <c r="IU35"/>
  <c r="JC35" s="1"/>
  <c r="IN36"/>
  <c r="IU36"/>
  <c r="JC36" s="1"/>
  <c r="IN37"/>
  <c r="IU37"/>
  <c r="JC37" s="1"/>
  <c r="IN38"/>
  <c r="IU38"/>
  <c r="JC38" s="1"/>
  <c r="IN39"/>
  <c r="IU39"/>
  <c r="JC39" s="1"/>
  <c r="IN40"/>
  <c r="IU40"/>
  <c r="JC40" s="1"/>
  <c r="IN41"/>
  <c r="IU41"/>
  <c r="JC41" s="1"/>
  <c r="IN42"/>
  <c r="IU42"/>
  <c r="JC42" s="1"/>
  <c r="IN43"/>
  <c r="IU43"/>
  <c r="JC43" s="1"/>
  <c r="IN44"/>
  <c r="IU44"/>
  <c r="JC44" s="1"/>
  <c r="IN45"/>
  <c r="IU45"/>
  <c r="JC45" s="1"/>
  <c r="IN46"/>
  <c r="IU46"/>
  <c r="JC46" s="1"/>
  <c r="IN47"/>
  <c r="IU47"/>
  <c r="JC47" s="1"/>
  <c r="IN48"/>
  <c r="IU48"/>
  <c r="JC48" s="1"/>
  <c r="IN49"/>
  <c r="IU49"/>
  <c r="JC49" s="1"/>
  <c r="IN50"/>
  <c r="IU50"/>
  <c r="JC50" s="1"/>
  <c r="IN51"/>
  <c r="IU51"/>
  <c r="JC51" s="1"/>
  <c r="IN52"/>
  <c r="IU52"/>
  <c r="JC52" s="1"/>
  <c r="IN53"/>
  <c r="IU53"/>
  <c r="JC53" s="1"/>
  <c r="IN54"/>
  <c r="IU54"/>
  <c r="JC54" s="1"/>
  <c r="IN55"/>
  <c r="IU55"/>
  <c r="JC55" s="1"/>
  <c r="IN56"/>
  <c r="IU56"/>
  <c r="JC56" s="1"/>
  <c r="IN57"/>
  <c r="IU57"/>
  <c r="JC57" s="1"/>
  <c r="IN58"/>
  <c r="IU58"/>
  <c r="JC58" s="1"/>
  <c r="IN59"/>
  <c r="IP59" s="1"/>
  <c r="IU59"/>
  <c r="JC59" s="1"/>
  <c r="IN60"/>
  <c r="IU60"/>
  <c r="JC60" s="1"/>
  <c r="IN61"/>
  <c r="IU61"/>
  <c r="JC61" s="1"/>
  <c r="IN62"/>
  <c r="IU62"/>
  <c r="JC62" s="1"/>
  <c r="IN63"/>
  <c r="IU63"/>
  <c r="JC63" s="1"/>
  <c r="IN64"/>
  <c r="IU64"/>
  <c r="JC64" s="1"/>
  <c r="IN65"/>
  <c r="IU65"/>
  <c r="JC65" s="1"/>
  <c r="IN66"/>
  <c r="IU66"/>
  <c r="JC66" s="1"/>
  <c r="IN67"/>
  <c r="IU67"/>
  <c r="JC67" s="1"/>
  <c r="IN68"/>
  <c r="IU68"/>
  <c r="JC68" s="1"/>
  <c r="IN69"/>
  <c r="IU69"/>
  <c r="JC69" s="1"/>
  <c r="IN70"/>
  <c r="IU70"/>
  <c r="JC70" s="1"/>
  <c r="IN71"/>
  <c r="IU71"/>
  <c r="JC71" s="1"/>
  <c r="IN72"/>
  <c r="IU72"/>
  <c r="JC72" s="1"/>
  <c r="IN73"/>
  <c r="IU73"/>
  <c r="JC73" s="1"/>
  <c r="IN74"/>
  <c r="IU74"/>
  <c r="JC74" s="1"/>
  <c r="IN75"/>
  <c r="IU75"/>
  <c r="JC75" s="1"/>
  <c r="IN76"/>
  <c r="IU76"/>
  <c r="JC76" s="1"/>
  <c r="IN77"/>
  <c r="IU77"/>
  <c r="JC77" s="1"/>
  <c r="IN78"/>
  <c r="IU78"/>
  <c r="JC78" s="1"/>
  <c r="IN79"/>
  <c r="IU79"/>
  <c r="JC79" s="1"/>
  <c r="IN80"/>
  <c r="IU80"/>
  <c r="JC80" s="1"/>
  <c r="IN81"/>
  <c r="IU81"/>
  <c r="JC81" s="1"/>
  <c r="IN82"/>
  <c r="IU82"/>
  <c r="JC82" s="1"/>
  <c r="IN83"/>
  <c r="IU83"/>
  <c r="JC83" s="1"/>
  <c r="IN84"/>
  <c r="IU84"/>
  <c r="JC84" s="1"/>
  <c r="IN85"/>
  <c r="IU85"/>
  <c r="JC85" s="1"/>
  <c r="IN86"/>
  <c r="IU86"/>
  <c r="JC86" s="1"/>
  <c r="IN87"/>
  <c r="IU87"/>
  <c r="JC87" s="1"/>
  <c r="IN88"/>
  <c r="IU88"/>
  <c r="JC88" s="1"/>
  <c r="IN89"/>
  <c r="IU89"/>
  <c r="JC89" s="1"/>
  <c r="IN90"/>
  <c r="IU90"/>
  <c r="JC90" s="1"/>
  <c r="IN91"/>
  <c r="IU91"/>
  <c r="JC91" s="1"/>
  <c r="IN92"/>
  <c r="IU92"/>
  <c r="JC92" s="1"/>
  <c r="IN93"/>
  <c r="IU93"/>
  <c r="JC93" s="1"/>
  <c r="JD93" s="1"/>
  <c r="A52" i="1" l="1"/>
  <c r="JD92" i="2"/>
  <c r="JD91"/>
  <c r="JD90"/>
  <c r="JD89"/>
  <c r="JD88"/>
  <c r="JD87"/>
  <c r="JD86"/>
  <c r="JD85"/>
  <c r="JD84"/>
  <c r="JD83"/>
  <c r="JD82"/>
  <c r="JD81"/>
  <c r="JD80"/>
  <c r="JD79"/>
  <c r="JD78"/>
  <c r="JD77"/>
  <c r="JD76"/>
  <c r="JD75"/>
  <c r="JD74"/>
  <c r="JD73"/>
  <c r="JD72"/>
  <c r="JD71"/>
  <c r="JD70"/>
  <c r="JD69"/>
  <c r="JD68"/>
  <c r="JD67"/>
  <c r="JD66"/>
  <c r="JD65"/>
  <c r="JD64"/>
  <c r="JD63"/>
  <c r="JD62"/>
  <c r="JD61"/>
  <c r="JD60"/>
  <c r="JD59"/>
  <c r="JD58"/>
  <c r="JD57"/>
  <c r="JD56"/>
  <c r="JD55"/>
  <c r="JD54"/>
  <c r="JD53"/>
  <c r="JD52"/>
  <c r="JD51"/>
  <c r="JD50"/>
  <c r="JD49"/>
  <c r="JD48"/>
  <c r="JD47"/>
  <c r="JD46"/>
  <c r="JD45"/>
  <c r="JD44"/>
  <c r="JD43"/>
  <c r="JD42"/>
  <c r="JD41"/>
  <c r="JD40"/>
  <c r="JD39"/>
  <c r="JD38"/>
  <c r="JD37"/>
  <c r="JD36"/>
  <c r="JD35"/>
  <c r="JD34"/>
  <c r="JD33"/>
  <c r="JD32"/>
  <c r="JD31"/>
  <c r="JD30"/>
  <c r="JD29"/>
  <c r="JD28"/>
  <c r="JD27"/>
  <c r="JD26"/>
  <c r="JD25"/>
  <c r="JD24"/>
  <c r="JD23"/>
  <c r="JD22"/>
  <c r="JD21"/>
  <c r="JD20"/>
  <c r="JD19"/>
  <c r="JD18"/>
  <c r="JD17"/>
  <c r="JD16"/>
  <c r="JD15"/>
  <c r="JD14"/>
  <c r="JD13"/>
  <c r="JD12"/>
  <c r="JD11"/>
  <c r="IV93"/>
  <c r="IV92"/>
  <c r="IV91"/>
  <c r="IV90"/>
  <c r="IV89"/>
  <c r="IV88"/>
  <c r="IV87"/>
  <c r="IV86"/>
  <c r="IV85"/>
  <c r="IV84"/>
  <c r="IV83"/>
  <c r="IV82"/>
  <c r="IV81"/>
  <c r="IV80"/>
  <c r="IV79"/>
  <c r="IV78"/>
  <c r="IV77"/>
  <c r="IV76"/>
  <c r="IV75"/>
  <c r="IV74"/>
  <c r="IV73"/>
  <c r="IV72"/>
  <c r="IV71"/>
  <c r="IV70"/>
  <c r="IV69"/>
  <c r="IV68"/>
  <c r="IV67"/>
  <c r="IV66"/>
  <c r="IV65"/>
  <c r="IV64"/>
  <c r="IV63"/>
  <c r="IV62"/>
  <c r="IV61"/>
  <c r="IV60"/>
  <c r="IV59"/>
  <c r="IX59" s="1"/>
  <c r="IV58"/>
  <c r="IV57"/>
  <c r="IV56"/>
  <c r="IV55"/>
  <c r="IV54"/>
  <c r="IV53"/>
  <c r="IV52"/>
  <c r="IV51"/>
  <c r="IV50"/>
  <c r="IV49"/>
  <c r="IV48"/>
  <c r="IV47"/>
  <c r="IV46"/>
  <c r="IV45"/>
  <c r="IV44"/>
  <c r="IV43"/>
  <c r="IV42"/>
  <c r="IV41"/>
  <c r="IV40"/>
  <c r="IV39"/>
  <c r="IV38"/>
  <c r="IV37"/>
  <c r="IV36"/>
  <c r="IV35"/>
  <c r="IV34"/>
  <c r="IV33"/>
  <c r="IV32"/>
  <c r="IV31"/>
  <c r="IV30"/>
  <c r="IV29"/>
  <c r="IV28"/>
  <c r="IV27"/>
  <c r="IV26"/>
  <c r="IV25"/>
  <c r="IX25" s="1"/>
  <c r="IV24"/>
  <c r="IX24" s="1"/>
  <c r="IV23"/>
  <c r="IX23" s="1"/>
  <c r="IV22"/>
  <c r="IX22" s="1"/>
  <c r="IV21"/>
  <c r="IX21" s="1"/>
  <c r="IV20"/>
  <c r="IV19"/>
  <c r="IV18"/>
  <c r="IV17"/>
  <c r="IV16"/>
  <c r="IV15"/>
  <c r="IV14"/>
  <c r="IV13"/>
  <c r="IV12"/>
  <c r="IV11"/>
  <c r="D51" i="1"/>
  <c r="C51"/>
  <c r="B51"/>
  <c r="D50"/>
  <c r="C50"/>
  <c r="B50"/>
  <c r="D49"/>
  <c r="C49"/>
  <c r="B49"/>
  <c r="D48"/>
  <c r="C48"/>
  <c r="B48"/>
  <c r="D47"/>
  <c r="C47"/>
  <c r="B47"/>
  <c r="D46"/>
  <c r="C46"/>
  <c r="B46"/>
  <c r="D45"/>
  <c r="C45"/>
  <c r="B45"/>
  <c r="D44"/>
  <c r="C44"/>
  <c r="B44"/>
  <c r="D43"/>
  <c r="C43"/>
  <c r="B43"/>
  <c r="D42"/>
  <c r="C42"/>
  <c r="B42"/>
  <c r="D41"/>
  <c r="C41"/>
  <c r="B41"/>
  <c r="D40"/>
  <c r="C40"/>
  <c r="B40"/>
  <c r="D39"/>
  <c r="C39"/>
  <c r="B39"/>
  <c r="D38"/>
  <c r="C38"/>
  <c r="B38"/>
  <c r="D37"/>
  <c r="C37"/>
  <c r="B37"/>
  <c r="D36"/>
  <c r="C36"/>
  <c r="B36"/>
  <c r="D35"/>
  <c r="C35"/>
  <c r="B35"/>
  <c r="D34"/>
  <c r="C34"/>
  <c r="B34"/>
  <c r="D33"/>
  <c r="C33"/>
  <c r="B33"/>
  <c r="D32"/>
  <c r="C32"/>
  <c r="B32"/>
  <c r="D31"/>
  <c r="C31"/>
  <c r="B31"/>
  <c r="D30"/>
  <c r="C30"/>
  <c r="B30"/>
  <c r="D29"/>
  <c r="C29"/>
  <c r="B29"/>
  <c r="D28"/>
  <c r="C28"/>
  <c r="B28"/>
  <c r="D27"/>
  <c r="C27"/>
  <c r="B27"/>
  <c r="D26"/>
  <c r="C26"/>
  <c r="B26"/>
  <c r="D25"/>
  <c r="C25"/>
  <c r="B25"/>
  <c r="D24"/>
  <c r="C24"/>
  <c r="B24"/>
  <c r="D23"/>
  <c r="C23"/>
  <c r="B23"/>
  <c r="D22"/>
  <c r="C22"/>
  <c r="B22"/>
  <c r="D21"/>
  <c r="C21"/>
  <c r="B21"/>
  <c r="D20"/>
  <c r="C20"/>
  <c r="B20"/>
  <c r="D19"/>
  <c r="C19"/>
  <c r="B19"/>
  <c r="D18"/>
  <c r="C18"/>
  <c r="B18"/>
  <c r="D17"/>
  <c r="C17"/>
  <c r="B17"/>
  <c r="D16"/>
  <c r="C16"/>
  <c r="B16"/>
  <c r="D15"/>
  <c r="C15"/>
  <c r="B15"/>
  <c r="D14"/>
  <c r="C14"/>
  <c r="B14"/>
  <c r="D13"/>
  <c r="C13"/>
  <c r="B13"/>
  <c r="D12"/>
  <c r="C12"/>
  <c r="B12"/>
  <c r="D11"/>
  <c r="C11"/>
  <c r="B11"/>
  <c r="D10"/>
  <c r="C10"/>
  <c r="B10"/>
  <c r="B8"/>
  <c r="C8"/>
  <c r="D8"/>
  <c r="D9"/>
  <c r="C9"/>
  <c r="B9"/>
  <c r="B52"/>
  <c r="C52"/>
  <c r="D52"/>
  <c r="A53" l="1"/>
  <c r="B53"/>
  <c r="C53"/>
  <c r="D53"/>
  <c r="A54" l="1"/>
  <c r="B54"/>
  <c r="C54"/>
  <c r="D54"/>
  <c r="A55" l="1"/>
  <c r="B55"/>
  <c r="C55"/>
  <c r="D55"/>
  <c r="A56" l="1"/>
  <c r="B56"/>
  <c r="C56"/>
  <c r="D56"/>
  <c r="A57" l="1"/>
  <c r="B57"/>
  <c r="C57"/>
  <c r="D57"/>
  <c r="A58" l="1"/>
  <c r="B58"/>
  <c r="C58"/>
  <c r="D58"/>
  <c r="A59" l="1"/>
  <c r="B59"/>
  <c r="C59"/>
  <c r="D59"/>
  <c r="A60" l="1"/>
  <c r="B60"/>
  <c r="C60"/>
  <c r="D60"/>
  <c r="A61" l="1"/>
  <c r="B61"/>
  <c r="C61"/>
  <c r="D61"/>
  <c r="A62" l="1"/>
  <c r="B62"/>
  <c r="C62"/>
  <c r="D62"/>
  <c r="A63" l="1"/>
  <c r="B63"/>
  <c r="C63"/>
  <c r="D63"/>
  <c r="A64" l="1"/>
  <c r="B64"/>
  <c r="C64"/>
  <c r="D64"/>
  <c r="A65" l="1"/>
  <c r="B65"/>
  <c r="C65"/>
  <c r="D65"/>
  <c r="A66" l="1"/>
  <c r="B66"/>
  <c r="C66"/>
  <c r="D66"/>
  <c r="A67" l="1"/>
  <c r="B67"/>
  <c r="C67"/>
  <c r="D67"/>
  <c r="A68" l="1"/>
  <c r="B68"/>
  <c r="C68"/>
  <c r="D68"/>
  <c r="A69" l="1"/>
  <c r="B69"/>
  <c r="C69"/>
  <c r="D69"/>
  <c r="A70" l="1"/>
  <c r="B70"/>
  <c r="C70"/>
  <c r="D70"/>
  <c r="A71" l="1"/>
  <c r="B71"/>
  <c r="C71"/>
  <c r="D71"/>
  <c r="A72" l="1"/>
  <c r="B72"/>
  <c r="C72"/>
  <c r="D72"/>
  <c r="A73" l="1"/>
  <c r="B73"/>
  <c r="C73"/>
  <c r="D73"/>
  <c r="A74" l="1"/>
  <c r="B74"/>
  <c r="C74"/>
  <c r="D74"/>
  <c r="A75" l="1"/>
  <c r="B75"/>
  <c r="C75"/>
  <c r="D75"/>
  <c r="A76" l="1"/>
  <c r="B76"/>
  <c r="C76"/>
  <c r="D76"/>
  <c r="A77" l="1"/>
  <c r="B77"/>
  <c r="C77"/>
  <c r="D77"/>
  <c r="A78" l="1"/>
  <c r="B78"/>
  <c r="C78"/>
  <c r="D78"/>
  <c r="A79" l="1"/>
  <c r="D79"/>
  <c r="B79"/>
  <c r="C79"/>
  <c r="A80" l="1"/>
  <c r="D80"/>
  <c r="B80"/>
  <c r="C80"/>
  <c r="A81" l="1"/>
  <c r="D81"/>
  <c r="B81"/>
  <c r="C81"/>
  <c r="A82" l="1"/>
  <c r="D82"/>
  <c r="B82"/>
  <c r="C82"/>
  <c r="A83" l="1"/>
  <c r="B83"/>
  <c r="C83"/>
  <c r="D83"/>
  <c r="A84" l="1"/>
  <c r="B84"/>
  <c r="C84"/>
  <c r="D84"/>
  <c r="A85" l="1"/>
  <c r="B85"/>
  <c r="C85"/>
  <c r="D85"/>
  <c r="A86" l="1"/>
  <c r="B86"/>
  <c r="C86"/>
  <c r="D86"/>
  <c r="A87" l="1"/>
  <c r="B87"/>
  <c r="C87"/>
  <c r="D87"/>
  <c r="A88" l="1"/>
  <c r="B88"/>
  <c r="C88"/>
  <c r="D88"/>
</calcChain>
</file>

<file path=xl/sharedStrings.xml><?xml version="1.0" encoding="utf-8"?>
<sst xmlns="http://schemas.openxmlformats.org/spreadsheetml/2006/main" count="907" uniqueCount="186">
  <si>
    <t>Рейтинг</t>
  </si>
  <si>
    <t>Общий</t>
  </si>
  <si>
    <t>Внутрениий</t>
  </si>
  <si>
    <t>спортсменов-мормышечников Беларуси за 2006-2011г.</t>
  </si>
  <si>
    <t>Брать место из колонки</t>
  </si>
  <si>
    <t>ER</t>
  </si>
  <si>
    <t>Только внутренние соревнования</t>
  </si>
  <si>
    <t>Место</t>
  </si>
  <si>
    <t>Имя</t>
  </si>
  <si>
    <t>Ник</t>
  </si>
  <si>
    <t>Очки</t>
  </si>
  <si>
    <t>Результаты</t>
  </si>
  <si>
    <t>Кубок Перволедья</t>
  </si>
  <si>
    <t>Рейтинг Могилев</t>
  </si>
  <si>
    <t>Рейтинговый турнир</t>
  </si>
  <si>
    <t>БООР Республика</t>
  </si>
  <si>
    <t>Кубок Салмо</t>
  </si>
  <si>
    <t>Кубок Чигиринки</t>
  </si>
  <si>
    <t>Первомайский райсовет БООР</t>
  </si>
  <si>
    <t>Кубок перволедья - 2009</t>
  </si>
  <si>
    <t>Кубок Магмы - 2009</t>
  </si>
  <si>
    <t>Кубок Чигиринки - 2009</t>
  </si>
  <si>
    <t>БООР Республика - 2009</t>
  </si>
  <si>
    <t>Кубок Магмы - 2010</t>
  </si>
  <si>
    <t>1-ый этап Чемпионата РБ</t>
  </si>
  <si>
    <t>2-ой этап Чемпионата РБ</t>
  </si>
  <si>
    <t>3-ий этап Чемпионата РБ</t>
  </si>
  <si>
    <t>Кубок Республики Беларусь</t>
  </si>
  <si>
    <t>Кубок РБ</t>
  </si>
  <si>
    <t>спортсменов-мормышечников</t>
  </si>
  <si>
    <t>Малые Раубичи</t>
  </si>
  <si>
    <t>Вдхр. Рудея, 1 тур</t>
  </si>
  <si>
    <t>Вдхр. Рудея, 2 тур</t>
  </si>
  <si>
    <t>Чигиринка острова, 1 тур</t>
  </si>
  <si>
    <t>Чигиринка острова, 2 тур</t>
  </si>
  <si>
    <t>Горы, 1 тур</t>
  </si>
  <si>
    <t>Горы, 2 тур</t>
  </si>
  <si>
    <t>Чигиринка дамба, 1 тур</t>
  </si>
  <si>
    <t>Чигиринка дамба, 2 тур</t>
  </si>
  <si>
    <t>Минское Море, Ратомский залив</t>
  </si>
  <si>
    <t>Лошанское вдхр.</t>
  </si>
  <si>
    <t>Чигиринское вдхр., Острова</t>
  </si>
  <si>
    <t>Минское море, Ратомский залив</t>
  </si>
  <si>
    <t>Чигиринское вдхр. (Подлужье, Радуга)</t>
  </si>
  <si>
    <t>Заславское водохранилище</t>
  </si>
  <si>
    <t>Чигиринское водохранилище</t>
  </si>
  <si>
    <t>Любанское водохранилище</t>
  </si>
  <si>
    <t>Гребной канал</t>
  </si>
  <si>
    <t>Вилейское водохранилище</t>
  </si>
  <si>
    <t>Водохранилище Вяча</t>
  </si>
  <si>
    <t>озеро Суя</t>
  </si>
  <si>
    <t>оз. Мястро</t>
  </si>
  <si>
    <t>Беларуси за 2006-2012 годы</t>
  </si>
  <si>
    <t>4 февраля 2007г</t>
  </si>
  <si>
    <t>6 января 2008г</t>
  </si>
  <si>
    <t>20 января 2008г</t>
  </si>
  <si>
    <t>27 января 2008г</t>
  </si>
  <si>
    <t>2-3 февраля 2008г</t>
  </si>
  <si>
    <t>10 февраля 2008г</t>
  </si>
  <si>
    <t>16-17 февраля 2008г</t>
  </si>
  <si>
    <t>11 января 2009г</t>
  </si>
  <si>
    <t>25 января 2009г</t>
  </si>
  <si>
    <t>7-8 февраля 2009г</t>
  </si>
  <si>
    <t>28 февраля - 1 марта 2009г</t>
  </si>
  <si>
    <t>27 декабря 2009г</t>
  </si>
  <si>
    <t>15-17 января 2010г</t>
  </si>
  <si>
    <t>29-31 января 2010г</t>
  </si>
  <si>
    <t>12-14 февраля 2010г</t>
  </si>
  <si>
    <t>26-28 февраля 2010г</t>
  </si>
  <si>
    <t>7-9 января 2011г</t>
  </si>
  <si>
    <t>21-23 января 2011г</t>
  </si>
  <si>
    <t>26-27 февраля 2011г</t>
  </si>
  <si>
    <t>19-20 марта 2011г</t>
  </si>
  <si>
    <t>28-29 января 2012г</t>
  </si>
  <si>
    <t>24-26 февраля 2012г</t>
  </si>
  <si>
    <t>во внутренних соревнованиях</t>
  </si>
  <si>
    <t>Международное? :</t>
  </si>
  <si>
    <t>N</t>
  </si>
  <si>
    <t>Кол-во участников:</t>
  </si>
  <si>
    <t>Из них получают очки:</t>
  </si>
  <si>
    <t>Рейт.</t>
  </si>
  <si>
    <t>Бел.</t>
  </si>
  <si>
    <t>Рос.</t>
  </si>
  <si>
    <t>Фикс.</t>
  </si>
  <si>
    <t>Итог:</t>
  </si>
  <si>
    <t>1-х мест в зоне</t>
  </si>
  <si>
    <t>Баллы за
результат</t>
  </si>
  <si>
    <t>C учетом
рейтинга</t>
  </si>
  <si>
    <t>Сумма</t>
  </si>
  <si>
    <t>Участие</t>
  </si>
  <si>
    <t>Рейт.турн.</t>
  </si>
  <si>
    <t>Алексеев П.</t>
  </si>
  <si>
    <t>Атрахимович Е.</t>
  </si>
  <si>
    <t>+</t>
  </si>
  <si>
    <t>Батюшко О.</t>
  </si>
  <si>
    <t>Бейтюк А.</t>
  </si>
  <si>
    <t>Беловежкин А.В.</t>
  </si>
  <si>
    <t>Бельский П.В.</t>
  </si>
  <si>
    <t>Буната А.М.</t>
  </si>
  <si>
    <t>Быков В.</t>
  </si>
  <si>
    <t>Васькович В.В.</t>
  </si>
  <si>
    <t>Воличенко А.</t>
  </si>
  <si>
    <t>Волчков Е.</t>
  </si>
  <si>
    <t>Воробьев А.</t>
  </si>
  <si>
    <t>Герловский И.</t>
  </si>
  <si>
    <t>Горбунов С.</t>
  </si>
  <si>
    <t>Демидюк Ю.</t>
  </si>
  <si>
    <t>Дзен И.С.</t>
  </si>
  <si>
    <t>Долбик А.</t>
  </si>
  <si>
    <t>Долбик Б.</t>
  </si>
  <si>
    <t>Дорошкевич С.</t>
  </si>
  <si>
    <t>Дроздовский С.В.</t>
  </si>
  <si>
    <t>Дусов Д.Д.</t>
  </si>
  <si>
    <t>Дятко И.</t>
  </si>
  <si>
    <t>Ефимов Я.А.</t>
  </si>
  <si>
    <t>Жемайтус И.И.</t>
  </si>
  <si>
    <t>Закржевский О.</t>
  </si>
  <si>
    <t>Змиевский А.</t>
  </si>
  <si>
    <t>Ивлев В.</t>
  </si>
  <si>
    <t>Игнатович П.В.</t>
  </si>
  <si>
    <t>Изместьев Д.</t>
  </si>
  <si>
    <t>Кадовбин А.А.</t>
  </si>
  <si>
    <t>Карпенко Д.</t>
  </si>
  <si>
    <t>Касабуцкий А.Н.</t>
  </si>
  <si>
    <t>Касабуцкий В.Н.</t>
  </si>
  <si>
    <t>Кашпуров Д.</t>
  </si>
  <si>
    <t>Кистень А.А.</t>
  </si>
  <si>
    <t>Кишкурно А.</t>
  </si>
  <si>
    <t>Клечко А.</t>
  </si>
  <si>
    <t>Кнутов С.В.</t>
  </si>
  <si>
    <t>Ковалев А.В.</t>
  </si>
  <si>
    <t>Кузнецов Д.</t>
  </si>
  <si>
    <t>Левизов С.Л.</t>
  </si>
  <si>
    <t>Липский Н.М.</t>
  </si>
  <si>
    <t>Маркевич И.</t>
  </si>
  <si>
    <t>Муравьёв А.</t>
  </si>
  <si>
    <t>Нагула П.</t>
  </si>
  <si>
    <t>Нилабович Ю.</t>
  </si>
  <si>
    <t>Новиченко В.М.</t>
  </si>
  <si>
    <t>Пасюк А.Г.</t>
  </si>
  <si>
    <t>Повидайко С.</t>
  </si>
  <si>
    <t>Розин А.А.</t>
  </si>
  <si>
    <t>Романов А.Г.</t>
  </si>
  <si>
    <t>Ромейко В.В.</t>
  </si>
  <si>
    <t>Рудьков С.Н.</t>
  </si>
  <si>
    <t>Руткевич В.</t>
  </si>
  <si>
    <t>Самцов Ю.А.</t>
  </si>
  <si>
    <t>Сапрыко Н.</t>
  </si>
  <si>
    <t>Святощик В.</t>
  </si>
  <si>
    <t>Семенюк А.П.</t>
  </si>
  <si>
    <t>Сикиржицкий В.</t>
  </si>
  <si>
    <t>Смельняк В.</t>
  </si>
  <si>
    <t>Сопрыко Н.</t>
  </si>
  <si>
    <t>Тихонов К.А.</t>
  </si>
  <si>
    <t>Троцкий А.</t>
  </si>
  <si>
    <t>Труханович А.</t>
  </si>
  <si>
    <t>Угренинов Е.</t>
  </si>
  <si>
    <t>Фоминов И.В.</t>
  </si>
  <si>
    <t>Хортов Ю.</t>
  </si>
  <si>
    <t>Циркунов М.В.</t>
  </si>
  <si>
    <t>Цыганков П.</t>
  </si>
  <si>
    <t>Шевчук А.В.</t>
  </si>
  <si>
    <t>Шикунов В.</t>
  </si>
  <si>
    <t>Штипуро А.</t>
  </si>
  <si>
    <t>Шумель С.</t>
  </si>
  <si>
    <t>Щорс Ю.Б.</t>
  </si>
  <si>
    <t>Юшкевич Р.</t>
  </si>
  <si>
    <t>Якубович В.М.</t>
  </si>
  <si>
    <t>Якунин С.</t>
  </si>
  <si>
    <t>Яриновская Г.Г.</t>
  </si>
  <si>
    <t>Ярмолович Д.</t>
  </si>
  <si>
    <t>Яскевич И.</t>
  </si>
  <si>
    <t>Настройки</t>
  </si>
  <si>
    <t>Межд.</t>
  </si>
  <si>
    <t>Респ.</t>
  </si>
  <si>
    <t>Если рейтинг соревнования равен нулю брать</t>
  </si>
  <si>
    <t>Сколько лучших попадает в рейтинг</t>
  </si>
  <si>
    <t>Максимальное кол-во попадающих в рейтинг</t>
  </si>
  <si>
    <t>Рассчет рейтинга соревнования</t>
  </si>
  <si>
    <t>Очков за 1 место в зоне</t>
  </si>
  <si>
    <t>Место участника на момент проведения соревнования</t>
  </si>
  <si>
    <t>Очков за место</t>
  </si>
  <si>
    <t>Плюс к рейтингу соревнования</t>
  </si>
  <si>
    <t>контрольная сумма</t>
  </si>
  <si>
    <t>02-04 марта 2012г</t>
  </si>
  <si>
    <t>JD</t>
  </si>
</sst>
</file>

<file path=xl/styles.xml><?xml version="1.0" encoding="utf-8"?>
<styleSheet xmlns="http://schemas.openxmlformats.org/spreadsheetml/2006/main">
  <numFmts count="5">
    <numFmt numFmtId="164" formatCode="General;;"/>
    <numFmt numFmtId="165" formatCode="#,##0.0;;;"/>
    <numFmt numFmtId="166" formatCode="0.0"/>
    <numFmt numFmtId="167" formatCode="##0.00;;"/>
    <numFmt numFmtId="168" formatCode="#,###"/>
  </numFmts>
  <fonts count="20">
    <font>
      <sz val="11"/>
      <color theme="1"/>
      <name val="Calibri"/>
      <family val="2"/>
      <charset val="204"/>
      <scheme val="minor"/>
    </font>
    <font>
      <b/>
      <sz val="12"/>
      <color indexed="18"/>
      <name val="Arial"/>
      <family val="2"/>
      <charset val="204"/>
    </font>
    <font>
      <sz val="8"/>
      <color indexed="55"/>
      <name val="Arial"/>
    </font>
    <font>
      <b/>
      <sz val="8"/>
      <color indexed="55"/>
      <name val="Arial"/>
    </font>
    <font>
      <b/>
      <sz val="8"/>
      <color indexed="18"/>
      <name val="Arial"/>
      <family val="2"/>
      <charset val="204"/>
    </font>
    <font>
      <sz val="10"/>
      <color indexed="55"/>
      <name val="Arial"/>
    </font>
    <font>
      <b/>
      <sz val="8"/>
      <color indexed="55"/>
      <name val="Arial"/>
      <family val="2"/>
      <charset val="204"/>
    </font>
    <font>
      <sz val="8"/>
      <color indexed="55"/>
      <name val="Arial"/>
      <family val="2"/>
      <charset val="204"/>
    </font>
    <font>
      <b/>
      <sz val="10"/>
      <color indexed="17"/>
      <name val="Arial"/>
      <family val="2"/>
      <charset val="204"/>
    </font>
    <font>
      <b/>
      <sz val="8"/>
      <name val="Arial"/>
      <family val="2"/>
      <charset val="204"/>
    </font>
    <font>
      <b/>
      <sz val="10"/>
      <color indexed="18"/>
      <name val="Arial"/>
      <family val="2"/>
      <charset val="204"/>
    </font>
    <font>
      <b/>
      <sz val="10"/>
      <name val="Arial"/>
      <family val="2"/>
      <charset val="204"/>
    </font>
    <font>
      <sz val="10"/>
      <name val="Arial"/>
      <family val="2"/>
      <charset val="204"/>
    </font>
    <font>
      <sz val="8"/>
      <name val="Arial"/>
    </font>
    <font>
      <sz val="8"/>
      <color indexed="18"/>
      <name val="Arial"/>
      <family val="2"/>
      <charset val="204"/>
    </font>
    <font>
      <b/>
      <sz val="8"/>
      <name val="Arial"/>
    </font>
    <font>
      <sz val="8"/>
      <color indexed="60"/>
      <name val="Arial"/>
      <family val="2"/>
      <charset val="204"/>
    </font>
    <font>
      <b/>
      <sz val="8"/>
      <color indexed="60"/>
      <name val="Arial"/>
      <family val="2"/>
      <charset val="204"/>
    </font>
    <font>
      <sz val="8"/>
      <name val="Arial"/>
      <family val="2"/>
      <charset val="204"/>
    </font>
    <font>
      <sz val="6"/>
      <name val="Arial"/>
      <family val="2"/>
      <charset val="204"/>
    </font>
  </fonts>
  <fills count="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top style="thin">
        <color indexed="64"/>
      </top>
      <bottom/>
      <diagonal/>
    </border>
    <border>
      <left style="thick">
        <color indexed="64"/>
      </left>
      <right/>
      <top/>
      <bottom/>
      <diagonal/>
    </border>
    <border>
      <left style="thick">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9">
    <xf numFmtId="0" fontId="0" fillId="0" borderId="0" xfId="0"/>
    <xf numFmtId="0" fontId="1" fillId="0" borderId="0" xfId="0" applyFont="1" applyAlignment="1">
      <alignment horizontal="left" vertical="top"/>
    </xf>
    <xf numFmtId="0" fontId="2" fillId="0" borderId="0" xfId="0" applyFont="1" applyAlignment="1">
      <alignment horizontal="center"/>
    </xf>
    <xf numFmtId="0" fontId="2" fillId="0" borderId="0" xfId="0" applyFont="1"/>
    <xf numFmtId="0" fontId="3" fillId="0" borderId="0" xfId="0" applyFont="1" applyAlignment="1">
      <alignment horizontal="left"/>
    </xf>
    <xf numFmtId="0" fontId="4" fillId="0" borderId="0" xfId="0" applyFont="1" applyAlignment="1">
      <alignment horizontal="left" vertical="top"/>
    </xf>
    <xf numFmtId="0" fontId="5" fillId="0" borderId="0" xfId="0" applyFont="1" applyAlignment="1">
      <alignment horizontal="center"/>
    </xf>
    <xf numFmtId="0" fontId="6" fillId="0" borderId="0" xfId="0" applyFont="1" applyAlignment="1">
      <alignment horizontal="right"/>
    </xf>
    <xf numFmtId="0" fontId="7" fillId="0" borderId="0" xfId="0" applyFont="1" applyAlignment="1">
      <alignment horizontal="center"/>
    </xf>
    <xf numFmtId="0" fontId="0" fillId="0" borderId="0" xfId="0" applyAlignment="1">
      <alignment horizontal="left"/>
    </xf>
    <xf numFmtId="0" fontId="6" fillId="0" borderId="0" xfId="0" applyFont="1"/>
    <xf numFmtId="0" fontId="8" fillId="0" borderId="0" xfId="0" applyFont="1" applyAlignment="1">
      <alignment horizontal="left"/>
    </xf>
    <xf numFmtId="0" fontId="0" fillId="0" borderId="0" xfId="0" applyAlignment="1">
      <alignment horizontal="center"/>
    </xf>
    <xf numFmtId="0" fontId="9" fillId="2" borderId="1" xfId="0" applyFont="1" applyFill="1" applyBorder="1" applyAlignment="1">
      <alignment horizontal="center"/>
    </xf>
    <xf numFmtId="0" fontId="9" fillId="2" borderId="2" xfId="0" applyFont="1" applyFill="1" applyBorder="1" applyAlignment="1">
      <alignment horizontal="center"/>
    </xf>
    <xf numFmtId="0" fontId="9" fillId="0" borderId="0" xfId="0" applyFont="1" applyAlignment="1">
      <alignment horizontal="center"/>
    </xf>
    <xf numFmtId="0" fontId="10" fillId="3" borderId="1" xfId="0" applyFont="1" applyFill="1" applyBorder="1" applyAlignment="1">
      <alignment horizontal="center"/>
    </xf>
    <xf numFmtId="164" fontId="10" fillId="0" borderId="1" xfId="0" applyNumberFormat="1" applyFont="1" applyBorder="1"/>
    <xf numFmtId="165" fontId="10" fillId="0" borderId="2" xfId="0" applyNumberFormat="1" applyFont="1" applyBorder="1"/>
    <xf numFmtId="0" fontId="11" fillId="0" borderId="0" xfId="0" applyFont="1"/>
    <xf numFmtId="0" fontId="11" fillId="4" borderId="1" xfId="0" applyFont="1" applyFill="1" applyBorder="1" applyAlignment="1">
      <alignment horizontal="center"/>
    </xf>
    <xf numFmtId="164" fontId="12" fillId="0" borderId="1" xfId="0" applyNumberFormat="1" applyFont="1" applyBorder="1"/>
    <xf numFmtId="165" fontId="12" fillId="0" borderId="2" xfId="0" applyNumberFormat="1" applyFont="1" applyBorder="1"/>
    <xf numFmtId="0" fontId="12" fillId="0" borderId="1" xfId="0" applyFont="1" applyBorder="1" applyAlignment="1">
      <alignment horizontal="center"/>
    </xf>
    <xf numFmtId="0" fontId="12" fillId="0" borderId="1" xfId="0" applyFont="1" applyFill="1" applyBorder="1" applyAlignment="1">
      <alignment horizontal="center"/>
    </xf>
    <xf numFmtId="0" fontId="13" fillId="0" borderId="0" xfId="0" applyFont="1" applyAlignment="1">
      <alignment horizontal="center" vertical="top"/>
    </xf>
    <xf numFmtId="0" fontId="8" fillId="2" borderId="3" xfId="0" applyFont="1" applyFill="1" applyBorder="1" applyAlignment="1">
      <alignment horizontal="center" vertical="top"/>
    </xf>
    <xf numFmtId="0" fontId="8" fillId="2" borderId="0" xfId="0" applyFont="1" applyFill="1" applyBorder="1" applyAlignment="1">
      <alignment horizontal="center" vertical="top"/>
    </xf>
    <xf numFmtId="0" fontId="8" fillId="2" borderId="4" xfId="0" applyFont="1" applyFill="1" applyBorder="1" applyAlignment="1">
      <alignment horizontal="center" vertical="top"/>
    </xf>
    <xf numFmtId="0" fontId="8" fillId="0" borderId="3" xfId="0" applyFont="1" applyBorder="1" applyAlignment="1">
      <alignment horizontal="center" vertical="top"/>
    </xf>
    <xf numFmtId="0" fontId="8" fillId="0" borderId="0" xfId="0" applyFont="1" applyBorder="1" applyAlignment="1">
      <alignment horizontal="center" vertical="top"/>
    </xf>
    <xf numFmtId="0" fontId="0" fillId="0" borderId="0" xfId="0" applyAlignment="1">
      <alignment horizontal="center" vertical="top"/>
    </xf>
    <xf numFmtId="0" fontId="0" fillId="0" borderId="0" xfId="0" applyBorder="1" applyAlignment="1">
      <alignment horizontal="center" vertical="top"/>
    </xf>
    <xf numFmtId="0" fontId="0" fillId="0" borderId="4" xfId="0" applyBorder="1" applyAlignment="1">
      <alignment horizontal="center" vertical="top"/>
    </xf>
    <xf numFmtId="0" fontId="8" fillId="0" borderId="5" xfId="0" applyFont="1" applyBorder="1" applyAlignment="1">
      <alignment horizontal="center" vertical="top"/>
    </xf>
    <xf numFmtId="0" fontId="8" fillId="0" borderId="6" xfId="0" applyFont="1" applyBorder="1" applyAlignment="1">
      <alignment horizontal="center" vertical="top"/>
    </xf>
    <xf numFmtId="0" fontId="0" fillId="0" borderId="6" xfId="0" applyBorder="1" applyAlignment="1">
      <alignment horizontal="center" vertical="top"/>
    </xf>
    <xf numFmtId="0" fontId="0" fillId="0" borderId="7" xfId="0" applyBorder="1" applyAlignment="1">
      <alignment horizontal="center" vertical="top"/>
    </xf>
    <xf numFmtId="0" fontId="8" fillId="0" borderId="4" xfId="0" applyFont="1" applyBorder="1" applyAlignment="1">
      <alignment horizontal="center" vertical="top"/>
    </xf>
    <xf numFmtId="0" fontId="9" fillId="0" borderId="3" xfId="0" applyFont="1" applyBorder="1" applyAlignment="1">
      <alignment horizontal="center" vertical="top"/>
    </xf>
    <xf numFmtId="0" fontId="9" fillId="0" borderId="0" xfId="0" applyFont="1" applyBorder="1" applyAlignment="1">
      <alignment horizontal="center" vertical="top"/>
    </xf>
    <xf numFmtId="0" fontId="9" fillId="0" borderId="4" xfId="0" applyFont="1" applyBorder="1" applyAlignment="1">
      <alignment horizontal="center" vertical="top"/>
    </xf>
    <xf numFmtId="0" fontId="9" fillId="0" borderId="8" xfId="0" applyFont="1" applyBorder="1" applyAlignment="1">
      <alignment horizontal="center" vertical="top"/>
    </xf>
    <xf numFmtId="0" fontId="9" fillId="0" borderId="9" xfId="0" applyFont="1" applyBorder="1" applyAlignment="1">
      <alignment horizontal="center" vertical="top"/>
    </xf>
    <xf numFmtId="0" fontId="9" fillId="0" borderId="10" xfId="0" applyFont="1" applyBorder="1" applyAlignment="1">
      <alignment horizontal="center" vertical="top"/>
    </xf>
    <xf numFmtId="0" fontId="0" fillId="0" borderId="9" xfId="0" applyBorder="1" applyAlignment="1">
      <alignment horizontal="center" vertical="top"/>
    </xf>
    <xf numFmtId="0" fontId="0" fillId="0" borderId="10" xfId="0" applyBorder="1" applyAlignment="1">
      <alignment horizontal="center" vertical="top"/>
    </xf>
    <xf numFmtId="0" fontId="14" fillId="0" borderId="0" xfId="0" applyFont="1"/>
    <xf numFmtId="0" fontId="13" fillId="0" borderId="0" xfId="0" applyFont="1"/>
    <xf numFmtId="0" fontId="13" fillId="0" borderId="3" xfId="0" applyFont="1" applyBorder="1"/>
    <xf numFmtId="0" fontId="13" fillId="0" borderId="0" xfId="0" applyFont="1" applyBorder="1"/>
    <xf numFmtId="0" fontId="13" fillId="0" borderId="0" xfId="0" applyFont="1" applyBorder="1" applyAlignment="1">
      <alignment horizontal="right"/>
    </xf>
    <xf numFmtId="0" fontId="9" fillId="0" borderId="4" xfId="0" applyFont="1" applyBorder="1" applyAlignment="1">
      <alignment horizontal="right"/>
    </xf>
    <xf numFmtId="0" fontId="9" fillId="0" borderId="3" xfId="0" applyFont="1" applyBorder="1" applyAlignment="1">
      <alignment horizontal="right"/>
    </xf>
    <xf numFmtId="0" fontId="9" fillId="0" borderId="0" xfId="0" applyFont="1" applyBorder="1" applyAlignment="1">
      <alignment horizontal="right"/>
    </xf>
    <xf numFmtId="0" fontId="9" fillId="0" borderId="5" xfId="0" applyFont="1" applyBorder="1" applyAlignment="1">
      <alignment horizontal="right"/>
    </xf>
    <xf numFmtId="0" fontId="9" fillId="0" borderId="6" xfId="0" applyFont="1" applyBorder="1" applyAlignment="1">
      <alignment horizontal="right"/>
    </xf>
    <xf numFmtId="0" fontId="13" fillId="0" borderId="6" xfId="0" applyFont="1" applyBorder="1"/>
    <xf numFmtId="0" fontId="13" fillId="0" borderId="6" xfId="0" applyFont="1" applyBorder="1" applyAlignment="1">
      <alignment horizontal="right"/>
    </xf>
    <xf numFmtId="0" fontId="9" fillId="0" borderId="11" xfId="0" applyFont="1" applyBorder="1" applyAlignment="1">
      <alignment horizontal="right"/>
    </xf>
    <xf numFmtId="0" fontId="9" fillId="0" borderId="7" xfId="0" applyFont="1" applyBorder="1" applyAlignment="1">
      <alignment horizontal="right"/>
    </xf>
    <xf numFmtId="0" fontId="9" fillId="0" borderId="12" xfId="0" applyFont="1" applyBorder="1" applyAlignment="1">
      <alignment horizontal="right"/>
    </xf>
    <xf numFmtId="0" fontId="13" fillId="0" borderId="4" xfId="0" applyFont="1" applyBorder="1"/>
    <xf numFmtId="0" fontId="15" fillId="0" borderId="0" xfId="0" applyFont="1"/>
    <xf numFmtId="166" fontId="9" fillId="0" borderId="0" xfId="0" applyNumberFormat="1" applyFont="1" applyBorder="1" applyAlignment="1">
      <alignment horizontal="right"/>
    </xf>
    <xf numFmtId="2" fontId="9" fillId="0" borderId="0" xfId="0" applyNumberFormat="1" applyFont="1" applyBorder="1" applyAlignment="1">
      <alignment horizontal="right"/>
    </xf>
    <xf numFmtId="0" fontId="16" fillId="0" borderId="3" xfId="0" applyFont="1" applyBorder="1"/>
    <xf numFmtId="0" fontId="16" fillId="0" borderId="0" xfId="0" applyFont="1" applyBorder="1"/>
    <xf numFmtId="0" fontId="16" fillId="0" borderId="12" xfId="0" applyFont="1" applyBorder="1"/>
    <xf numFmtId="2" fontId="9" fillId="0" borderId="4" xfId="0" applyNumberFormat="1" applyFont="1" applyBorder="1" applyAlignment="1">
      <alignment horizontal="right"/>
    </xf>
    <xf numFmtId="166" fontId="9" fillId="0" borderId="8" xfId="0" applyNumberFormat="1" applyFont="1" applyBorder="1" applyAlignment="1">
      <alignment horizontal="right"/>
    </xf>
    <xf numFmtId="166" fontId="9" fillId="0" borderId="9" xfId="0" applyNumberFormat="1" applyFont="1" applyBorder="1" applyAlignment="1">
      <alignment horizontal="right"/>
    </xf>
    <xf numFmtId="0" fontId="13" fillId="0" borderId="9" xfId="0" applyFont="1" applyBorder="1"/>
    <xf numFmtId="167" fontId="13" fillId="0" borderId="9" xfId="0" applyNumberFormat="1" applyFont="1" applyBorder="1"/>
    <xf numFmtId="0" fontId="13" fillId="0" borderId="9" xfId="0" applyFont="1" applyBorder="1" applyAlignment="1">
      <alignment horizontal="right"/>
    </xf>
    <xf numFmtId="166" fontId="9" fillId="0" borderId="13" xfId="0" applyNumberFormat="1" applyFont="1" applyBorder="1" applyAlignment="1">
      <alignment horizontal="right"/>
    </xf>
    <xf numFmtId="166" fontId="9" fillId="0" borderId="10" xfId="0" applyNumberFormat="1" applyFont="1" applyBorder="1" applyAlignment="1">
      <alignment horizontal="right"/>
    </xf>
    <xf numFmtId="0" fontId="4" fillId="0" borderId="12" xfId="0" applyFont="1" applyBorder="1" applyAlignment="1">
      <alignment horizontal="center" textRotation="90" wrapText="1"/>
    </xf>
    <xf numFmtId="0" fontId="4" fillId="0" borderId="0" xfId="0" applyFont="1" applyBorder="1" applyAlignment="1">
      <alignment horizontal="center" textRotation="90" wrapText="1"/>
    </xf>
    <xf numFmtId="0" fontId="16" fillId="0" borderId="4" xfId="0" applyFont="1" applyBorder="1"/>
    <xf numFmtId="0" fontId="18" fillId="0" borderId="0" xfId="0" applyFont="1"/>
    <xf numFmtId="168" fontId="13" fillId="0" borderId="0" xfId="0" applyNumberFormat="1" applyFont="1" applyBorder="1" applyAlignment="1">
      <alignment horizontal="right"/>
    </xf>
    <xf numFmtId="165" fontId="13" fillId="0" borderId="0" xfId="0" applyNumberFormat="1" applyFont="1" applyBorder="1" applyAlignment="1">
      <alignment horizontal="right"/>
    </xf>
    <xf numFmtId="0" fontId="16" fillId="0" borderId="4" xfId="0" applyFont="1" applyBorder="1" applyAlignment="1">
      <alignment horizontal="center"/>
    </xf>
    <xf numFmtId="0" fontId="18" fillId="0" borderId="3" xfId="0" applyFont="1" applyBorder="1" applyAlignment="1">
      <alignment horizontal="center"/>
    </xf>
    <xf numFmtId="167" fontId="19" fillId="0" borderId="0" xfId="0" applyNumberFormat="1" applyFont="1" applyBorder="1" applyAlignment="1">
      <alignment horizontal="right"/>
    </xf>
    <xf numFmtId="0" fontId="16" fillId="0" borderId="0" xfId="0" applyFont="1" applyBorder="1" applyAlignment="1">
      <alignment horizontal="center"/>
    </xf>
    <xf numFmtId="0" fontId="18" fillId="0" borderId="12" xfId="0" applyFont="1" applyBorder="1" applyAlignment="1">
      <alignment horizontal="center"/>
    </xf>
    <xf numFmtId="0" fontId="18" fillId="0" borderId="0" xfId="0" applyFont="1" applyBorder="1" applyAlignment="1">
      <alignment horizontal="center"/>
    </xf>
    <xf numFmtId="0" fontId="18" fillId="0" borderId="0" xfId="0" applyFont="1" applyBorder="1" applyAlignment="1">
      <alignment vertical="top" wrapText="1"/>
    </xf>
    <xf numFmtId="0" fontId="13" fillId="0" borderId="3" xfId="0" applyFont="1" applyBorder="1" applyAlignment="1">
      <alignment horizontal="right"/>
    </xf>
    <xf numFmtId="2" fontId="13" fillId="0" borderId="0" xfId="0" applyNumberFormat="1" applyFont="1" applyBorder="1" applyAlignment="1">
      <alignment horizontal="right"/>
    </xf>
    <xf numFmtId="0" fontId="13" fillId="0" borderId="12" xfId="0" applyFont="1" applyBorder="1"/>
    <xf numFmtId="2" fontId="13" fillId="0" borderId="0" xfId="0" applyNumberFormat="1" applyFont="1" applyBorder="1"/>
    <xf numFmtId="0" fontId="4" fillId="0" borderId="9" xfId="0" applyFont="1" applyBorder="1"/>
    <xf numFmtId="0" fontId="13" fillId="0" borderId="14" xfId="0" applyFont="1" applyBorder="1"/>
    <xf numFmtId="0" fontId="9" fillId="0" borderId="1" xfId="0" applyFont="1" applyBorder="1" applyAlignment="1">
      <alignment horizontal="center"/>
    </xf>
    <xf numFmtId="0" fontId="9" fillId="0" borderId="0" xfId="0" applyFont="1" applyBorder="1"/>
    <xf numFmtId="0" fontId="13" fillId="0" borderId="15" xfId="0" applyFont="1" applyBorder="1"/>
    <xf numFmtId="0" fontId="13" fillId="0" borderId="2" xfId="0" applyFont="1" applyBorder="1" applyAlignment="1">
      <alignment horizontal="right"/>
    </xf>
    <xf numFmtId="0" fontId="13" fillId="0" borderId="1" xfId="0" applyFont="1" applyBorder="1"/>
    <xf numFmtId="0" fontId="9" fillId="0" borderId="5" xfId="0" applyFont="1" applyBorder="1"/>
    <xf numFmtId="0" fontId="13" fillId="0" borderId="7" xfId="0" applyFont="1" applyBorder="1"/>
    <xf numFmtId="0" fontId="13" fillId="0" borderId="16" xfId="0" applyFont="1" applyBorder="1"/>
    <xf numFmtId="0" fontId="13" fillId="0" borderId="17" xfId="0" applyFont="1" applyBorder="1"/>
    <xf numFmtId="0" fontId="13" fillId="0" borderId="2" xfId="0" applyFont="1" applyBorder="1"/>
    <xf numFmtId="0" fontId="9" fillId="0" borderId="6" xfId="0" applyFont="1" applyBorder="1"/>
    <xf numFmtId="0" fontId="13" fillId="0" borderId="10" xfId="0" applyFont="1" applyBorder="1"/>
    <xf numFmtId="0" fontId="13" fillId="0" borderId="18" xfId="0" applyFont="1" applyBorder="1"/>
    <xf numFmtId="0" fontId="9" fillId="0" borderId="1" xfId="0" applyFont="1" applyBorder="1"/>
    <xf numFmtId="0" fontId="9" fillId="0" borderId="16" xfId="0" applyFont="1" applyBorder="1"/>
    <xf numFmtId="0" fontId="13" fillId="0" borderId="8" xfId="0" applyFont="1" applyBorder="1"/>
    <xf numFmtId="0" fontId="9" fillId="0" borderId="9" xfId="0" applyFont="1" applyBorder="1"/>
    <xf numFmtId="0" fontId="13" fillId="0" borderId="0" xfId="0" applyFont="1" applyBorder="1" applyAlignment="1">
      <alignment horizontal="center" vertical="top"/>
    </xf>
    <xf numFmtId="0" fontId="4" fillId="0" borderId="0" xfId="0" applyFont="1" applyBorder="1" applyAlignment="1">
      <alignment horizontal="center" vertical="center"/>
    </xf>
    <xf numFmtId="0" fontId="4" fillId="0" borderId="0" xfId="0" applyFont="1" applyBorder="1" applyAlignment="1">
      <alignment horizontal="center" textRotation="90"/>
    </xf>
    <xf numFmtId="0" fontId="17" fillId="0" borderId="4" xfId="0" applyFont="1" applyBorder="1" applyAlignment="1">
      <alignment horizontal="center" textRotation="90" wrapText="1"/>
    </xf>
    <xf numFmtId="0" fontId="17" fillId="0" borderId="0" xfId="0" applyFont="1" applyBorder="1" applyAlignment="1">
      <alignment horizontal="center" textRotation="90" wrapText="1"/>
    </xf>
    <xf numFmtId="0" fontId="4" fillId="0" borderId="3" xfId="0" applyFont="1" applyBorder="1" applyAlignment="1">
      <alignment horizontal="center" textRotation="90" wrapText="1"/>
    </xf>
  </cellXfs>
  <cellStyles count="1">
    <cellStyle name="Обычный" xfId="0" builtinId="0"/>
  </cellStyles>
  <dxfs count="34">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
      <fill>
        <patternFill>
          <bgColor indexed="47"/>
        </patternFill>
      </fill>
    </dxf>
    <dxf>
      <fill>
        <patternFill>
          <bgColor indexed="3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ating.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in"/>
      <sheetName val="Details_Internal"/>
      <sheetName val="Settings"/>
    </sheetNames>
    <sheetDataSet>
      <sheetData sheetId="0"/>
      <sheetData sheetId="1">
        <row r="11">
          <cell r="A11" t="str">
            <v>Алексеев П.</v>
          </cell>
        </row>
        <row r="12">
          <cell r="A12" t="str">
            <v>Атрахимович Е.</v>
          </cell>
        </row>
        <row r="13">
          <cell r="A13" t="str">
            <v>Батюшко О.</v>
          </cell>
        </row>
        <row r="14">
          <cell r="A14" t="str">
            <v>Бейтюк А.</v>
          </cell>
        </row>
        <row r="15">
          <cell r="A15" t="str">
            <v>Беловежкин А.В.</v>
          </cell>
        </row>
        <row r="16">
          <cell r="A16" t="str">
            <v>Бельский П.В.</v>
          </cell>
        </row>
        <row r="17">
          <cell r="A17" t="str">
            <v>Буната А.М.</v>
          </cell>
        </row>
        <row r="18">
          <cell r="A18" t="str">
            <v>Быков В.</v>
          </cell>
        </row>
        <row r="19">
          <cell r="A19" t="str">
            <v>Васькович В.В.</v>
          </cell>
        </row>
        <row r="20">
          <cell r="A20" t="str">
            <v>Воличенко А.</v>
          </cell>
        </row>
        <row r="21">
          <cell r="A21" t="str">
            <v>Волчков Е.</v>
          </cell>
        </row>
        <row r="22">
          <cell r="A22" t="str">
            <v>Воробьев А.</v>
          </cell>
        </row>
        <row r="23">
          <cell r="A23" t="str">
            <v>Герловский И.</v>
          </cell>
        </row>
        <row r="24">
          <cell r="A24" t="str">
            <v>Горбунов С.</v>
          </cell>
        </row>
        <row r="25">
          <cell r="A25" t="str">
            <v>Демидюк Ю.</v>
          </cell>
        </row>
        <row r="26">
          <cell r="A26" t="str">
            <v>Дзен И.С.</v>
          </cell>
        </row>
        <row r="27">
          <cell r="A27" t="str">
            <v>Долбик А.</v>
          </cell>
        </row>
        <row r="28">
          <cell r="A28" t="str">
            <v>Долбик Б.</v>
          </cell>
        </row>
        <row r="29">
          <cell r="A29" t="str">
            <v>Дорошкевич С.</v>
          </cell>
        </row>
        <row r="30">
          <cell r="A30" t="str">
            <v>Дроздовский С.В.</v>
          </cell>
        </row>
        <row r="31">
          <cell r="A31" t="str">
            <v>Дусов Д.Д.</v>
          </cell>
        </row>
        <row r="32">
          <cell r="A32" t="str">
            <v>Дятко И.</v>
          </cell>
        </row>
        <row r="33">
          <cell r="A33" t="str">
            <v>Ефимов Я.А.</v>
          </cell>
        </row>
        <row r="34">
          <cell r="A34" t="str">
            <v>Жемайтус И.И.</v>
          </cell>
        </row>
        <row r="35">
          <cell r="A35" t="str">
            <v>Закржевский О.</v>
          </cell>
        </row>
        <row r="36">
          <cell r="A36" t="str">
            <v>Змиевский А.</v>
          </cell>
        </row>
        <row r="37">
          <cell r="A37" t="str">
            <v>Ивлев В.</v>
          </cell>
        </row>
        <row r="38">
          <cell r="A38" t="str">
            <v>Игнатович П.В.</v>
          </cell>
        </row>
        <row r="39">
          <cell r="A39" t="str">
            <v>Изместьев Д.</v>
          </cell>
        </row>
        <row r="40">
          <cell r="A40" t="str">
            <v>Кадовбин А.А.</v>
          </cell>
        </row>
        <row r="41">
          <cell r="A41" t="str">
            <v>Карпенко Д.</v>
          </cell>
        </row>
        <row r="42">
          <cell r="A42" t="str">
            <v>Касабуцкий А.Н.</v>
          </cell>
        </row>
        <row r="43">
          <cell r="A43" t="str">
            <v>Касабуцкий В.Н.</v>
          </cell>
        </row>
        <row r="44">
          <cell r="A44" t="str">
            <v>Кашпуров Д.</v>
          </cell>
        </row>
        <row r="45">
          <cell r="A45" t="str">
            <v>Кистень А.А.</v>
          </cell>
        </row>
        <row r="46">
          <cell r="A46" t="str">
            <v>Кишкурно А.</v>
          </cell>
        </row>
        <row r="47">
          <cell r="A47" t="str">
            <v>Клечко А.</v>
          </cell>
        </row>
        <row r="48">
          <cell r="A48" t="str">
            <v>Кнутов С.В.</v>
          </cell>
        </row>
        <row r="49">
          <cell r="A49" t="str">
            <v>Ковалев А.В.</v>
          </cell>
        </row>
        <row r="50">
          <cell r="A50" t="str">
            <v>Кузнецов Д.</v>
          </cell>
        </row>
        <row r="51">
          <cell r="A51" t="str">
            <v>Левизов С.Л.</v>
          </cell>
        </row>
        <row r="52">
          <cell r="A52" t="str">
            <v>Липский Н.М.</v>
          </cell>
        </row>
        <row r="53">
          <cell r="A53" t="str">
            <v>Маркевич И.</v>
          </cell>
        </row>
        <row r="54">
          <cell r="A54" t="str">
            <v>Муравьёв А.</v>
          </cell>
        </row>
        <row r="55">
          <cell r="A55" t="str">
            <v>Нагула П.</v>
          </cell>
        </row>
        <row r="56">
          <cell r="A56" t="str">
            <v>Нилабович Ю.</v>
          </cell>
        </row>
        <row r="57">
          <cell r="A57" t="str">
            <v>Новиченко В.М.</v>
          </cell>
        </row>
        <row r="58">
          <cell r="A58" t="str">
            <v>Пасюк А.Г.</v>
          </cell>
        </row>
        <row r="59">
          <cell r="A59" t="str">
            <v>Повидайко С.</v>
          </cell>
        </row>
        <row r="60">
          <cell r="A60" t="str">
            <v>Розин А.А.</v>
          </cell>
        </row>
        <row r="61">
          <cell r="A61" t="str">
            <v>Романов А.Г.</v>
          </cell>
        </row>
        <row r="62">
          <cell r="A62" t="str">
            <v>Ромейко В.В.</v>
          </cell>
        </row>
        <row r="63">
          <cell r="A63" t="str">
            <v>Рудьков С.Н.</v>
          </cell>
        </row>
        <row r="64">
          <cell r="A64" t="str">
            <v>Руткевич В.</v>
          </cell>
        </row>
        <row r="65">
          <cell r="A65" t="str">
            <v>Самцов Ю.А.</v>
          </cell>
        </row>
        <row r="66">
          <cell r="A66" t="str">
            <v>Сапрыко Н.</v>
          </cell>
        </row>
        <row r="67">
          <cell r="A67" t="str">
            <v>Святощик В.</v>
          </cell>
        </row>
        <row r="68">
          <cell r="A68" t="str">
            <v>Семенюк А.П.</v>
          </cell>
        </row>
        <row r="69">
          <cell r="A69" t="str">
            <v>Сикиржицкий В.</v>
          </cell>
        </row>
        <row r="70">
          <cell r="A70" t="str">
            <v>Смельняк В.</v>
          </cell>
        </row>
        <row r="71">
          <cell r="A71" t="str">
            <v>Сопрыко Н.</v>
          </cell>
        </row>
        <row r="72">
          <cell r="A72" t="str">
            <v>Тихонов К.А.</v>
          </cell>
        </row>
        <row r="73">
          <cell r="A73" t="str">
            <v>Троцкий А.</v>
          </cell>
        </row>
        <row r="74">
          <cell r="A74" t="str">
            <v>Труханович А.</v>
          </cell>
        </row>
        <row r="75">
          <cell r="A75" t="str">
            <v>Угренинов Е.</v>
          </cell>
        </row>
        <row r="76">
          <cell r="A76" t="str">
            <v>Фоминов И.В.</v>
          </cell>
        </row>
        <row r="77">
          <cell r="A77" t="str">
            <v>Хортов Ю.</v>
          </cell>
        </row>
        <row r="78">
          <cell r="A78" t="str">
            <v>Циркунов М.В.</v>
          </cell>
        </row>
        <row r="79">
          <cell r="A79" t="str">
            <v>Цыганков П.</v>
          </cell>
        </row>
        <row r="80">
          <cell r="A80" t="str">
            <v>Шевчук А.В.</v>
          </cell>
        </row>
        <row r="81">
          <cell r="A81" t="str">
            <v>Шикунов В.</v>
          </cell>
        </row>
        <row r="82">
          <cell r="A82" t="str">
            <v>Штипуро А.</v>
          </cell>
        </row>
        <row r="83">
          <cell r="A83" t="str">
            <v>Шумель С.</v>
          </cell>
        </row>
        <row r="84">
          <cell r="A84" t="str">
            <v>Щорс Ю.Б.</v>
          </cell>
        </row>
        <row r="85">
          <cell r="A85" t="str">
            <v>Юшкевич Р.</v>
          </cell>
        </row>
        <row r="86">
          <cell r="A86" t="str">
            <v>Якубович В.М.</v>
          </cell>
        </row>
        <row r="87">
          <cell r="A87" t="str">
            <v>Якунин С.</v>
          </cell>
        </row>
        <row r="88">
          <cell r="A88" t="str">
            <v>Яриновская Г.Г.</v>
          </cell>
        </row>
        <row r="89">
          <cell r="A89" t="str">
            <v>Ярмолович Д.</v>
          </cell>
        </row>
        <row r="90">
          <cell r="A90" t="str">
            <v>Яскевич И.</v>
          </cell>
        </row>
      </sheetData>
      <sheetData sheetId="2">
        <row r="2">
          <cell r="I2">
            <v>0.1</v>
          </cell>
        </row>
        <row r="3">
          <cell r="C3">
            <v>0.5</v>
          </cell>
          <cell r="D3">
            <v>0.5</v>
          </cell>
        </row>
        <row r="4">
          <cell r="C4">
            <v>40</v>
          </cell>
          <cell r="D4">
            <v>20</v>
          </cell>
        </row>
        <row r="5">
          <cell r="C5">
            <v>2</v>
          </cell>
          <cell r="D5">
            <v>1</v>
          </cell>
        </row>
        <row r="6">
          <cell r="B6">
            <v>1</v>
          </cell>
          <cell r="C6">
            <v>50</v>
          </cell>
          <cell r="D6">
            <v>30</v>
          </cell>
        </row>
        <row r="7">
          <cell r="B7">
            <v>2</v>
          </cell>
          <cell r="C7">
            <v>48</v>
          </cell>
          <cell r="D7">
            <v>25</v>
          </cell>
        </row>
        <row r="8">
          <cell r="B8">
            <v>3</v>
          </cell>
          <cell r="C8">
            <v>46</v>
          </cell>
          <cell r="D8">
            <v>20</v>
          </cell>
          <cell r="F8">
            <v>1</v>
          </cell>
          <cell r="G8">
            <v>0.2</v>
          </cell>
          <cell r="J8">
            <v>1</v>
          </cell>
          <cell r="K8">
            <v>0.12</v>
          </cell>
        </row>
        <row r="9">
          <cell r="B9">
            <v>4</v>
          </cell>
          <cell r="C9">
            <v>44</v>
          </cell>
          <cell r="D9">
            <v>18</v>
          </cell>
          <cell r="F9">
            <v>2</v>
          </cell>
          <cell r="G9">
            <v>0.15</v>
          </cell>
          <cell r="J9">
            <v>2</v>
          </cell>
          <cell r="K9">
            <v>0.11</v>
          </cell>
        </row>
        <row r="10">
          <cell r="B10">
            <v>5</v>
          </cell>
          <cell r="C10">
            <v>42</v>
          </cell>
          <cell r="D10">
            <v>16</v>
          </cell>
          <cell r="F10">
            <v>3</v>
          </cell>
          <cell r="G10">
            <v>0.15</v>
          </cell>
          <cell r="J10">
            <v>3</v>
          </cell>
          <cell r="K10">
            <v>0.1</v>
          </cell>
        </row>
        <row r="11">
          <cell r="B11">
            <v>6</v>
          </cell>
          <cell r="C11">
            <v>40</v>
          </cell>
          <cell r="D11">
            <v>15</v>
          </cell>
          <cell r="F11">
            <v>4</v>
          </cell>
          <cell r="G11">
            <v>0.1</v>
          </cell>
          <cell r="J11">
            <v>4</v>
          </cell>
          <cell r="K11">
            <v>0.09</v>
          </cell>
        </row>
        <row r="12">
          <cell r="B12">
            <v>7</v>
          </cell>
          <cell r="C12">
            <v>38</v>
          </cell>
          <cell r="D12">
            <v>14</v>
          </cell>
          <cell r="F12">
            <v>5</v>
          </cell>
          <cell r="G12">
            <v>0.1</v>
          </cell>
          <cell r="J12">
            <v>5</v>
          </cell>
          <cell r="K12">
            <v>0.08</v>
          </cell>
        </row>
        <row r="13">
          <cell r="B13">
            <v>8</v>
          </cell>
          <cell r="C13">
            <v>36</v>
          </cell>
          <cell r="D13">
            <v>13</v>
          </cell>
          <cell r="F13">
            <v>6</v>
          </cell>
          <cell r="G13">
            <v>0.1</v>
          </cell>
          <cell r="J13">
            <v>6</v>
          </cell>
          <cell r="K13">
            <v>7.0000000000000007E-2</v>
          </cell>
        </row>
        <row r="14">
          <cell r="B14">
            <v>9</v>
          </cell>
          <cell r="C14">
            <v>34</v>
          </cell>
          <cell r="D14">
            <v>12</v>
          </cell>
          <cell r="F14">
            <v>7</v>
          </cell>
          <cell r="G14">
            <v>0.05</v>
          </cell>
          <cell r="J14">
            <v>7</v>
          </cell>
          <cell r="K14">
            <v>0.06</v>
          </cell>
        </row>
        <row r="15">
          <cell r="B15">
            <v>10</v>
          </cell>
          <cell r="C15">
            <v>32</v>
          </cell>
          <cell r="D15">
            <v>11</v>
          </cell>
          <cell r="F15">
            <v>8</v>
          </cell>
          <cell r="G15">
            <v>0.05</v>
          </cell>
          <cell r="J15">
            <v>8</v>
          </cell>
          <cell r="K15">
            <v>0.05</v>
          </cell>
        </row>
        <row r="16">
          <cell r="B16">
            <v>11</v>
          </cell>
          <cell r="C16">
            <v>30</v>
          </cell>
          <cell r="D16">
            <v>10</v>
          </cell>
          <cell r="F16">
            <v>9</v>
          </cell>
          <cell r="G16">
            <v>0.05</v>
          </cell>
          <cell r="J16">
            <v>9</v>
          </cell>
          <cell r="K16">
            <v>0.05</v>
          </cell>
        </row>
        <row r="17">
          <cell r="B17">
            <v>12</v>
          </cell>
          <cell r="C17">
            <v>28</v>
          </cell>
          <cell r="D17">
            <v>9</v>
          </cell>
          <cell r="F17">
            <v>10</v>
          </cell>
          <cell r="G17">
            <v>0.05</v>
          </cell>
          <cell r="J17">
            <v>10</v>
          </cell>
          <cell r="K17">
            <v>0.05</v>
          </cell>
        </row>
        <row r="18">
          <cell r="B18">
            <v>13</v>
          </cell>
          <cell r="C18">
            <v>26</v>
          </cell>
          <cell r="D18">
            <v>8</v>
          </cell>
          <cell r="F18">
            <v>11</v>
          </cell>
          <cell r="J18">
            <v>11</v>
          </cell>
          <cell r="K18">
            <v>0.05</v>
          </cell>
        </row>
        <row r="19">
          <cell r="B19">
            <v>14</v>
          </cell>
          <cell r="C19">
            <v>24</v>
          </cell>
          <cell r="D19">
            <v>7</v>
          </cell>
          <cell r="F19">
            <v>12</v>
          </cell>
          <cell r="J19">
            <v>12</v>
          </cell>
          <cell r="K19">
            <v>0.05</v>
          </cell>
        </row>
        <row r="20">
          <cell r="B20">
            <v>15</v>
          </cell>
          <cell r="C20">
            <v>22</v>
          </cell>
          <cell r="D20">
            <v>6</v>
          </cell>
          <cell r="F20">
            <v>13</v>
          </cell>
          <cell r="J20">
            <v>13</v>
          </cell>
          <cell r="K20">
            <v>0.05</v>
          </cell>
        </row>
        <row r="21">
          <cell r="B21">
            <v>16</v>
          </cell>
          <cell r="C21">
            <v>21</v>
          </cell>
          <cell r="D21">
            <v>5</v>
          </cell>
          <cell r="F21">
            <v>14</v>
          </cell>
          <cell r="J21">
            <v>14</v>
          </cell>
          <cell r="K21">
            <v>0.04</v>
          </cell>
        </row>
        <row r="22">
          <cell r="B22">
            <v>17</v>
          </cell>
          <cell r="C22">
            <v>20</v>
          </cell>
          <cell r="D22">
            <v>4</v>
          </cell>
          <cell r="F22">
            <v>15</v>
          </cell>
          <cell r="J22">
            <v>15</v>
          </cell>
          <cell r="K22">
            <v>0.03</v>
          </cell>
        </row>
        <row r="23">
          <cell r="B23">
            <v>18</v>
          </cell>
          <cell r="C23">
            <v>19</v>
          </cell>
          <cell r="D23">
            <v>3</v>
          </cell>
          <cell r="F23">
            <v>16</v>
          </cell>
          <cell r="J23">
            <v>16</v>
          </cell>
        </row>
        <row r="24">
          <cell r="B24">
            <v>19</v>
          </cell>
          <cell r="C24">
            <v>18</v>
          </cell>
          <cell r="D24">
            <v>2</v>
          </cell>
          <cell r="F24">
            <v>17</v>
          </cell>
          <cell r="J24">
            <v>17</v>
          </cell>
        </row>
        <row r="25">
          <cell r="B25">
            <v>20</v>
          </cell>
          <cell r="C25">
            <v>11</v>
          </cell>
          <cell r="D25">
            <v>1</v>
          </cell>
          <cell r="F25">
            <v>18</v>
          </cell>
          <cell r="J25">
            <v>18</v>
          </cell>
        </row>
        <row r="26">
          <cell r="B26">
            <v>21</v>
          </cell>
          <cell r="C26">
            <v>10</v>
          </cell>
          <cell r="F26">
            <v>19</v>
          </cell>
          <cell r="J26">
            <v>19</v>
          </cell>
        </row>
        <row r="27">
          <cell r="B27">
            <v>22</v>
          </cell>
          <cell r="C27">
            <v>9.5</v>
          </cell>
          <cell r="F27">
            <v>20</v>
          </cell>
          <cell r="J27">
            <v>20</v>
          </cell>
        </row>
        <row r="28">
          <cell r="B28">
            <v>23</v>
          </cell>
          <cell r="C28">
            <v>9</v>
          </cell>
        </row>
        <row r="29">
          <cell r="B29">
            <v>24</v>
          </cell>
          <cell r="C29">
            <v>8.5</v>
          </cell>
        </row>
        <row r="30">
          <cell r="B30">
            <v>25</v>
          </cell>
          <cell r="C30">
            <v>8</v>
          </cell>
        </row>
        <row r="31">
          <cell r="B31">
            <v>26</v>
          </cell>
          <cell r="C31">
            <v>7.5</v>
          </cell>
        </row>
        <row r="32">
          <cell r="B32">
            <v>27</v>
          </cell>
          <cell r="C32">
            <v>7</v>
          </cell>
        </row>
        <row r="33">
          <cell r="B33">
            <v>28</v>
          </cell>
          <cell r="C33">
            <v>6.5</v>
          </cell>
        </row>
        <row r="34">
          <cell r="B34">
            <v>29</v>
          </cell>
          <cell r="C34">
            <v>6</v>
          </cell>
        </row>
        <row r="35">
          <cell r="B35">
            <v>30</v>
          </cell>
          <cell r="C35">
            <v>5.5</v>
          </cell>
        </row>
        <row r="36">
          <cell r="B36">
            <v>31</v>
          </cell>
          <cell r="C36">
            <v>5</v>
          </cell>
        </row>
        <row r="37">
          <cell r="B37">
            <v>32</v>
          </cell>
          <cell r="C37">
            <v>4.5</v>
          </cell>
        </row>
        <row r="38">
          <cell r="B38">
            <v>33</v>
          </cell>
          <cell r="C38">
            <v>4</v>
          </cell>
        </row>
        <row r="39">
          <cell r="B39">
            <v>34</v>
          </cell>
          <cell r="C39">
            <v>3.5</v>
          </cell>
        </row>
        <row r="40">
          <cell r="B40">
            <v>35</v>
          </cell>
          <cell r="C40">
            <v>3</v>
          </cell>
        </row>
        <row r="41">
          <cell r="B41">
            <v>36</v>
          </cell>
          <cell r="C41">
            <v>2.5</v>
          </cell>
        </row>
        <row r="42">
          <cell r="B42">
            <v>37</v>
          </cell>
          <cell r="C42">
            <v>2</v>
          </cell>
        </row>
        <row r="43">
          <cell r="B43">
            <v>38</v>
          </cell>
          <cell r="C43">
            <v>1.5</v>
          </cell>
        </row>
        <row r="44">
          <cell r="B44">
            <v>39</v>
          </cell>
          <cell r="C44">
            <v>1</v>
          </cell>
        </row>
        <row r="45">
          <cell r="B45">
            <v>40</v>
          </cell>
          <cell r="C45">
            <v>0.5</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115"/>
  <sheetViews>
    <sheetView workbookViewId="0">
      <selection activeCell="G87" sqref="G87"/>
    </sheetView>
  </sheetViews>
  <sheetFormatPr defaultRowHeight="15"/>
  <cols>
    <col min="1" max="1" width="6" style="12" customWidth="1"/>
    <col min="2" max="2" width="18.85546875" customWidth="1"/>
    <col min="3" max="3" width="8.5703125" customWidth="1"/>
    <col min="4" max="4" width="7.140625" customWidth="1"/>
    <col min="5" max="5" width="6.85546875" customWidth="1"/>
    <col min="6" max="6" width="6" style="12" customWidth="1"/>
    <col min="7" max="7" width="18.85546875" customWidth="1"/>
    <col min="8" max="8" width="8.5703125" customWidth="1"/>
    <col min="9" max="9" width="7.140625" customWidth="1"/>
    <col min="10" max="10" width="12.42578125" customWidth="1"/>
    <col min="11" max="11" width="20.140625" customWidth="1"/>
    <col min="12" max="13" width="6.28515625" customWidth="1"/>
    <col min="14" max="14" width="4.28515625" customWidth="1"/>
    <col min="257" max="257" width="6" customWidth="1"/>
    <col min="258" max="258" width="18.85546875" customWidth="1"/>
    <col min="259" max="259" width="8.5703125" customWidth="1"/>
    <col min="260" max="260" width="7.140625" customWidth="1"/>
    <col min="261" max="261" width="6.85546875" customWidth="1"/>
    <col min="262" max="262" width="6" customWidth="1"/>
    <col min="263" max="263" width="18.85546875" customWidth="1"/>
    <col min="264" max="264" width="8.5703125" customWidth="1"/>
    <col min="265" max="265" width="7.140625" customWidth="1"/>
    <col min="266" max="266" width="12.42578125" customWidth="1"/>
    <col min="267" max="267" width="20.140625" customWidth="1"/>
    <col min="268" max="269" width="6.28515625" customWidth="1"/>
    <col min="270" max="270" width="4.28515625" customWidth="1"/>
    <col min="513" max="513" width="6" customWidth="1"/>
    <col min="514" max="514" width="18.85546875" customWidth="1"/>
    <col min="515" max="515" width="8.5703125" customWidth="1"/>
    <col min="516" max="516" width="7.140625" customWidth="1"/>
    <col min="517" max="517" width="6.85546875" customWidth="1"/>
    <col min="518" max="518" width="6" customWidth="1"/>
    <col min="519" max="519" width="18.85546875" customWidth="1"/>
    <col min="520" max="520" width="8.5703125" customWidth="1"/>
    <col min="521" max="521" width="7.140625" customWidth="1"/>
    <col min="522" max="522" width="12.42578125" customWidth="1"/>
    <col min="523" max="523" width="20.140625" customWidth="1"/>
    <col min="524" max="525" width="6.28515625" customWidth="1"/>
    <col min="526" max="526" width="4.28515625" customWidth="1"/>
    <col min="769" max="769" width="6" customWidth="1"/>
    <col min="770" max="770" width="18.85546875" customWidth="1"/>
    <col min="771" max="771" width="8.5703125" customWidth="1"/>
    <col min="772" max="772" width="7.140625" customWidth="1"/>
    <col min="773" max="773" width="6.85546875" customWidth="1"/>
    <col min="774" max="774" width="6" customWidth="1"/>
    <col min="775" max="775" width="18.85546875" customWidth="1"/>
    <col min="776" max="776" width="8.5703125" customWidth="1"/>
    <col min="777" max="777" width="7.140625" customWidth="1"/>
    <col min="778" max="778" width="12.42578125" customWidth="1"/>
    <col min="779" max="779" width="20.140625" customWidth="1"/>
    <col min="780" max="781" width="6.28515625" customWidth="1"/>
    <col min="782" max="782" width="4.28515625" customWidth="1"/>
    <col min="1025" max="1025" width="6" customWidth="1"/>
    <col min="1026" max="1026" width="18.85546875" customWidth="1"/>
    <col min="1027" max="1027" width="8.5703125" customWidth="1"/>
    <col min="1028" max="1028" width="7.140625" customWidth="1"/>
    <col min="1029" max="1029" width="6.85546875" customWidth="1"/>
    <col min="1030" max="1030" width="6" customWidth="1"/>
    <col min="1031" max="1031" width="18.85546875" customWidth="1"/>
    <col min="1032" max="1032" width="8.5703125" customWidth="1"/>
    <col min="1033" max="1033" width="7.140625" customWidth="1"/>
    <col min="1034" max="1034" width="12.42578125" customWidth="1"/>
    <col min="1035" max="1035" width="20.140625" customWidth="1"/>
    <col min="1036" max="1037" width="6.28515625" customWidth="1"/>
    <col min="1038" max="1038" width="4.28515625" customWidth="1"/>
    <col min="1281" max="1281" width="6" customWidth="1"/>
    <col min="1282" max="1282" width="18.85546875" customWidth="1"/>
    <col min="1283" max="1283" width="8.5703125" customWidth="1"/>
    <col min="1284" max="1284" width="7.140625" customWidth="1"/>
    <col min="1285" max="1285" width="6.85546875" customWidth="1"/>
    <col min="1286" max="1286" width="6" customWidth="1"/>
    <col min="1287" max="1287" width="18.85546875" customWidth="1"/>
    <col min="1288" max="1288" width="8.5703125" customWidth="1"/>
    <col min="1289" max="1289" width="7.140625" customWidth="1"/>
    <col min="1290" max="1290" width="12.42578125" customWidth="1"/>
    <col min="1291" max="1291" width="20.140625" customWidth="1"/>
    <col min="1292" max="1293" width="6.28515625" customWidth="1"/>
    <col min="1294" max="1294" width="4.28515625" customWidth="1"/>
    <col min="1537" max="1537" width="6" customWidth="1"/>
    <col min="1538" max="1538" width="18.85546875" customWidth="1"/>
    <col min="1539" max="1539" width="8.5703125" customWidth="1"/>
    <col min="1540" max="1540" width="7.140625" customWidth="1"/>
    <col min="1541" max="1541" width="6.85546875" customWidth="1"/>
    <col min="1542" max="1542" width="6" customWidth="1"/>
    <col min="1543" max="1543" width="18.85546875" customWidth="1"/>
    <col min="1544" max="1544" width="8.5703125" customWidth="1"/>
    <col min="1545" max="1545" width="7.140625" customWidth="1"/>
    <col min="1546" max="1546" width="12.42578125" customWidth="1"/>
    <col min="1547" max="1547" width="20.140625" customWidth="1"/>
    <col min="1548" max="1549" width="6.28515625" customWidth="1"/>
    <col min="1550" max="1550" width="4.28515625" customWidth="1"/>
    <col min="1793" max="1793" width="6" customWidth="1"/>
    <col min="1794" max="1794" width="18.85546875" customWidth="1"/>
    <col min="1795" max="1795" width="8.5703125" customWidth="1"/>
    <col min="1796" max="1796" width="7.140625" customWidth="1"/>
    <col min="1797" max="1797" width="6.85546875" customWidth="1"/>
    <col min="1798" max="1798" width="6" customWidth="1"/>
    <col min="1799" max="1799" width="18.85546875" customWidth="1"/>
    <col min="1800" max="1800" width="8.5703125" customWidth="1"/>
    <col min="1801" max="1801" width="7.140625" customWidth="1"/>
    <col min="1802" max="1802" width="12.42578125" customWidth="1"/>
    <col min="1803" max="1803" width="20.140625" customWidth="1"/>
    <col min="1804" max="1805" width="6.28515625" customWidth="1"/>
    <col min="1806" max="1806" width="4.28515625" customWidth="1"/>
    <col min="2049" max="2049" width="6" customWidth="1"/>
    <col min="2050" max="2050" width="18.85546875" customWidth="1"/>
    <col min="2051" max="2051" width="8.5703125" customWidth="1"/>
    <col min="2052" max="2052" width="7.140625" customWidth="1"/>
    <col min="2053" max="2053" width="6.85546875" customWidth="1"/>
    <col min="2054" max="2054" width="6" customWidth="1"/>
    <col min="2055" max="2055" width="18.85546875" customWidth="1"/>
    <col min="2056" max="2056" width="8.5703125" customWidth="1"/>
    <col min="2057" max="2057" width="7.140625" customWidth="1"/>
    <col min="2058" max="2058" width="12.42578125" customWidth="1"/>
    <col min="2059" max="2059" width="20.140625" customWidth="1"/>
    <col min="2060" max="2061" width="6.28515625" customWidth="1"/>
    <col min="2062" max="2062" width="4.28515625" customWidth="1"/>
    <col min="2305" max="2305" width="6" customWidth="1"/>
    <col min="2306" max="2306" width="18.85546875" customWidth="1"/>
    <col min="2307" max="2307" width="8.5703125" customWidth="1"/>
    <col min="2308" max="2308" width="7.140625" customWidth="1"/>
    <col min="2309" max="2309" width="6.85546875" customWidth="1"/>
    <col min="2310" max="2310" width="6" customWidth="1"/>
    <col min="2311" max="2311" width="18.85546875" customWidth="1"/>
    <col min="2312" max="2312" width="8.5703125" customWidth="1"/>
    <col min="2313" max="2313" width="7.140625" customWidth="1"/>
    <col min="2314" max="2314" width="12.42578125" customWidth="1"/>
    <col min="2315" max="2315" width="20.140625" customWidth="1"/>
    <col min="2316" max="2317" width="6.28515625" customWidth="1"/>
    <col min="2318" max="2318" width="4.28515625" customWidth="1"/>
    <col min="2561" max="2561" width="6" customWidth="1"/>
    <col min="2562" max="2562" width="18.85546875" customWidth="1"/>
    <col min="2563" max="2563" width="8.5703125" customWidth="1"/>
    <col min="2564" max="2564" width="7.140625" customWidth="1"/>
    <col min="2565" max="2565" width="6.85546875" customWidth="1"/>
    <col min="2566" max="2566" width="6" customWidth="1"/>
    <col min="2567" max="2567" width="18.85546875" customWidth="1"/>
    <col min="2568" max="2568" width="8.5703125" customWidth="1"/>
    <col min="2569" max="2569" width="7.140625" customWidth="1"/>
    <col min="2570" max="2570" width="12.42578125" customWidth="1"/>
    <col min="2571" max="2571" width="20.140625" customWidth="1"/>
    <col min="2572" max="2573" width="6.28515625" customWidth="1"/>
    <col min="2574" max="2574" width="4.28515625" customWidth="1"/>
    <col min="2817" max="2817" width="6" customWidth="1"/>
    <col min="2818" max="2818" width="18.85546875" customWidth="1"/>
    <col min="2819" max="2819" width="8.5703125" customWidth="1"/>
    <col min="2820" max="2820" width="7.140625" customWidth="1"/>
    <col min="2821" max="2821" width="6.85546875" customWidth="1"/>
    <col min="2822" max="2822" width="6" customWidth="1"/>
    <col min="2823" max="2823" width="18.85546875" customWidth="1"/>
    <col min="2824" max="2824" width="8.5703125" customWidth="1"/>
    <col min="2825" max="2825" width="7.140625" customWidth="1"/>
    <col min="2826" max="2826" width="12.42578125" customWidth="1"/>
    <col min="2827" max="2827" width="20.140625" customWidth="1"/>
    <col min="2828" max="2829" width="6.28515625" customWidth="1"/>
    <col min="2830" max="2830" width="4.28515625" customWidth="1"/>
    <col min="3073" max="3073" width="6" customWidth="1"/>
    <col min="3074" max="3074" width="18.85546875" customWidth="1"/>
    <col min="3075" max="3075" width="8.5703125" customWidth="1"/>
    <col min="3076" max="3076" width="7.140625" customWidth="1"/>
    <col min="3077" max="3077" width="6.85546875" customWidth="1"/>
    <col min="3078" max="3078" width="6" customWidth="1"/>
    <col min="3079" max="3079" width="18.85546875" customWidth="1"/>
    <col min="3080" max="3080" width="8.5703125" customWidth="1"/>
    <col min="3081" max="3081" width="7.140625" customWidth="1"/>
    <col min="3082" max="3082" width="12.42578125" customWidth="1"/>
    <col min="3083" max="3083" width="20.140625" customWidth="1"/>
    <col min="3084" max="3085" width="6.28515625" customWidth="1"/>
    <col min="3086" max="3086" width="4.28515625" customWidth="1"/>
    <col min="3329" max="3329" width="6" customWidth="1"/>
    <col min="3330" max="3330" width="18.85546875" customWidth="1"/>
    <col min="3331" max="3331" width="8.5703125" customWidth="1"/>
    <col min="3332" max="3332" width="7.140625" customWidth="1"/>
    <col min="3333" max="3333" width="6.85546875" customWidth="1"/>
    <col min="3334" max="3334" width="6" customWidth="1"/>
    <col min="3335" max="3335" width="18.85546875" customWidth="1"/>
    <col min="3336" max="3336" width="8.5703125" customWidth="1"/>
    <col min="3337" max="3337" width="7.140625" customWidth="1"/>
    <col min="3338" max="3338" width="12.42578125" customWidth="1"/>
    <col min="3339" max="3339" width="20.140625" customWidth="1"/>
    <col min="3340" max="3341" width="6.28515625" customWidth="1"/>
    <col min="3342" max="3342" width="4.28515625" customWidth="1"/>
    <col min="3585" max="3585" width="6" customWidth="1"/>
    <col min="3586" max="3586" width="18.85546875" customWidth="1"/>
    <col min="3587" max="3587" width="8.5703125" customWidth="1"/>
    <col min="3588" max="3588" width="7.140625" customWidth="1"/>
    <col min="3589" max="3589" width="6.85546875" customWidth="1"/>
    <col min="3590" max="3590" width="6" customWidth="1"/>
    <col min="3591" max="3591" width="18.85546875" customWidth="1"/>
    <col min="3592" max="3592" width="8.5703125" customWidth="1"/>
    <col min="3593" max="3593" width="7.140625" customWidth="1"/>
    <col min="3594" max="3594" width="12.42578125" customWidth="1"/>
    <col min="3595" max="3595" width="20.140625" customWidth="1"/>
    <col min="3596" max="3597" width="6.28515625" customWidth="1"/>
    <col min="3598" max="3598" width="4.28515625" customWidth="1"/>
    <col min="3841" max="3841" width="6" customWidth="1"/>
    <col min="3842" max="3842" width="18.85546875" customWidth="1"/>
    <col min="3843" max="3843" width="8.5703125" customWidth="1"/>
    <col min="3844" max="3844" width="7.140625" customWidth="1"/>
    <col min="3845" max="3845" width="6.85546875" customWidth="1"/>
    <col min="3846" max="3846" width="6" customWidth="1"/>
    <col min="3847" max="3847" width="18.85546875" customWidth="1"/>
    <col min="3848" max="3848" width="8.5703125" customWidth="1"/>
    <col min="3849" max="3849" width="7.140625" customWidth="1"/>
    <col min="3850" max="3850" width="12.42578125" customWidth="1"/>
    <col min="3851" max="3851" width="20.140625" customWidth="1"/>
    <col min="3852" max="3853" width="6.28515625" customWidth="1"/>
    <col min="3854" max="3854" width="4.28515625" customWidth="1"/>
    <col min="4097" max="4097" width="6" customWidth="1"/>
    <col min="4098" max="4098" width="18.85546875" customWidth="1"/>
    <col min="4099" max="4099" width="8.5703125" customWidth="1"/>
    <col min="4100" max="4100" width="7.140625" customWidth="1"/>
    <col min="4101" max="4101" width="6.85546875" customWidth="1"/>
    <col min="4102" max="4102" width="6" customWidth="1"/>
    <col min="4103" max="4103" width="18.85546875" customWidth="1"/>
    <col min="4104" max="4104" width="8.5703125" customWidth="1"/>
    <col min="4105" max="4105" width="7.140625" customWidth="1"/>
    <col min="4106" max="4106" width="12.42578125" customWidth="1"/>
    <col min="4107" max="4107" width="20.140625" customWidth="1"/>
    <col min="4108" max="4109" width="6.28515625" customWidth="1"/>
    <col min="4110" max="4110" width="4.28515625" customWidth="1"/>
    <col min="4353" max="4353" width="6" customWidth="1"/>
    <col min="4354" max="4354" width="18.85546875" customWidth="1"/>
    <col min="4355" max="4355" width="8.5703125" customWidth="1"/>
    <col min="4356" max="4356" width="7.140625" customWidth="1"/>
    <col min="4357" max="4357" width="6.85546875" customWidth="1"/>
    <col min="4358" max="4358" width="6" customWidth="1"/>
    <col min="4359" max="4359" width="18.85546875" customWidth="1"/>
    <col min="4360" max="4360" width="8.5703125" customWidth="1"/>
    <col min="4361" max="4361" width="7.140625" customWidth="1"/>
    <col min="4362" max="4362" width="12.42578125" customWidth="1"/>
    <col min="4363" max="4363" width="20.140625" customWidth="1"/>
    <col min="4364" max="4365" width="6.28515625" customWidth="1"/>
    <col min="4366" max="4366" width="4.28515625" customWidth="1"/>
    <col min="4609" max="4609" width="6" customWidth="1"/>
    <col min="4610" max="4610" width="18.85546875" customWidth="1"/>
    <col min="4611" max="4611" width="8.5703125" customWidth="1"/>
    <col min="4612" max="4612" width="7.140625" customWidth="1"/>
    <col min="4613" max="4613" width="6.85546875" customWidth="1"/>
    <col min="4614" max="4614" width="6" customWidth="1"/>
    <col min="4615" max="4615" width="18.85546875" customWidth="1"/>
    <col min="4616" max="4616" width="8.5703125" customWidth="1"/>
    <col min="4617" max="4617" width="7.140625" customWidth="1"/>
    <col min="4618" max="4618" width="12.42578125" customWidth="1"/>
    <col min="4619" max="4619" width="20.140625" customWidth="1"/>
    <col min="4620" max="4621" width="6.28515625" customWidth="1"/>
    <col min="4622" max="4622" width="4.28515625" customWidth="1"/>
    <col min="4865" max="4865" width="6" customWidth="1"/>
    <col min="4866" max="4866" width="18.85546875" customWidth="1"/>
    <col min="4867" max="4867" width="8.5703125" customWidth="1"/>
    <col min="4868" max="4868" width="7.140625" customWidth="1"/>
    <col min="4869" max="4869" width="6.85546875" customWidth="1"/>
    <col min="4870" max="4870" width="6" customWidth="1"/>
    <col min="4871" max="4871" width="18.85546875" customWidth="1"/>
    <col min="4872" max="4872" width="8.5703125" customWidth="1"/>
    <col min="4873" max="4873" width="7.140625" customWidth="1"/>
    <col min="4874" max="4874" width="12.42578125" customWidth="1"/>
    <col min="4875" max="4875" width="20.140625" customWidth="1"/>
    <col min="4876" max="4877" width="6.28515625" customWidth="1"/>
    <col min="4878" max="4878" width="4.28515625" customWidth="1"/>
    <col min="5121" max="5121" width="6" customWidth="1"/>
    <col min="5122" max="5122" width="18.85546875" customWidth="1"/>
    <col min="5123" max="5123" width="8.5703125" customWidth="1"/>
    <col min="5124" max="5124" width="7.140625" customWidth="1"/>
    <col min="5125" max="5125" width="6.85546875" customWidth="1"/>
    <col min="5126" max="5126" width="6" customWidth="1"/>
    <col min="5127" max="5127" width="18.85546875" customWidth="1"/>
    <col min="5128" max="5128" width="8.5703125" customWidth="1"/>
    <col min="5129" max="5129" width="7.140625" customWidth="1"/>
    <col min="5130" max="5130" width="12.42578125" customWidth="1"/>
    <col min="5131" max="5131" width="20.140625" customWidth="1"/>
    <col min="5132" max="5133" width="6.28515625" customWidth="1"/>
    <col min="5134" max="5134" width="4.28515625" customWidth="1"/>
    <col min="5377" max="5377" width="6" customWidth="1"/>
    <col min="5378" max="5378" width="18.85546875" customWidth="1"/>
    <col min="5379" max="5379" width="8.5703125" customWidth="1"/>
    <col min="5380" max="5380" width="7.140625" customWidth="1"/>
    <col min="5381" max="5381" width="6.85546875" customWidth="1"/>
    <col min="5382" max="5382" width="6" customWidth="1"/>
    <col min="5383" max="5383" width="18.85546875" customWidth="1"/>
    <col min="5384" max="5384" width="8.5703125" customWidth="1"/>
    <col min="5385" max="5385" width="7.140625" customWidth="1"/>
    <col min="5386" max="5386" width="12.42578125" customWidth="1"/>
    <col min="5387" max="5387" width="20.140625" customWidth="1"/>
    <col min="5388" max="5389" width="6.28515625" customWidth="1"/>
    <col min="5390" max="5390" width="4.28515625" customWidth="1"/>
    <col min="5633" max="5633" width="6" customWidth="1"/>
    <col min="5634" max="5634" width="18.85546875" customWidth="1"/>
    <col min="5635" max="5635" width="8.5703125" customWidth="1"/>
    <col min="5636" max="5636" width="7.140625" customWidth="1"/>
    <col min="5637" max="5637" width="6.85546875" customWidth="1"/>
    <col min="5638" max="5638" width="6" customWidth="1"/>
    <col min="5639" max="5639" width="18.85546875" customWidth="1"/>
    <col min="5640" max="5640" width="8.5703125" customWidth="1"/>
    <col min="5641" max="5641" width="7.140625" customWidth="1"/>
    <col min="5642" max="5642" width="12.42578125" customWidth="1"/>
    <col min="5643" max="5643" width="20.140625" customWidth="1"/>
    <col min="5644" max="5645" width="6.28515625" customWidth="1"/>
    <col min="5646" max="5646" width="4.28515625" customWidth="1"/>
    <col min="5889" max="5889" width="6" customWidth="1"/>
    <col min="5890" max="5890" width="18.85546875" customWidth="1"/>
    <col min="5891" max="5891" width="8.5703125" customWidth="1"/>
    <col min="5892" max="5892" width="7.140625" customWidth="1"/>
    <col min="5893" max="5893" width="6.85546875" customWidth="1"/>
    <col min="5894" max="5894" width="6" customWidth="1"/>
    <col min="5895" max="5895" width="18.85546875" customWidth="1"/>
    <col min="5896" max="5896" width="8.5703125" customWidth="1"/>
    <col min="5897" max="5897" width="7.140625" customWidth="1"/>
    <col min="5898" max="5898" width="12.42578125" customWidth="1"/>
    <col min="5899" max="5899" width="20.140625" customWidth="1"/>
    <col min="5900" max="5901" width="6.28515625" customWidth="1"/>
    <col min="5902" max="5902" width="4.28515625" customWidth="1"/>
    <col min="6145" max="6145" width="6" customWidth="1"/>
    <col min="6146" max="6146" width="18.85546875" customWidth="1"/>
    <col min="6147" max="6147" width="8.5703125" customWidth="1"/>
    <col min="6148" max="6148" width="7.140625" customWidth="1"/>
    <col min="6149" max="6149" width="6.85546875" customWidth="1"/>
    <col min="6150" max="6150" width="6" customWidth="1"/>
    <col min="6151" max="6151" width="18.85546875" customWidth="1"/>
    <col min="6152" max="6152" width="8.5703125" customWidth="1"/>
    <col min="6153" max="6153" width="7.140625" customWidth="1"/>
    <col min="6154" max="6154" width="12.42578125" customWidth="1"/>
    <col min="6155" max="6155" width="20.140625" customWidth="1"/>
    <col min="6156" max="6157" width="6.28515625" customWidth="1"/>
    <col min="6158" max="6158" width="4.28515625" customWidth="1"/>
    <col min="6401" max="6401" width="6" customWidth="1"/>
    <col min="6402" max="6402" width="18.85546875" customWidth="1"/>
    <col min="6403" max="6403" width="8.5703125" customWidth="1"/>
    <col min="6404" max="6404" width="7.140625" customWidth="1"/>
    <col min="6405" max="6405" width="6.85546875" customWidth="1"/>
    <col min="6406" max="6406" width="6" customWidth="1"/>
    <col min="6407" max="6407" width="18.85546875" customWidth="1"/>
    <col min="6408" max="6408" width="8.5703125" customWidth="1"/>
    <col min="6409" max="6409" width="7.140625" customWidth="1"/>
    <col min="6410" max="6410" width="12.42578125" customWidth="1"/>
    <col min="6411" max="6411" width="20.140625" customWidth="1"/>
    <col min="6412" max="6413" width="6.28515625" customWidth="1"/>
    <col min="6414" max="6414" width="4.28515625" customWidth="1"/>
    <col min="6657" max="6657" width="6" customWidth="1"/>
    <col min="6658" max="6658" width="18.85546875" customWidth="1"/>
    <col min="6659" max="6659" width="8.5703125" customWidth="1"/>
    <col min="6660" max="6660" width="7.140625" customWidth="1"/>
    <col min="6661" max="6661" width="6.85546875" customWidth="1"/>
    <col min="6662" max="6662" width="6" customWidth="1"/>
    <col min="6663" max="6663" width="18.85546875" customWidth="1"/>
    <col min="6664" max="6664" width="8.5703125" customWidth="1"/>
    <col min="6665" max="6665" width="7.140625" customWidth="1"/>
    <col min="6666" max="6666" width="12.42578125" customWidth="1"/>
    <col min="6667" max="6667" width="20.140625" customWidth="1"/>
    <col min="6668" max="6669" width="6.28515625" customWidth="1"/>
    <col min="6670" max="6670" width="4.28515625" customWidth="1"/>
    <col min="6913" max="6913" width="6" customWidth="1"/>
    <col min="6914" max="6914" width="18.85546875" customWidth="1"/>
    <col min="6915" max="6915" width="8.5703125" customWidth="1"/>
    <col min="6916" max="6916" width="7.140625" customWidth="1"/>
    <col min="6917" max="6917" width="6.85546875" customWidth="1"/>
    <col min="6918" max="6918" width="6" customWidth="1"/>
    <col min="6919" max="6919" width="18.85546875" customWidth="1"/>
    <col min="6920" max="6920" width="8.5703125" customWidth="1"/>
    <col min="6921" max="6921" width="7.140625" customWidth="1"/>
    <col min="6922" max="6922" width="12.42578125" customWidth="1"/>
    <col min="6923" max="6923" width="20.140625" customWidth="1"/>
    <col min="6924" max="6925" width="6.28515625" customWidth="1"/>
    <col min="6926" max="6926" width="4.28515625" customWidth="1"/>
    <col min="7169" max="7169" width="6" customWidth="1"/>
    <col min="7170" max="7170" width="18.85546875" customWidth="1"/>
    <col min="7171" max="7171" width="8.5703125" customWidth="1"/>
    <col min="7172" max="7172" width="7.140625" customWidth="1"/>
    <col min="7173" max="7173" width="6.85546875" customWidth="1"/>
    <col min="7174" max="7174" width="6" customWidth="1"/>
    <col min="7175" max="7175" width="18.85546875" customWidth="1"/>
    <col min="7176" max="7176" width="8.5703125" customWidth="1"/>
    <col min="7177" max="7177" width="7.140625" customWidth="1"/>
    <col min="7178" max="7178" width="12.42578125" customWidth="1"/>
    <col min="7179" max="7179" width="20.140625" customWidth="1"/>
    <col min="7180" max="7181" width="6.28515625" customWidth="1"/>
    <col min="7182" max="7182" width="4.28515625" customWidth="1"/>
    <col min="7425" max="7425" width="6" customWidth="1"/>
    <col min="7426" max="7426" width="18.85546875" customWidth="1"/>
    <col min="7427" max="7427" width="8.5703125" customWidth="1"/>
    <col min="7428" max="7428" width="7.140625" customWidth="1"/>
    <col min="7429" max="7429" width="6.85546875" customWidth="1"/>
    <col min="7430" max="7430" width="6" customWidth="1"/>
    <col min="7431" max="7431" width="18.85546875" customWidth="1"/>
    <col min="7432" max="7432" width="8.5703125" customWidth="1"/>
    <col min="7433" max="7433" width="7.140625" customWidth="1"/>
    <col min="7434" max="7434" width="12.42578125" customWidth="1"/>
    <col min="7435" max="7435" width="20.140625" customWidth="1"/>
    <col min="7436" max="7437" width="6.28515625" customWidth="1"/>
    <col min="7438" max="7438" width="4.28515625" customWidth="1"/>
    <col min="7681" max="7681" width="6" customWidth="1"/>
    <col min="7682" max="7682" width="18.85546875" customWidth="1"/>
    <col min="7683" max="7683" width="8.5703125" customWidth="1"/>
    <col min="7684" max="7684" width="7.140625" customWidth="1"/>
    <col min="7685" max="7685" width="6.85546875" customWidth="1"/>
    <col min="7686" max="7686" width="6" customWidth="1"/>
    <col min="7687" max="7687" width="18.85546875" customWidth="1"/>
    <col min="7688" max="7688" width="8.5703125" customWidth="1"/>
    <col min="7689" max="7689" width="7.140625" customWidth="1"/>
    <col min="7690" max="7690" width="12.42578125" customWidth="1"/>
    <col min="7691" max="7691" width="20.140625" customWidth="1"/>
    <col min="7692" max="7693" width="6.28515625" customWidth="1"/>
    <col min="7694" max="7694" width="4.28515625" customWidth="1"/>
    <col min="7937" max="7937" width="6" customWidth="1"/>
    <col min="7938" max="7938" width="18.85546875" customWidth="1"/>
    <col min="7939" max="7939" width="8.5703125" customWidth="1"/>
    <col min="7940" max="7940" width="7.140625" customWidth="1"/>
    <col min="7941" max="7941" width="6.85546875" customWidth="1"/>
    <col min="7942" max="7942" width="6" customWidth="1"/>
    <col min="7943" max="7943" width="18.85546875" customWidth="1"/>
    <col min="7944" max="7944" width="8.5703125" customWidth="1"/>
    <col min="7945" max="7945" width="7.140625" customWidth="1"/>
    <col min="7946" max="7946" width="12.42578125" customWidth="1"/>
    <col min="7947" max="7947" width="20.140625" customWidth="1"/>
    <col min="7948" max="7949" width="6.28515625" customWidth="1"/>
    <col min="7950" max="7950" width="4.28515625" customWidth="1"/>
    <col min="8193" max="8193" width="6" customWidth="1"/>
    <col min="8194" max="8194" width="18.85546875" customWidth="1"/>
    <col min="8195" max="8195" width="8.5703125" customWidth="1"/>
    <col min="8196" max="8196" width="7.140625" customWidth="1"/>
    <col min="8197" max="8197" width="6.85546875" customWidth="1"/>
    <col min="8198" max="8198" width="6" customWidth="1"/>
    <col min="8199" max="8199" width="18.85546875" customWidth="1"/>
    <col min="8200" max="8200" width="8.5703125" customWidth="1"/>
    <col min="8201" max="8201" width="7.140625" customWidth="1"/>
    <col min="8202" max="8202" width="12.42578125" customWidth="1"/>
    <col min="8203" max="8203" width="20.140625" customWidth="1"/>
    <col min="8204" max="8205" width="6.28515625" customWidth="1"/>
    <col min="8206" max="8206" width="4.28515625" customWidth="1"/>
    <col min="8449" max="8449" width="6" customWidth="1"/>
    <col min="8450" max="8450" width="18.85546875" customWidth="1"/>
    <col min="8451" max="8451" width="8.5703125" customWidth="1"/>
    <col min="8452" max="8452" width="7.140625" customWidth="1"/>
    <col min="8453" max="8453" width="6.85546875" customWidth="1"/>
    <col min="8454" max="8454" width="6" customWidth="1"/>
    <col min="8455" max="8455" width="18.85546875" customWidth="1"/>
    <col min="8456" max="8456" width="8.5703125" customWidth="1"/>
    <col min="8457" max="8457" width="7.140625" customWidth="1"/>
    <col min="8458" max="8458" width="12.42578125" customWidth="1"/>
    <col min="8459" max="8459" width="20.140625" customWidth="1"/>
    <col min="8460" max="8461" width="6.28515625" customWidth="1"/>
    <col min="8462" max="8462" width="4.28515625" customWidth="1"/>
    <col min="8705" max="8705" width="6" customWidth="1"/>
    <col min="8706" max="8706" width="18.85546875" customWidth="1"/>
    <col min="8707" max="8707" width="8.5703125" customWidth="1"/>
    <col min="8708" max="8708" width="7.140625" customWidth="1"/>
    <col min="8709" max="8709" width="6.85546875" customWidth="1"/>
    <col min="8710" max="8710" width="6" customWidth="1"/>
    <col min="8711" max="8711" width="18.85546875" customWidth="1"/>
    <col min="8712" max="8712" width="8.5703125" customWidth="1"/>
    <col min="8713" max="8713" width="7.140625" customWidth="1"/>
    <col min="8714" max="8714" width="12.42578125" customWidth="1"/>
    <col min="8715" max="8715" width="20.140625" customWidth="1"/>
    <col min="8716" max="8717" width="6.28515625" customWidth="1"/>
    <col min="8718" max="8718" width="4.28515625" customWidth="1"/>
    <col min="8961" max="8961" width="6" customWidth="1"/>
    <col min="8962" max="8962" width="18.85546875" customWidth="1"/>
    <col min="8963" max="8963" width="8.5703125" customWidth="1"/>
    <col min="8964" max="8964" width="7.140625" customWidth="1"/>
    <col min="8965" max="8965" width="6.85546875" customWidth="1"/>
    <col min="8966" max="8966" width="6" customWidth="1"/>
    <col min="8967" max="8967" width="18.85546875" customWidth="1"/>
    <col min="8968" max="8968" width="8.5703125" customWidth="1"/>
    <col min="8969" max="8969" width="7.140625" customWidth="1"/>
    <col min="8970" max="8970" width="12.42578125" customWidth="1"/>
    <col min="8971" max="8971" width="20.140625" customWidth="1"/>
    <col min="8972" max="8973" width="6.28515625" customWidth="1"/>
    <col min="8974" max="8974" width="4.28515625" customWidth="1"/>
    <col min="9217" max="9217" width="6" customWidth="1"/>
    <col min="9218" max="9218" width="18.85546875" customWidth="1"/>
    <col min="9219" max="9219" width="8.5703125" customWidth="1"/>
    <col min="9220" max="9220" width="7.140625" customWidth="1"/>
    <col min="9221" max="9221" width="6.85546875" customWidth="1"/>
    <col min="9222" max="9222" width="6" customWidth="1"/>
    <col min="9223" max="9223" width="18.85546875" customWidth="1"/>
    <col min="9224" max="9224" width="8.5703125" customWidth="1"/>
    <col min="9225" max="9225" width="7.140625" customWidth="1"/>
    <col min="9226" max="9226" width="12.42578125" customWidth="1"/>
    <col min="9227" max="9227" width="20.140625" customWidth="1"/>
    <col min="9228" max="9229" width="6.28515625" customWidth="1"/>
    <col min="9230" max="9230" width="4.28515625" customWidth="1"/>
    <col min="9473" max="9473" width="6" customWidth="1"/>
    <col min="9474" max="9474" width="18.85546875" customWidth="1"/>
    <col min="9475" max="9475" width="8.5703125" customWidth="1"/>
    <col min="9476" max="9476" width="7.140625" customWidth="1"/>
    <col min="9477" max="9477" width="6.85546875" customWidth="1"/>
    <col min="9478" max="9478" width="6" customWidth="1"/>
    <col min="9479" max="9479" width="18.85546875" customWidth="1"/>
    <col min="9480" max="9480" width="8.5703125" customWidth="1"/>
    <col min="9481" max="9481" width="7.140625" customWidth="1"/>
    <col min="9482" max="9482" width="12.42578125" customWidth="1"/>
    <col min="9483" max="9483" width="20.140625" customWidth="1"/>
    <col min="9484" max="9485" width="6.28515625" customWidth="1"/>
    <col min="9486" max="9486" width="4.28515625" customWidth="1"/>
    <col min="9729" max="9729" width="6" customWidth="1"/>
    <col min="9730" max="9730" width="18.85546875" customWidth="1"/>
    <col min="9731" max="9731" width="8.5703125" customWidth="1"/>
    <col min="9732" max="9732" width="7.140625" customWidth="1"/>
    <col min="9733" max="9733" width="6.85546875" customWidth="1"/>
    <col min="9734" max="9734" width="6" customWidth="1"/>
    <col min="9735" max="9735" width="18.85546875" customWidth="1"/>
    <col min="9736" max="9736" width="8.5703125" customWidth="1"/>
    <col min="9737" max="9737" width="7.140625" customWidth="1"/>
    <col min="9738" max="9738" width="12.42578125" customWidth="1"/>
    <col min="9739" max="9739" width="20.140625" customWidth="1"/>
    <col min="9740" max="9741" width="6.28515625" customWidth="1"/>
    <col min="9742" max="9742" width="4.28515625" customWidth="1"/>
    <col min="9985" max="9985" width="6" customWidth="1"/>
    <col min="9986" max="9986" width="18.85546875" customWidth="1"/>
    <col min="9987" max="9987" width="8.5703125" customWidth="1"/>
    <col min="9988" max="9988" width="7.140625" customWidth="1"/>
    <col min="9989" max="9989" width="6.85546875" customWidth="1"/>
    <col min="9990" max="9990" width="6" customWidth="1"/>
    <col min="9991" max="9991" width="18.85546875" customWidth="1"/>
    <col min="9992" max="9992" width="8.5703125" customWidth="1"/>
    <col min="9993" max="9993" width="7.140625" customWidth="1"/>
    <col min="9994" max="9994" width="12.42578125" customWidth="1"/>
    <col min="9995" max="9995" width="20.140625" customWidth="1"/>
    <col min="9996" max="9997" width="6.28515625" customWidth="1"/>
    <col min="9998" max="9998" width="4.28515625" customWidth="1"/>
    <col min="10241" max="10241" width="6" customWidth="1"/>
    <col min="10242" max="10242" width="18.85546875" customWidth="1"/>
    <col min="10243" max="10243" width="8.5703125" customWidth="1"/>
    <col min="10244" max="10244" width="7.140625" customWidth="1"/>
    <col min="10245" max="10245" width="6.85546875" customWidth="1"/>
    <col min="10246" max="10246" width="6" customWidth="1"/>
    <col min="10247" max="10247" width="18.85546875" customWidth="1"/>
    <col min="10248" max="10248" width="8.5703125" customWidth="1"/>
    <col min="10249" max="10249" width="7.140625" customWidth="1"/>
    <col min="10250" max="10250" width="12.42578125" customWidth="1"/>
    <col min="10251" max="10251" width="20.140625" customWidth="1"/>
    <col min="10252" max="10253" width="6.28515625" customWidth="1"/>
    <col min="10254" max="10254" width="4.28515625" customWidth="1"/>
    <col min="10497" max="10497" width="6" customWidth="1"/>
    <col min="10498" max="10498" width="18.85546875" customWidth="1"/>
    <col min="10499" max="10499" width="8.5703125" customWidth="1"/>
    <col min="10500" max="10500" width="7.140625" customWidth="1"/>
    <col min="10501" max="10501" width="6.85546875" customWidth="1"/>
    <col min="10502" max="10502" width="6" customWidth="1"/>
    <col min="10503" max="10503" width="18.85546875" customWidth="1"/>
    <col min="10504" max="10504" width="8.5703125" customWidth="1"/>
    <col min="10505" max="10505" width="7.140625" customWidth="1"/>
    <col min="10506" max="10506" width="12.42578125" customWidth="1"/>
    <col min="10507" max="10507" width="20.140625" customWidth="1"/>
    <col min="10508" max="10509" width="6.28515625" customWidth="1"/>
    <col min="10510" max="10510" width="4.28515625" customWidth="1"/>
    <col min="10753" max="10753" width="6" customWidth="1"/>
    <col min="10754" max="10754" width="18.85546875" customWidth="1"/>
    <col min="10755" max="10755" width="8.5703125" customWidth="1"/>
    <col min="10756" max="10756" width="7.140625" customWidth="1"/>
    <col min="10757" max="10757" width="6.85546875" customWidth="1"/>
    <col min="10758" max="10758" width="6" customWidth="1"/>
    <col min="10759" max="10759" width="18.85546875" customWidth="1"/>
    <col min="10760" max="10760" width="8.5703125" customWidth="1"/>
    <col min="10761" max="10761" width="7.140625" customWidth="1"/>
    <col min="10762" max="10762" width="12.42578125" customWidth="1"/>
    <col min="10763" max="10763" width="20.140625" customWidth="1"/>
    <col min="10764" max="10765" width="6.28515625" customWidth="1"/>
    <col min="10766" max="10766" width="4.28515625" customWidth="1"/>
    <col min="11009" max="11009" width="6" customWidth="1"/>
    <col min="11010" max="11010" width="18.85546875" customWidth="1"/>
    <col min="11011" max="11011" width="8.5703125" customWidth="1"/>
    <col min="11012" max="11012" width="7.140625" customWidth="1"/>
    <col min="11013" max="11013" width="6.85546875" customWidth="1"/>
    <col min="11014" max="11014" width="6" customWidth="1"/>
    <col min="11015" max="11015" width="18.85546875" customWidth="1"/>
    <col min="11016" max="11016" width="8.5703125" customWidth="1"/>
    <col min="11017" max="11017" width="7.140625" customWidth="1"/>
    <col min="11018" max="11018" width="12.42578125" customWidth="1"/>
    <col min="11019" max="11019" width="20.140625" customWidth="1"/>
    <col min="11020" max="11021" width="6.28515625" customWidth="1"/>
    <col min="11022" max="11022" width="4.28515625" customWidth="1"/>
    <col min="11265" max="11265" width="6" customWidth="1"/>
    <col min="11266" max="11266" width="18.85546875" customWidth="1"/>
    <col min="11267" max="11267" width="8.5703125" customWidth="1"/>
    <col min="11268" max="11268" width="7.140625" customWidth="1"/>
    <col min="11269" max="11269" width="6.85546875" customWidth="1"/>
    <col min="11270" max="11270" width="6" customWidth="1"/>
    <col min="11271" max="11271" width="18.85546875" customWidth="1"/>
    <col min="11272" max="11272" width="8.5703125" customWidth="1"/>
    <col min="11273" max="11273" width="7.140625" customWidth="1"/>
    <col min="11274" max="11274" width="12.42578125" customWidth="1"/>
    <col min="11275" max="11275" width="20.140625" customWidth="1"/>
    <col min="11276" max="11277" width="6.28515625" customWidth="1"/>
    <col min="11278" max="11278" width="4.28515625" customWidth="1"/>
    <col min="11521" max="11521" width="6" customWidth="1"/>
    <col min="11522" max="11522" width="18.85546875" customWidth="1"/>
    <col min="11523" max="11523" width="8.5703125" customWidth="1"/>
    <col min="11524" max="11524" width="7.140625" customWidth="1"/>
    <col min="11525" max="11525" width="6.85546875" customWidth="1"/>
    <col min="11526" max="11526" width="6" customWidth="1"/>
    <col min="11527" max="11527" width="18.85546875" customWidth="1"/>
    <col min="11528" max="11528" width="8.5703125" customWidth="1"/>
    <col min="11529" max="11529" width="7.140625" customWidth="1"/>
    <col min="11530" max="11530" width="12.42578125" customWidth="1"/>
    <col min="11531" max="11531" width="20.140625" customWidth="1"/>
    <col min="11532" max="11533" width="6.28515625" customWidth="1"/>
    <col min="11534" max="11534" width="4.28515625" customWidth="1"/>
    <col min="11777" max="11777" width="6" customWidth="1"/>
    <col min="11778" max="11778" width="18.85546875" customWidth="1"/>
    <col min="11779" max="11779" width="8.5703125" customWidth="1"/>
    <col min="11780" max="11780" width="7.140625" customWidth="1"/>
    <col min="11781" max="11781" width="6.85546875" customWidth="1"/>
    <col min="11782" max="11782" width="6" customWidth="1"/>
    <col min="11783" max="11783" width="18.85546875" customWidth="1"/>
    <col min="11784" max="11784" width="8.5703125" customWidth="1"/>
    <col min="11785" max="11785" width="7.140625" customWidth="1"/>
    <col min="11786" max="11786" width="12.42578125" customWidth="1"/>
    <col min="11787" max="11787" width="20.140625" customWidth="1"/>
    <col min="11788" max="11789" width="6.28515625" customWidth="1"/>
    <col min="11790" max="11790" width="4.28515625" customWidth="1"/>
    <col min="12033" max="12033" width="6" customWidth="1"/>
    <col min="12034" max="12034" width="18.85546875" customWidth="1"/>
    <col min="12035" max="12035" width="8.5703125" customWidth="1"/>
    <col min="12036" max="12036" width="7.140625" customWidth="1"/>
    <col min="12037" max="12037" width="6.85546875" customWidth="1"/>
    <col min="12038" max="12038" width="6" customWidth="1"/>
    <col min="12039" max="12039" width="18.85546875" customWidth="1"/>
    <col min="12040" max="12040" width="8.5703125" customWidth="1"/>
    <col min="12041" max="12041" width="7.140625" customWidth="1"/>
    <col min="12042" max="12042" width="12.42578125" customWidth="1"/>
    <col min="12043" max="12043" width="20.140625" customWidth="1"/>
    <col min="12044" max="12045" width="6.28515625" customWidth="1"/>
    <col min="12046" max="12046" width="4.28515625" customWidth="1"/>
    <col min="12289" max="12289" width="6" customWidth="1"/>
    <col min="12290" max="12290" width="18.85546875" customWidth="1"/>
    <col min="12291" max="12291" width="8.5703125" customWidth="1"/>
    <col min="12292" max="12292" width="7.140625" customWidth="1"/>
    <col min="12293" max="12293" width="6.85546875" customWidth="1"/>
    <col min="12294" max="12294" width="6" customWidth="1"/>
    <col min="12295" max="12295" width="18.85546875" customWidth="1"/>
    <col min="12296" max="12296" width="8.5703125" customWidth="1"/>
    <col min="12297" max="12297" width="7.140625" customWidth="1"/>
    <col min="12298" max="12298" width="12.42578125" customWidth="1"/>
    <col min="12299" max="12299" width="20.140625" customWidth="1"/>
    <col min="12300" max="12301" width="6.28515625" customWidth="1"/>
    <col min="12302" max="12302" width="4.28515625" customWidth="1"/>
    <col min="12545" max="12545" width="6" customWidth="1"/>
    <col min="12546" max="12546" width="18.85546875" customWidth="1"/>
    <col min="12547" max="12547" width="8.5703125" customWidth="1"/>
    <col min="12548" max="12548" width="7.140625" customWidth="1"/>
    <col min="12549" max="12549" width="6.85546875" customWidth="1"/>
    <col min="12550" max="12550" width="6" customWidth="1"/>
    <col min="12551" max="12551" width="18.85546875" customWidth="1"/>
    <col min="12552" max="12552" width="8.5703125" customWidth="1"/>
    <col min="12553" max="12553" width="7.140625" customWidth="1"/>
    <col min="12554" max="12554" width="12.42578125" customWidth="1"/>
    <col min="12555" max="12555" width="20.140625" customWidth="1"/>
    <col min="12556" max="12557" width="6.28515625" customWidth="1"/>
    <col min="12558" max="12558" width="4.28515625" customWidth="1"/>
    <col min="12801" max="12801" width="6" customWidth="1"/>
    <col min="12802" max="12802" width="18.85546875" customWidth="1"/>
    <col min="12803" max="12803" width="8.5703125" customWidth="1"/>
    <col min="12804" max="12804" width="7.140625" customWidth="1"/>
    <col min="12805" max="12805" width="6.85546875" customWidth="1"/>
    <col min="12806" max="12806" width="6" customWidth="1"/>
    <col min="12807" max="12807" width="18.85546875" customWidth="1"/>
    <col min="12808" max="12808" width="8.5703125" customWidth="1"/>
    <col min="12809" max="12809" width="7.140625" customWidth="1"/>
    <col min="12810" max="12810" width="12.42578125" customWidth="1"/>
    <col min="12811" max="12811" width="20.140625" customWidth="1"/>
    <col min="12812" max="12813" width="6.28515625" customWidth="1"/>
    <col min="12814" max="12814" width="4.28515625" customWidth="1"/>
    <col min="13057" max="13057" width="6" customWidth="1"/>
    <col min="13058" max="13058" width="18.85546875" customWidth="1"/>
    <col min="13059" max="13059" width="8.5703125" customWidth="1"/>
    <col min="13060" max="13060" width="7.140625" customWidth="1"/>
    <col min="13061" max="13061" width="6.85546875" customWidth="1"/>
    <col min="13062" max="13062" width="6" customWidth="1"/>
    <col min="13063" max="13063" width="18.85546875" customWidth="1"/>
    <col min="13064" max="13064" width="8.5703125" customWidth="1"/>
    <col min="13065" max="13065" width="7.140625" customWidth="1"/>
    <col min="13066" max="13066" width="12.42578125" customWidth="1"/>
    <col min="13067" max="13067" width="20.140625" customWidth="1"/>
    <col min="13068" max="13069" width="6.28515625" customWidth="1"/>
    <col min="13070" max="13070" width="4.28515625" customWidth="1"/>
    <col min="13313" max="13313" width="6" customWidth="1"/>
    <col min="13314" max="13314" width="18.85546875" customWidth="1"/>
    <col min="13315" max="13315" width="8.5703125" customWidth="1"/>
    <col min="13316" max="13316" width="7.140625" customWidth="1"/>
    <col min="13317" max="13317" width="6.85546875" customWidth="1"/>
    <col min="13318" max="13318" width="6" customWidth="1"/>
    <col min="13319" max="13319" width="18.85546875" customWidth="1"/>
    <col min="13320" max="13320" width="8.5703125" customWidth="1"/>
    <col min="13321" max="13321" width="7.140625" customWidth="1"/>
    <col min="13322" max="13322" width="12.42578125" customWidth="1"/>
    <col min="13323" max="13323" width="20.140625" customWidth="1"/>
    <col min="13324" max="13325" width="6.28515625" customWidth="1"/>
    <col min="13326" max="13326" width="4.28515625" customWidth="1"/>
    <col min="13569" max="13569" width="6" customWidth="1"/>
    <col min="13570" max="13570" width="18.85546875" customWidth="1"/>
    <col min="13571" max="13571" width="8.5703125" customWidth="1"/>
    <col min="13572" max="13572" width="7.140625" customWidth="1"/>
    <col min="13573" max="13573" width="6.85546875" customWidth="1"/>
    <col min="13574" max="13574" width="6" customWidth="1"/>
    <col min="13575" max="13575" width="18.85546875" customWidth="1"/>
    <col min="13576" max="13576" width="8.5703125" customWidth="1"/>
    <col min="13577" max="13577" width="7.140625" customWidth="1"/>
    <col min="13578" max="13578" width="12.42578125" customWidth="1"/>
    <col min="13579" max="13579" width="20.140625" customWidth="1"/>
    <col min="13580" max="13581" width="6.28515625" customWidth="1"/>
    <col min="13582" max="13582" width="4.28515625" customWidth="1"/>
    <col min="13825" max="13825" width="6" customWidth="1"/>
    <col min="13826" max="13826" width="18.85546875" customWidth="1"/>
    <col min="13827" max="13827" width="8.5703125" customWidth="1"/>
    <col min="13828" max="13828" width="7.140625" customWidth="1"/>
    <col min="13829" max="13829" width="6.85546875" customWidth="1"/>
    <col min="13830" max="13830" width="6" customWidth="1"/>
    <col min="13831" max="13831" width="18.85546875" customWidth="1"/>
    <col min="13832" max="13832" width="8.5703125" customWidth="1"/>
    <col min="13833" max="13833" width="7.140625" customWidth="1"/>
    <col min="13834" max="13834" width="12.42578125" customWidth="1"/>
    <col min="13835" max="13835" width="20.140625" customWidth="1"/>
    <col min="13836" max="13837" width="6.28515625" customWidth="1"/>
    <col min="13838" max="13838" width="4.28515625" customWidth="1"/>
    <col min="14081" max="14081" width="6" customWidth="1"/>
    <col min="14082" max="14082" width="18.85546875" customWidth="1"/>
    <col min="14083" max="14083" width="8.5703125" customWidth="1"/>
    <col min="14084" max="14084" width="7.140625" customWidth="1"/>
    <col min="14085" max="14085" width="6.85546875" customWidth="1"/>
    <col min="14086" max="14086" width="6" customWidth="1"/>
    <col min="14087" max="14087" width="18.85546875" customWidth="1"/>
    <col min="14088" max="14088" width="8.5703125" customWidth="1"/>
    <col min="14089" max="14089" width="7.140625" customWidth="1"/>
    <col min="14090" max="14090" width="12.42578125" customWidth="1"/>
    <col min="14091" max="14091" width="20.140625" customWidth="1"/>
    <col min="14092" max="14093" width="6.28515625" customWidth="1"/>
    <col min="14094" max="14094" width="4.28515625" customWidth="1"/>
    <col min="14337" max="14337" width="6" customWidth="1"/>
    <col min="14338" max="14338" width="18.85546875" customWidth="1"/>
    <col min="14339" max="14339" width="8.5703125" customWidth="1"/>
    <col min="14340" max="14340" width="7.140625" customWidth="1"/>
    <col min="14341" max="14341" width="6.85546875" customWidth="1"/>
    <col min="14342" max="14342" width="6" customWidth="1"/>
    <col min="14343" max="14343" width="18.85546875" customWidth="1"/>
    <col min="14344" max="14344" width="8.5703125" customWidth="1"/>
    <col min="14345" max="14345" width="7.140625" customWidth="1"/>
    <col min="14346" max="14346" width="12.42578125" customWidth="1"/>
    <col min="14347" max="14347" width="20.140625" customWidth="1"/>
    <col min="14348" max="14349" width="6.28515625" customWidth="1"/>
    <col min="14350" max="14350" width="4.28515625" customWidth="1"/>
    <col min="14593" max="14593" width="6" customWidth="1"/>
    <col min="14594" max="14594" width="18.85546875" customWidth="1"/>
    <col min="14595" max="14595" width="8.5703125" customWidth="1"/>
    <col min="14596" max="14596" width="7.140625" customWidth="1"/>
    <col min="14597" max="14597" width="6.85546875" customWidth="1"/>
    <col min="14598" max="14598" width="6" customWidth="1"/>
    <col min="14599" max="14599" width="18.85546875" customWidth="1"/>
    <col min="14600" max="14600" width="8.5703125" customWidth="1"/>
    <col min="14601" max="14601" width="7.140625" customWidth="1"/>
    <col min="14602" max="14602" width="12.42578125" customWidth="1"/>
    <col min="14603" max="14603" width="20.140625" customWidth="1"/>
    <col min="14604" max="14605" width="6.28515625" customWidth="1"/>
    <col min="14606" max="14606" width="4.28515625" customWidth="1"/>
    <col min="14849" max="14849" width="6" customWidth="1"/>
    <col min="14850" max="14850" width="18.85546875" customWidth="1"/>
    <col min="14851" max="14851" width="8.5703125" customWidth="1"/>
    <col min="14852" max="14852" width="7.140625" customWidth="1"/>
    <col min="14853" max="14853" width="6.85546875" customWidth="1"/>
    <col min="14854" max="14854" width="6" customWidth="1"/>
    <col min="14855" max="14855" width="18.85546875" customWidth="1"/>
    <col min="14856" max="14856" width="8.5703125" customWidth="1"/>
    <col min="14857" max="14857" width="7.140625" customWidth="1"/>
    <col min="14858" max="14858" width="12.42578125" customWidth="1"/>
    <col min="14859" max="14859" width="20.140625" customWidth="1"/>
    <col min="14860" max="14861" width="6.28515625" customWidth="1"/>
    <col min="14862" max="14862" width="4.28515625" customWidth="1"/>
    <col min="15105" max="15105" width="6" customWidth="1"/>
    <col min="15106" max="15106" width="18.85546875" customWidth="1"/>
    <col min="15107" max="15107" width="8.5703125" customWidth="1"/>
    <col min="15108" max="15108" width="7.140625" customWidth="1"/>
    <col min="15109" max="15109" width="6.85546875" customWidth="1"/>
    <col min="15110" max="15110" width="6" customWidth="1"/>
    <col min="15111" max="15111" width="18.85546875" customWidth="1"/>
    <col min="15112" max="15112" width="8.5703125" customWidth="1"/>
    <col min="15113" max="15113" width="7.140625" customWidth="1"/>
    <col min="15114" max="15114" width="12.42578125" customWidth="1"/>
    <col min="15115" max="15115" width="20.140625" customWidth="1"/>
    <col min="15116" max="15117" width="6.28515625" customWidth="1"/>
    <col min="15118" max="15118" width="4.28515625" customWidth="1"/>
    <col min="15361" max="15361" width="6" customWidth="1"/>
    <col min="15362" max="15362" width="18.85546875" customWidth="1"/>
    <col min="15363" max="15363" width="8.5703125" customWidth="1"/>
    <col min="15364" max="15364" width="7.140625" customWidth="1"/>
    <col min="15365" max="15365" width="6.85546875" customWidth="1"/>
    <col min="15366" max="15366" width="6" customWidth="1"/>
    <col min="15367" max="15367" width="18.85546875" customWidth="1"/>
    <col min="15368" max="15368" width="8.5703125" customWidth="1"/>
    <col min="15369" max="15369" width="7.140625" customWidth="1"/>
    <col min="15370" max="15370" width="12.42578125" customWidth="1"/>
    <col min="15371" max="15371" width="20.140625" customWidth="1"/>
    <col min="15372" max="15373" width="6.28515625" customWidth="1"/>
    <col min="15374" max="15374" width="4.28515625" customWidth="1"/>
    <col min="15617" max="15617" width="6" customWidth="1"/>
    <col min="15618" max="15618" width="18.85546875" customWidth="1"/>
    <col min="15619" max="15619" width="8.5703125" customWidth="1"/>
    <col min="15620" max="15620" width="7.140625" customWidth="1"/>
    <col min="15621" max="15621" width="6.85546875" customWidth="1"/>
    <col min="15622" max="15622" width="6" customWidth="1"/>
    <col min="15623" max="15623" width="18.85546875" customWidth="1"/>
    <col min="15624" max="15624" width="8.5703125" customWidth="1"/>
    <col min="15625" max="15625" width="7.140625" customWidth="1"/>
    <col min="15626" max="15626" width="12.42578125" customWidth="1"/>
    <col min="15627" max="15627" width="20.140625" customWidth="1"/>
    <col min="15628" max="15629" width="6.28515625" customWidth="1"/>
    <col min="15630" max="15630" width="4.28515625" customWidth="1"/>
    <col min="15873" max="15873" width="6" customWidth="1"/>
    <col min="15874" max="15874" width="18.85546875" customWidth="1"/>
    <col min="15875" max="15875" width="8.5703125" customWidth="1"/>
    <col min="15876" max="15876" width="7.140625" customWidth="1"/>
    <col min="15877" max="15877" width="6.85546875" customWidth="1"/>
    <col min="15878" max="15878" width="6" customWidth="1"/>
    <col min="15879" max="15879" width="18.85546875" customWidth="1"/>
    <col min="15880" max="15880" width="8.5703125" customWidth="1"/>
    <col min="15881" max="15881" width="7.140625" customWidth="1"/>
    <col min="15882" max="15882" width="12.42578125" customWidth="1"/>
    <col min="15883" max="15883" width="20.140625" customWidth="1"/>
    <col min="15884" max="15885" width="6.28515625" customWidth="1"/>
    <col min="15886" max="15886" width="4.28515625" customWidth="1"/>
    <col min="16129" max="16129" width="6" customWidth="1"/>
    <col min="16130" max="16130" width="18.85546875" customWidth="1"/>
    <col min="16131" max="16131" width="8.5703125" customWidth="1"/>
    <col min="16132" max="16132" width="7.140625" customWidth="1"/>
    <col min="16133" max="16133" width="6.85546875" customWidth="1"/>
    <col min="16134" max="16134" width="6" customWidth="1"/>
    <col min="16135" max="16135" width="18.85546875" customWidth="1"/>
    <col min="16136" max="16136" width="8.5703125" customWidth="1"/>
    <col min="16137" max="16137" width="7.140625" customWidth="1"/>
    <col min="16138" max="16138" width="12.42578125" customWidth="1"/>
    <col min="16139" max="16139" width="20.140625" customWidth="1"/>
    <col min="16140" max="16141" width="6.28515625" customWidth="1"/>
    <col min="16142" max="16142" width="4.28515625" customWidth="1"/>
  </cols>
  <sheetData>
    <row r="1" spans="1:14" ht="15.75">
      <c r="A1" s="1" t="s">
        <v>0</v>
      </c>
      <c r="D1" s="8"/>
      <c r="F1" s="1"/>
      <c r="I1" s="2"/>
      <c r="K1" s="3"/>
      <c r="L1" s="4" t="s">
        <v>1</v>
      </c>
      <c r="M1" s="4" t="s">
        <v>2</v>
      </c>
    </row>
    <row r="2" spans="1:14">
      <c r="A2" s="5" t="s">
        <v>3</v>
      </c>
      <c r="F2" s="5"/>
      <c r="I2" s="6"/>
      <c r="K2" s="7" t="s">
        <v>4</v>
      </c>
      <c r="L2" s="2" t="s">
        <v>5</v>
      </c>
      <c r="M2" s="8" t="s">
        <v>185</v>
      </c>
      <c r="N2" s="2"/>
    </row>
    <row r="3" spans="1:14">
      <c r="A3" s="5"/>
      <c r="F3" s="5"/>
      <c r="K3" s="3"/>
      <c r="N3" s="2"/>
    </row>
    <row r="4" spans="1:14" ht="10.5" customHeight="1">
      <c r="A4"/>
      <c r="E4" s="9"/>
      <c r="F4"/>
      <c r="J4" s="10"/>
    </row>
    <row r="5" spans="1:14">
      <c r="A5" s="11" t="s">
        <v>6</v>
      </c>
      <c r="F5"/>
    </row>
    <row r="6" spans="1:14" ht="6.75" customHeight="1">
      <c r="F6"/>
    </row>
    <row r="7" spans="1:14" s="15" customFormat="1" ht="11.25">
      <c r="A7" s="13" t="s">
        <v>7</v>
      </c>
      <c r="B7" s="13" t="s">
        <v>8</v>
      </c>
      <c r="C7" s="13" t="s">
        <v>9</v>
      </c>
      <c r="D7" s="14" t="s">
        <v>10</v>
      </c>
    </row>
    <row r="8" spans="1:14" s="19" customFormat="1" ht="12.75">
      <c r="A8" s="16">
        <v>1</v>
      </c>
      <c r="B8" s="17" t="str">
        <f ca="1">INDEX([1]Details_Internal!$A$11:$A$112,MATCH(A8,INDIRECT("Details_Internal!$"&amp;$M$2&amp;"$11"):INDIRECT("Details_Internal!$"&amp;$M$2&amp;"$110"),0))</f>
        <v>Ярмолович Д.</v>
      </c>
      <c r="C8" s="17">
        <f ca="1">INDEX([1]Details_Internal!$B$11:$B$112,MATCH(A8,INDIRECT("Details_Internal!$"&amp;$M$2&amp;"$11"):INDIRECT("Details_Internal!$"&amp;$M$2&amp;"$110"),0))</f>
        <v>0</v>
      </c>
      <c r="D8" s="18">
        <f ca="1">INDEX(OFFSET(INDIRECT("Details_Internal!$"&amp;$M$2&amp;"$11"),0,-1):OFFSET(INDIRECT("Details_Internal!$"&amp;$M$2&amp;"$110"),0,-1),MATCH(A8,INDIRECT("Details_Internal!$"&amp;$M$2&amp;"$11"):INDIRECT("Details_Internal!$"&amp;$M$2&amp;"$110"),0))</f>
        <v>85.000011235955043</v>
      </c>
    </row>
    <row r="9" spans="1:14" s="19" customFormat="1" ht="12.75">
      <c r="A9" s="16">
        <f>A8+1</f>
        <v>2</v>
      </c>
      <c r="B9" s="17" t="str">
        <f ca="1">INDEX([1]Details_Internal!$A$11:$A$112,MATCH(A9,INDIRECT("Details_Internal!$"&amp;$M$2&amp;"$11"):INDIRECT("Details_Internal!$"&amp;$M$2&amp;"$110"),0))</f>
        <v>Якубович В.М.</v>
      </c>
      <c r="C9" s="17">
        <f ca="1">INDEX([1]Details_Internal!$B$11:$B$112,MATCH(A9,INDIRECT("Details_Internal!$"&amp;$M$2&amp;"$11"):INDIRECT("Details_Internal!$"&amp;$M$2&amp;"$110"),0))</f>
        <v>0</v>
      </c>
      <c r="D9" s="18">
        <f ca="1">INDEX(OFFSET(INDIRECT("Details_Internal!$"&amp;$M$2&amp;"$11"),0,-1):OFFSET(INDIRECT("Details_Internal!$"&amp;$M$2&amp;"$110"),0,-1),MATCH(A9,INDIRECT("Details_Internal!$"&amp;$M$2&amp;"$11"):INDIRECT("Details_Internal!$"&amp;$M$2&amp;"$110"),0))</f>
        <v>68.000011627906986</v>
      </c>
    </row>
    <row r="10" spans="1:14" s="19" customFormat="1" ht="12.75">
      <c r="A10" s="16">
        <f t="shared" ref="A10:A73" si="0">A9+1</f>
        <v>3</v>
      </c>
      <c r="B10" s="17" t="str">
        <f ca="1">INDEX([1]Details_Internal!$A$11:$A$112,MATCH(A10,INDIRECT("Details_Internal!$"&amp;$M$2&amp;"$11"):INDIRECT("Details_Internal!$"&amp;$M$2&amp;"$110"),0))</f>
        <v>Дроздовский С.В.</v>
      </c>
      <c r="C10" s="17">
        <f ca="1">INDEX([1]Details_Internal!$B$11:$B$112,MATCH(A10,INDIRECT("Details_Internal!$"&amp;$M$2&amp;"$11"):INDIRECT("Details_Internal!$"&amp;$M$2&amp;"$110"),0))</f>
        <v>0</v>
      </c>
      <c r="D10" s="18">
        <f ca="1">INDEX(OFFSET(INDIRECT("Details_Internal!$"&amp;$M$2&amp;"$11"),0,-1):OFFSET(INDIRECT("Details_Internal!$"&amp;$M$2&amp;"$110"),0,-1),MATCH(A10,INDIRECT("Details_Internal!$"&amp;$M$2&amp;"$11"):INDIRECT("Details_Internal!$"&amp;$M$2&amp;"$110"),0))</f>
        <v>66.000033333333334</v>
      </c>
    </row>
    <row r="11" spans="1:14">
      <c r="A11" s="20">
        <f t="shared" si="0"/>
        <v>4</v>
      </c>
      <c r="B11" s="21" t="str">
        <f ca="1">INDEX([1]Details_Internal!$A$11:$A$112,MATCH(A11,INDIRECT("Details_Internal!$"&amp;$M$2&amp;"$11"):INDIRECT("Details_Internal!$"&amp;$M$2&amp;"$110"),0))</f>
        <v>Розин А.А.</v>
      </c>
      <c r="C11" s="21">
        <f ca="1">INDEX([1]Details_Internal!$B$11:$B$112,MATCH(A11,INDIRECT("Details_Internal!$"&amp;$M$2&amp;"$11"):INDIRECT("Details_Internal!$"&amp;$M$2&amp;"$110"),0))</f>
        <v>0</v>
      </c>
      <c r="D11" s="22">
        <f ca="1">INDEX(OFFSET(INDIRECT("Details_Internal!$"&amp;$M$2&amp;"$11"),0,-1):OFFSET(INDIRECT("Details_Internal!$"&amp;$M$2&amp;"$110"),0,-1),MATCH(A11,INDIRECT("Details_Internal!$"&amp;$M$2&amp;"$11"):INDIRECT("Details_Internal!$"&amp;$M$2&amp;"$110"),0))</f>
        <v>49.000016666666681</v>
      </c>
      <c r="F11"/>
    </row>
    <row r="12" spans="1:14">
      <c r="A12" s="20">
        <f t="shared" si="0"/>
        <v>5</v>
      </c>
      <c r="B12" s="21" t="str">
        <f ca="1">INDEX([1]Details_Internal!$A$11:$A$112,MATCH(A12,INDIRECT("Details_Internal!$"&amp;$M$2&amp;"$11"):INDIRECT("Details_Internal!$"&amp;$M$2&amp;"$110"),0))</f>
        <v>Атрахимович Е.</v>
      </c>
      <c r="C12" s="21">
        <f ca="1">INDEX([1]Details_Internal!$B$11:$B$112,MATCH(A12,INDIRECT("Details_Internal!$"&amp;$M$2&amp;"$11"):INDIRECT("Details_Internal!$"&amp;$M$2&amp;"$110"),0))</f>
        <v>0</v>
      </c>
      <c r="D12" s="22">
        <f ca="1">INDEX(OFFSET(INDIRECT("Details_Internal!$"&amp;$M$2&amp;"$11"),0,-1):OFFSET(INDIRECT("Details_Internal!$"&amp;$M$2&amp;"$110"),0,-1),MATCH(A12,INDIRECT("Details_Internal!$"&amp;$M$2&amp;"$11"):INDIRECT("Details_Internal!$"&amp;$M$2&amp;"$110"),0))</f>
        <v>39.000083333333336</v>
      </c>
      <c r="F12"/>
    </row>
    <row r="13" spans="1:14">
      <c r="A13" s="20">
        <f t="shared" si="0"/>
        <v>6</v>
      </c>
      <c r="B13" s="21" t="str">
        <f ca="1">INDEX([1]Details_Internal!$A$11:$A$112,MATCH(A13,INDIRECT("Details_Internal!$"&amp;$M$2&amp;"$11"):INDIRECT("Details_Internal!$"&amp;$M$2&amp;"$110"),0))</f>
        <v>Дзен И.С.</v>
      </c>
      <c r="C13" s="21">
        <f ca="1">INDEX([1]Details_Internal!$B$11:$B$112,MATCH(A13,INDIRECT("Details_Internal!$"&amp;$M$2&amp;"$11"):INDIRECT("Details_Internal!$"&amp;$M$2&amp;"$110"),0))</f>
        <v>0</v>
      </c>
      <c r="D13" s="22">
        <f ca="1">INDEX(OFFSET(INDIRECT("Details_Internal!$"&amp;$M$2&amp;"$11"),0,-1):OFFSET(INDIRECT("Details_Internal!$"&amp;$M$2&amp;"$110"),0,-1),MATCH(A13,INDIRECT("Details_Internal!$"&amp;$M$2&amp;"$11"):INDIRECT("Details_Internal!$"&amp;$M$2&amp;"$110"),0))</f>
        <v>38.000038461538466</v>
      </c>
      <c r="F13"/>
    </row>
    <row r="14" spans="1:14">
      <c r="A14" s="20">
        <f t="shared" si="0"/>
        <v>7</v>
      </c>
      <c r="B14" s="21" t="str">
        <f ca="1">INDEX([1]Details_Internal!$A$11:$A$112,MATCH(A14,INDIRECT("Details_Internal!$"&amp;$M$2&amp;"$11"):INDIRECT("Details_Internal!$"&amp;$M$2&amp;"$110"),0))</f>
        <v>Касабуцкий В.Н.</v>
      </c>
      <c r="C14" s="21">
        <f ca="1">INDEX([1]Details_Internal!$B$11:$B$112,MATCH(A14,INDIRECT("Details_Internal!$"&amp;$M$2&amp;"$11"):INDIRECT("Details_Internal!$"&amp;$M$2&amp;"$110"),0))</f>
        <v>0</v>
      </c>
      <c r="D14" s="22">
        <f ca="1">INDEX(OFFSET(INDIRECT("Details_Internal!$"&amp;$M$2&amp;"$11"),0,-1):OFFSET(INDIRECT("Details_Internal!$"&amp;$M$2&amp;"$110"),0,-1),MATCH(A14,INDIRECT("Details_Internal!$"&amp;$M$2&amp;"$11"):INDIRECT("Details_Internal!$"&amp;$M$2&amp;"$110"),0))</f>
        <v>38.000023255813957</v>
      </c>
      <c r="F14"/>
    </row>
    <row r="15" spans="1:14">
      <c r="A15" s="20">
        <f t="shared" si="0"/>
        <v>8</v>
      </c>
      <c r="B15" s="21" t="str">
        <f ca="1">INDEX([1]Details_Internal!$A$11:$A$112,MATCH(A15,INDIRECT("Details_Internal!$"&amp;$M$2&amp;"$11"):INDIRECT("Details_Internal!$"&amp;$M$2&amp;"$110"),0))</f>
        <v>Щорс Ю.Б.</v>
      </c>
      <c r="C15" s="21">
        <f ca="1">INDEX([1]Details_Internal!$B$11:$B$112,MATCH(A15,INDIRECT("Details_Internal!$"&amp;$M$2&amp;"$11"):INDIRECT("Details_Internal!$"&amp;$M$2&amp;"$110"),0))</f>
        <v>0</v>
      </c>
      <c r="D15" s="22">
        <f ca="1">INDEX(OFFSET(INDIRECT("Details_Internal!$"&amp;$M$2&amp;"$11"),0,-1):OFFSET(INDIRECT("Details_Internal!$"&amp;$M$2&amp;"$110"),0,-1),MATCH(A15,INDIRECT("Details_Internal!$"&amp;$M$2&amp;"$11"):INDIRECT("Details_Internal!$"&amp;$M$2&amp;"$110"),0))</f>
        <v>37.000011904761905</v>
      </c>
      <c r="F15"/>
    </row>
    <row r="16" spans="1:14">
      <c r="A16" s="20">
        <f t="shared" si="0"/>
        <v>9</v>
      </c>
      <c r="B16" s="21" t="str">
        <f ca="1">INDEX([1]Details_Internal!$A$11:$A$112,MATCH(A16,INDIRECT("Details_Internal!$"&amp;$M$2&amp;"$11"):INDIRECT("Details_Internal!$"&amp;$M$2&amp;"$110"),0))</f>
        <v>Буната А.М.</v>
      </c>
      <c r="C16" s="21">
        <f ca="1">INDEX([1]Details_Internal!$B$11:$B$112,MATCH(A16,INDIRECT("Details_Internal!$"&amp;$M$2&amp;"$11"):INDIRECT("Details_Internal!$"&amp;$M$2&amp;"$110"),0))</f>
        <v>0</v>
      </c>
      <c r="D16" s="22">
        <f ca="1">INDEX(OFFSET(INDIRECT("Details_Internal!$"&amp;$M$2&amp;"$11"),0,-1):OFFSET(INDIRECT("Details_Internal!$"&amp;$M$2&amp;"$110"),0,-1),MATCH(A16,INDIRECT("Details_Internal!$"&amp;$M$2&amp;"$11"):INDIRECT("Details_Internal!$"&amp;$M$2&amp;"$110"),0))</f>
        <v>32.000058823529415</v>
      </c>
      <c r="F16"/>
    </row>
    <row r="17" spans="1:6">
      <c r="A17" s="20">
        <f t="shared" si="0"/>
        <v>10</v>
      </c>
      <c r="B17" s="21" t="str">
        <f ca="1">INDEX([1]Details_Internal!$A$11:$A$112,MATCH(A17,INDIRECT("Details_Internal!$"&amp;$M$2&amp;"$11"):INDIRECT("Details_Internal!$"&amp;$M$2&amp;"$110"),0))</f>
        <v>Воличенко А.</v>
      </c>
      <c r="C17" s="21">
        <f ca="1">INDEX([1]Details_Internal!$B$11:$B$112,MATCH(A17,INDIRECT("Details_Internal!$"&amp;$M$2&amp;"$11"):INDIRECT("Details_Internal!$"&amp;$M$2&amp;"$110"),0))</f>
        <v>0</v>
      </c>
      <c r="D17" s="22">
        <f ca="1">INDEX(OFFSET(INDIRECT("Details_Internal!$"&amp;$M$2&amp;"$11"),0,-1):OFFSET(INDIRECT("Details_Internal!$"&amp;$M$2&amp;"$110"),0,-1),MATCH(A17,INDIRECT("Details_Internal!$"&amp;$M$2&amp;"$11"):INDIRECT("Details_Internal!$"&amp;$M$2&amp;"$110"),0))</f>
        <v>32.000050000000002</v>
      </c>
      <c r="F17"/>
    </row>
    <row r="18" spans="1:6">
      <c r="A18" s="20">
        <f t="shared" si="0"/>
        <v>11</v>
      </c>
      <c r="B18" s="21" t="str">
        <f ca="1">INDEX([1]Details_Internal!$A$11:$A$112,MATCH(A18,INDIRECT("Details_Internal!$"&amp;$M$2&amp;"$11"):INDIRECT("Details_Internal!$"&amp;$M$2&amp;"$110"),0))</f>
        <v>Семенюк А.П.</v>
      </c>
      <c r="C18" s="21">
        <f ca="1">INDEX([1]Details_Internal!$B$11:$B$112,MATCH(A18,INDIRECT("Details_Internal!$"&amp;$M$2&amp;"$11"):INDIRECT("Details_Internal!$"&amp;$M$2&amp;"$110"),0))</f>
        <v>0</v>
      </c>
      <c r="D18" s="22">
        <f ca="1">INDEX(OFFSET(INDIRECT("Details_Internal!$"&amp;$M$2&amp;"$11"),0,-1):OFFSET(INDIRECT("Details_Internal!$"&amp;$M$2&amp;"$110"),0,-1),MATCH(A18,INDIRECT("Details_Internal!$"&amp;$M$2&amp;"$11"):INDIRECT("Details_Internal!$"&amp;$M$2&amp;"$110"),0))</f>
        <v>31.00001470588235</v>
      </c>
      <c r="F18"/>
    </row>
    <row r="19" spans="1:6">
      <c r="A19" s="20">
        <f t="shared" si="0"/>
        <v>12</v>
      </c>
      <c r="B19" s="21" t="str">
        <f ca="1">INDEX([1]Details_Internal!$A$11:$A$112,MATCH(A19,INDIRECT("Details_Internal!$"&amp;$M$2&amp;"$11"):INDIRECT("Details_Internal!$"&amp;$M$2&amp;"$110"),0))</f>
        <v>Руткевич В.</v>
      </c>
      <c r="C19" s="21">
        <f ca="1">INDEX([1]Details_Internal!$B$11:$B$112,MATCH(A19,INDIRECT("Details_Internal!$"&amp;$M$2&amp;"$11"):INDIRECT("Details_Internal!$"&amp;$M$2&amp;"$110"),0))</f>
        <v>0</v>
      </c>
      <c r="D19" s="22">
        <f ca="1">INDEX(OFFSET(INDIRECT("Details_Internal!$"&amp;$M$2&amp;"$11"),0,-1):OFFSET(INDIRECT("Details_Internal!$"&amp;$M$2&amp;"$110"),0,-1),MATCH(A19,INDIRECT("Details_Internal!$"&amp;$M$2&amp;"$11"):INDIRECT("Details_Internal!$"&amp;$M$2&amp;"$110"),0))</f>
        <v>29.000015625000003</v>
      </c>
      <c r="F19"/>
    </row>
    <row r="20" spans="1:6">
      <c r="A20" s="20">
        <f t="shared" si="0"/>
        <v>13</v>
      </c>
      <c r="B20" s="21" t="str">
        <f ca="1">INDEX([1]Details_Internal!$A$11:$A$112,MATCH(A20,INDIRECT("Details_Internal!$"&amp;$M$2&amp;"$11"):INDIRECT("Details_Internal!$"&amp;$M$2&amp;"$110"),0))</f>
        <v>Ковалев А.В.</v>
      </c>
      <c r="C20" s="21">
        <f ca="1">INDEX([1]Details_Internal!$B$11:$B$112,MATCH(A20,INDIRECT("Details_Internal!$"&amp;$M$2&amp;"$11"):INDIRECT("Details_Internal!$"&amp;$M$2&amp;"$110"),0))</f>
        <v>0</v>
      </c>
      <c r="D20" s="22">
        <f ca="1">INDEX(OFFSET(INDIRECT("Details_Internal!$"&amp;$M$2&amp;"$11"),0,-1):OFFSET(INDIRECT("Details_Internal!$"&amp;$M$2&amp;"$110"),0,-1),MATCH(A20,INDIRECT("Details_Internal!$"&amp;$M$2&amp;"$11"):INDIRECT("Details_Internal!$"&amp;$M$2&amp;"$110"),0))</f>
        <v>28.000020408163266</v>
      </c>
      <c r="F20"/>
    </row>
    <row r="21" spans="1:6">
      <c r="A21" s="20">
        <f t="shared" si="0"/>
        <v>14</v>
      </c>
      <c r="B21" s="21" t="str">
        <f ca="1">INDEX([1]Details_Internal!$A$11:$A$112,MATCH(A21,INDIRECT("Details_Internal!$"&amp;$M$2&amp;"$11"):INDIRECT("Details_Internal!$"&amp;$M$2&amp;"$110"),0))</f>
        <v>Игнатович П.В.</v>
      </c>
      <c r="C21" s="21">
        <f ca="1">INDEX([1]Details_Internal!$B$11:$B$112,MATCH(A21,INDIRECT("Details_Internal!$"&amp;$M$2&amp;"$11"):INDIRECT("Details_Internal!$"&amp;$M$2&amp;"$110"),0))</f>
        <v>0</v>
      </c>
      <c r="D21" s="22">
        <f ca="1">INDEX(OFFSET(INDIRECT("Details_Internal!$"&amp;$M$2&amp;"$11"),0,-1):OFFSET(INDIRECT("Details_Internal!$"&amp;$M$2&amp;"$110"),0,-1),MATCH(A21,INDIRECT("Details_Internal!$"&amp;$M$2&amp;"$11"):INDIRECT("Details_Internal!$"&amp;$M$2&amp;"$110"),0))</f>
        <v>27.000026315789473</v>
      </c>
      <c r="F21"/>
    </row>
    <row r="22" spans="1:6">
      <c r="A22" s="20">
        <f t="shared" si="0"/>
        <v>15</v>
      </c>
      <c r="B22" s="21" t="str">
        <f ca="1">INDEX([1]Details_Internal!$A$11:$A$112,MATCH(A22,INDIRECT("Details_Internal!$"&amp;$M$2&amp;"$11"):INDIRECT("Details_Internal!$"&amp;$M$2&amp;"$110"),0))</f>
        <v>Угренинов Е.</v>
      </c>
      <c r="C22" s="21">
        <f ca="1">INDEX([1]Details_Internal!$B$11:$B$112,MATCH(A22,INDIRECT("Details_Internal!$"&amp;$M$2&amp;"$11"):INDIRECT("Details_Internal!$"&amp;$M$2&amp;"$110"),0))</f>
        <v>0</v>
      </c>
      <c r="D22" s="22">
        <f ca="1">INDEX(OFFSET(INDIRECT("Details_Internal!$"&amp;$M$2&amp;"$11"),0,-1):OFFSET(INDIRECT("Details_Internal!$"&amp;$M$2&amp;"$110"),0,-1),MATCH(A22,INDIRECT("Details_Internal!$"&amp;$M$2&amp;"$11"):INDIRECT("Details_Internal!$"&amp;$M$2&amp;"$110"),0))</f>
        <v>27.000013333333335</v>
      </c>
      <c r="F22"/>
    </row>
    <row r="23" spans="1:6">
      <c r="A23" s="23">
        <f t="shared" si="0"/>
        <v>16</v>
      </c>
      <c r="B23" s="21" t="str">
        <f ca="1">INDEX([1]Details_Internal!$A$11:$A$112,MATCH(A23,INDIRECT("Details_Internal!$"&amp;$M$2&amp;"$11"):INDIRECT("Details_Internal!$"&amp;$M$2&amp;"$110"),0))</f>
        <v>Липский Н.М.</v>
      </c>
      <c r="C23" s="21">
        <f ca="1">INDEX([1]Details_Internal!$B$11:$B$112,MATCH(A23,INDIRECT("Details_Internal!$"&amp;$M$2&amp;"$11"):INDIRECT("Details_Internal!$"&amp;$M$2&amp;"$110"),0))</f>
        <v>0</v>
      </c>
      <c r="D23" s="22">
        <f ca="1">INDEX(OFFSET(INDIRECT("Details_Internal!$"&amp;$M$2&amp;"$11"),0,-1):OFFSET(INDIRECT("Details_Internal!$"&amp;$M$2&amp;"$110"),0,-1),MATCH(A23,INDIRECT("Details_Internal!$"&amp;$M$2&amp;"$11"):INDIRECT("Details_Internal!$"&amp;$M$2&amp;"$110"),0))</f>
        <v>22.000019230769226</v>
      </c>
      <c r="F23"/>
    </row>
    <row r="24" spans="1:6">
      <c r="A24" s="23">
        <f t="shared" si="0"/>
        <v>17</v>
      </c>
      <c r="B24" s="21" t="str">
        <f ca="1">INDEX([1]Details_Internal!$A$11:$A$112,MATCH(A24,INDIRECT("Details_Internal!$"&amp;$M$2&amp;"$11"):INDIRECT("Details_Internal!$"&amp;$M$2&amp;"$110"),0))</f>
        <v>Циркунов М.В.</v>
      </c>
      <c r="C24" s="21">
        <f ca="1">INDEX([1]Details_Internal!$B$11:$B$112,MATCH(A24,INDIRECT("Details_Internal!$"&amp;$M$2&amp;"$11"):INDIRECT("Details_Internal!$"&amp;$M$2&amp;"$110"),0))</f>
        <v>0</v>
      </c>
      <c r="D24" s="22">
        <f ca="1">INDEX(OFFSET(INDIRECT("Details_Internal!$"&amp;$M$2&amp;"$11"),0,-1):OFFSET(INDIRECT("Details_Internal!$"&amp;$M$2&amp;"$110"),0,-1),MATCH(A24,INDIRECT("Details_Internal!$"&amp;$M$2&amp;"$11"):INDIRECT("Details_Internal!$"&amp;$M$2&amp;"$110"),0))</f>
        <v>22.000012820512822</v>
      </c>
      <c r="F24"/>
    </row>
    <row r="25" spans="1:6">
      <c r="A25" s="23">
        <f t="shared" si="0"/>
        <v>18</v>
      </c>
      <c r="B25" s="21" t="str">
        <f ca="1">INDEX([1]Details_Internal!$A$11:$A$112,MATCH(A25,INDIRECT("Details_Internal!$"&amp;$M$2&amp;"$11"):INDIRECT("Details_Internal!$"&amp;$M$2&amp;"$110"),0))</f>
        <v>Повидайко С.</v>
      </c>
      <c r="C25" s="21">
        <f ca="1">INDEX([1]Details_Internal!$B$11:$B$112,MATCH(A25,INDIRECT("Details_Internal!$"&amp;$M$2&amp;"$11"):INDIRECT("Details_Internal!$"&amp;$M$2&amp;"$110"),0))</f>
        <v>0</v>
      </c>
      <c r="D25" s="22">
        <f ca="1">INDEX(OFFSET(INDIRECT("Details_Internal!$"&amp;$M$2&amp;"$11"),0,-1):OFFSET(INDIRECT("Details_Internal!$"&amp;$M$2&amp;"$110"),0,-1),MATCH(A25,INDIRECT("Details_Internal!$"&amp;$M$2&amp;"$11"):INDIRECT("Details_Internal!$"&amp;$M$2&amp;"$110"),0))</f>
        <v>21.000016949152542</v>
      </c>
      <c r="F25"/>
    </row>
    <row r="26" spans="1:6">
      <c r="A26" s="23">
        <f t="shared" si="0"/>
        <v>19</v>
      </c>
      <c r="B26" s="21" t="str">
        <f ca="1">INDEX([1]Details_Internal!$A$11:$A$112,MATCH(A26,INDIRECT("Details_Internal!$"&amp;$M$2&amp;"$11"):INDIRECT("Details_Internal!$"&amp;$M$2&amp;"$110"),0))</f>
        <v>Шикунов В.</v>
      </c>
      <c r="C26" s="21">
        <f ca="1">INDEX([1]Details_Internal!$B$11:$B$112,MATCH(A26,INDIRECT("Details_Internal!$"&amp;$M$2&amp;"$11"):INDIRECT("Details_Internal!$"&amp;$M$2&amp;"$110"),0))</f>
        <v>0</v>
      </c>
      <c r="D26" s="22">
        <f ca="1">INDEX(OFFSET(INDIRECT("Details_Internal!$"&amp;$M$2&amp;"$11"),0,-1):OFFSET(INDIRECT("Details_Internal!$"&amp;$M$2&amp;"$110"),0,-1),MATCH(A26,INDIRECT("Details_Internal!$"&amp;$M$2&amp;"$11"):INDIRECT("Details_Internal!$"&amp;$M$2&amp;"$110"),0))</f>
        <v>21.000012345679011</v>
      </c>
      <c r="F26"/>
    </row>
    <row r="27" spans="1:6">
      <c r="A27" s="24">
        <f t="shared" si="0"/>
        <v>20</v>
      </c>
      <c r="B27" s="21" t="str">
        <f ca="1">INDEX([1]Details_Internal!$A$11:$A$112,MATCH(A27,INDIRECT("Details_Internal!$"&amp;$M$2&amp;"$11"):INDIRECT("Details_Internal!$"&amp;$M$2&amp;"$110"),0))</f>
        <v>Тихонов К.А.</v>
      </c>
      <c r="C27" s="21">
        <f ca="1">INDEX([1]Details_Internal!$B$11:$B$112,MATCH(A27,INDIRECT("Details_Internal!$"&amp;$M$2&amp;"$11"):INDIRECT("Details_Internal!$"&amp;$M$2&amp;"$110"),0))</f>
        <v>0</v>
      </c>
      <c r="D27" s="22">
        <f ca="1">INDEX(OFFSET(INDIRECT("Details_Internal!$"&amp;$M$2&amp;"$11"),0,-1):OFFSET(INDIRECT("Details_Internal!$"&amp;$M$2&amp;"$110"),0,-1),MATCH(A27,INDIRECT("Details_Internal!$"&amp;$M$2&amp;"$11"):INDIRECT("Details_Internal!$"&amp;$M$2&amp;"$110"),0))</f>
        <v>20.000013888888887</v>
      </c>
      <c r="F27"/>
    </row>
    <row r="28" spans="1:6">
      <c r="A28" s="23">
        <f t="shared" si="0"/>
        <v>21</v>
      </c>
      <c r="B28" s="21" t="str">
        <f ca="1">INDEX([1]Details_Internal!$A$11:$A$112,MATCH(A28,INDIRECT("Details_Internal!$"&amp;$M$2&amp;"$11"):INDIRECT("Details_Internal!$"&amp;$M$2&amp;"$110"),0))</f>
        <v>Батюшко О.</v>
      </c>
      <c r="C28" s="21">
        <f ca="1">INDEX([1]Details_Internal!$B$11:$B$112,MATCH(A28,INDIRECT("Details_Internal!$"&amp;$M$2&amp;"$11"):INDIRECT("Details_Internal!$"&amp;$M$2&amp;"$110"),0))</f>
        <v>0</v>
      </c>
      <c r="D28" s="22">
        <f ca="1">INDEX(OFFSET(INDIRECT("Details_Internal!$"&amp;$M$2&amp;"$11"),0,-1):OFFSET(INDIRECT("Details_Internal!$"&amp;$M$2&amp;"$110"),0,-1),MATCH(A28,INDIRECT("Details_Internal!$"&amp;$M$2&amp;"$11"):INDIRECT("Details_Internal!$"&amp;$M$2&amp;"$110"),0))</f>
        <v>16.000076923076925</v>
      </c>
      <c r="F28"/>
    </row>
    <row r="29" spans="1:6">
      <c r="A29" s="23">
        <f t="shared" si="0"/>
        <v>22</v>
      </c>
      <c r="B29" s="21" t="str">
        <f ca="1">INDEX([1]Details_Internal!$A$11:$A$112,MATCH(A29,INDIRECT("Details_Internal!$"&amp;$M$2&amp;"$11"):INDIRECT("Details_Internal!$"&amp;$M$2&amp;"$110"),0))</f>
        <v>Змиевский А.</v>
      </c>
      <c r="C29" s="21">
        <f ca="1">INDEX([1]Details_Internal!$B$11:$B$112,MATCH(A29,INDIRECT("Details_Internal!$"&amp;$M$2&amp;"$11"):INDIRECT("Details_Internal!$"&amp;$M$2&amp;"$110"),0))</f>
        <v>0</v>
      </c>
      <c r="D29" s="22">
        <f ca="1">INDEX(OFFSET(INDIRECT("Details_Internal!$"&amp;$M$2&amp;"$11"),0,-1):OFFSET(INDIRECT("Details_Internal!$"&amp;$M$2&amp;"$110"),0,-1),MATCH(A29,INDIRECT("Details_Internal!$"&amp;$M$2&amp;"$11"):INDIRECT("Details_Internal!$"&amp;$M$2&amp;"$110"),0))</f>
        <v>16.000027777777774</v>
      </c>
      <c r="F29"/>
    </row>
    <row r="30" spans="1:6">
      <c r="A30" s="23">
        <f t="shared" si="0"/>
        <v>23</v>
      </c>
      <c r="B30" s="21" t="str">
        <f ca="1">INDEX([1]Details_Internal!$A$11:$A$112,MATCH(A30,INDIRECT("Details_Internal!$"&amp;$M$2&amp;"$11"):INDIRECT("Details_Internal!$"&amp;$M$2&amp;"$110"),0))</f>
        <v>Романов А.Г.</v>
      </c>
      <c r="C30" s="21">
        <f ca="1">INDEX([1]Details_Internal!$B$11:$B$112,MATCH(A30,INDIRECT("Details_Internal!$"&amp;$M$2&amp;"$11"):INDIRECT("Details_Internal!$"&amp;$M$2&amp;"$110"),0))</f>
        <v>0</v>
      </c>
      <c r="D30" s="22">
        <f ca="1">INDEX(OFFSET(INDIRECT("Details_Internal!$"&amp;$M$2&amp;"$11"),0,-1):OFFSET(INDIRECT("Details_Internal!$"&amp;$M$2&amp;"$110"),0,-1),MATCH(A30,INDIRECT("Details_Internal!$"&amp;$M$2&amp;"$11"):INDIRECT("Details_Internal!$"&amp;$M$2&amp;"$110"),0))</f>
        <v>15.000016393442623</v>
      </c>
      <c r="F30"/>
    </row>
    <row r="31" spans="1:6">
      <c r="A31" s="23">
        <f t="shared" si="0"/>
        <v>24</v>
      </c>
      <c r="B31" s="21" t="str">
        <f ca="1">INDEX([1]Details_Internal!$A$11:$A$112,MATCH(A31,INDIRECT("Details_Internal!$"&amp;$M$2&amp;"$11"):INDIRECT("Details_Internal!$"&amp;$M$2&amp;"$110"),0))</f>
        <v>Нилабович Ю.</v>
      </c>
      <c r="C31" s="21">
        <f ca="1">INDEX([1]Details_Internal!$B$11:$B$112,MATCH(A31,INDIRECT("Details_Internal!$"&amp;$M$2&amp;"$11"):INDIRECT("Details_Internal!$"&amp;$M$2&amp;"$110"),0))</f>
        <v>0</v>
      </c>
      <c r="D31" s="22">
        <f ca="1">INDEX(OFFSET(INDIRECT("Details_Internal!$"&amp;$M$2&amp;"$11"),0,-1):OFFSET(INDIRECT("Details_Internal!$"&amp;$M$2&amp;"$110"),0,-1),MATCH(A31,INDIRECT("Details_Internal!$"&amp;$M$2&amp;"$11"):INDIRECT("Details_Internal!$"&amp;$M$2&amp;"$110"),0))</f>
        <v>14.000017857142858</v>
      </c>
      <c r="F31"/>
    </row>
    <row r="32" spans="1:6">
      <c r="A32" s="23">
        <f t="shared" si="0"/>
        <v>25</v>
      </c>
      <c r="B32" s="21" t="str">
        <f ca="1">INDEX([1]Details_Internal!$A$11:$A$112,MATCH(A32,INDIRECT("Details_Internal!$"&amp;$M$2&amp;"$11"):INDIRECT("Details_Internal!$"&amp;$M$2&amp;"$110"),0))</f>
        <v>Самцов Ю.А.</v>
      </c>
      <c r="C32" s="21">
        <f ca="1">INDEX([1]Details_Internal!$B$11:$B$112,MATCH(A32,INDIRECT("Details_Internal!$"&amp;$M$2&amp;"$11"):INDIRECT("Details_Internal!$"&amp;$M$2&amp;"$110"),0))</f>
        <v>0</v>
      </c>
      <c r="D32" s="22">
        <f ca="1">INDEX(OFFSET(INDIRECT("Details_Internal!$"&amp;$M$2&amp;"$11"),0,-1):OFFSET(INDIRECT("Details_Internal!$"&amp;$M$2&amp;"$110"),0,-1),MATCH(A32,INDIRECT("Details_Internal!$"&amp;$M$2&amp;"$11"):INDIRECT("Details_Internal!$"&amp;$M$2&amp;"$110"),0))</f>
        <v>14.000015384615381</v>
      </c>
      <c r="F32"/>
    </row>
    <row r="33" spans="1:6">
      <c r="A33" s="23">
        <f t="shared" si="0"/>
        <v>26</v>
      </c>
      <c r="B33" s="21" t="str">
        <f ca="1">INDEX([1]Details_Internal!$A$11:$A$112,MATCH(A33,INDIRECT("Details_Internal!$"&amp;$M$2&amp;"$11"):INDIRECT("Details_Internal!$"&amp;$M$2&amp;"$110"),0))</f>
        <v>Муравьёв А.</v>
      </c>
      <c r="C33" s="21">
        <f ca="1">INDEX([1]Details_Internal!$B$11:$B$112,MATCH(A33,INDIRECT("Details_Internal!$"&amp;$M$2&amp;"$11"):INDIRECT("Details_Internal!$"&amp;$M$2&amp;"$110"),0))</f>
        <v>0</v>
      </c>
      <c r="D33" s="22">
        <f ca="1">INDEX(OFFSET(INDIRECT("Details_Internal!$"&amp;$M$2&amp;"$11"),0,-1):OFFSET(INDIRECT("Details_Internal!$"&amp;$M$2&amp;"$110"),0,-1),MATCH(A33,INDIRECT("Details_Internal!$"&amp;$M$2&amp;"$11"):INDIRECT("Details_Internal!$"&amp;$M$2&amp;"$110"),0))</f>
        <v>12.000018518518518</v>
      </c>
      <c r="F33"/>
    </row>
    <row r="34" spans="1:6">
      <c r="A34" s="23">
        <f t="shared" si="0"/>
        <v>27</v>
      </c>
      <c r="B34" s="21" t="str">
        <f ca="1">INDEX([1]Details_Internal!$A$11:$A$112,MATCH(A34,INDIRECT("Details_Internal!$"&amp;$M$2&amp;"$11"):INDIRECT("Details_Internal!$"&amp;$M$2&amp;"$110"),0))</f>
        <v>Новиченко В.М.</v>
      </c>
      <c r="C34" s="21">
        <f ca="1">INDEX([1]Details_Internal!$B$11:$B$112,MATCH(A34,INDIRECT("Details_Internal!$"&amp;$M$2&amp;"$11"):INDIRECT("Details_Internal!$"&amp;$M$2&amp;"$110"),0))</f>
        <v>0</v>
      </c>
      <c r="D34" s="22">
        <f ca="1">INDEX(OFFSET(INDIRECT("Details_Internal!$"&amp;$M$2&amp;"$11"),0,-1):OFFSET(INDIRECT("Details_Internal!$"&amp;$M$2&amp;"$110"),0,-1),MATCH(A34,INDIRECT("Details_Internal!$"&amp;$M$2&amp;"$11"):INDIRECT("Details_Internal!$"&amp;$M$2&amp;"$110"),0))</f>
        <v>12.000017543859656</v>
      </c>
      <c r="F34"/>
    </row>
    <row r="35" spans="1:6">
      <c r="A35" s="23">
        <f t="shared" si="0"/>
        <v>28</v>
      </c>
      <c r="B35" s="21" t="str">
        <f ca="1">INDEX([1]Details_Internal!$A$11:$A$112,MATCH(A35,INDIRECT("Details_Internal!$"&amp;$M$2&amp;"$11"):INDIRECT("Details_Internal!$"&amp;$M$2&amp;"$110"),0))</f>
        <v>Левизов С.Л.</v>
      </c>
      <c r="C35" s="21">
        <f ca="1">INDEX([1]Details_Internal!$B$11:$B$112,MATCH(A35,INDIRECT("Details_Internal!$"&amp;$M$2&amp;"$11"):INDIRECT("Details_Internal!$"&amp;$M$2&amp;"$110"),0))</f>
        <v>0</v>
      </c>
      <c r="D35" s="22">
        <f ca="1">INDEX(OFFSET(INDIRECT("Details_Internal!$"&amp;$M$2&amp;"$11"),0,-1):OFFSET(INDIRECT("Details_Internal!$"&amp;$M$2&amp;"$110"),0,-1),MATCH(A35,INDIRECT("Details_Internal!$"&amp;$M$2&amp;"$11"):INDIRECT("Details_Internal!$"&amp;$M$2&amp;"$110"),0))</f>
        <v>11.000019607843143</v>
      </c>
      <c r="F35"/>
    </row>
    <row r="36" spans="1:6">
      <c r="A36" s="23">
        <f t="shared" si="0"/>
        <v>29</v>
      </c>
      <c r="B36" s="21" t="str">
        <f ca="1">INDEX([1]Details_Internal!$A$11:$A$112,MATCH(A36,INDIRECT("Details_Internal!$"&amp;$M$2&amp;"$11"):INDIRECT("Details_Internal!$"&amp;$M$2&amp;"$110"),0))</f>
        <v>Ромейко В.В.</v>
      </c>
      <c r="C36" s="21">
        <f ca="1">INDEX([1]Details_Internal!$B$11:$B$112,MATCH(A36,INDIRECT("Details_Internal!$"&amp;$M$2&amp;"$11"):INDIRECT("Details_Internal!$"&amp;$M$2&amp;"$110"),0))</f>
        <v>0</v>
      </c>
      <c r="D36" s="22">
        <f ca="1">INDEX(OFFSET(INDIRECT("Details_Internal!$"&amp;$M$2&amp;"$11"),0,-1):OFFSET(INDIRECT("Details_Internal!$"&amp;$M$2&amp;"$110"),0,-1),MATCH(A36,INDIRECT("Details_Internal!$"&amp;$M$2&amp;"$11"):INDIRECT("Details_Internal!$"&amp;$M$2&amp;"$110"),0))</f>
        <v>11.00001612903225</v>
      </c>
      <c r="F36"/>
    </row>
    <row r="37" spans="1:6">
      <c r="A37" s="23">
        <f t="shared" si="0"/>
        <v>30</v>
      </c>
      <c r="B37" s="21" t="str">
        <f ca="1">INDEX([1]Details_Internal!$A$11:$A$112,MATCH(A37,INDIRECT("Details_Internal!$"&amp;$M$2&amp;"$11"):INDIRECT("Details_Internal!$"&amp;$M$2&amp;"$110"),0))</f>
        <v>Хортов Ю.</v>
      </c>
      <c r="C37" s="21">
        <f ca="1">INDEX([1]Details_Internal!$B$11:$B$112,MATCH(A37,INDIRECT("Details_Internal!$"&amp;$M$2&amp;"$11"):INDIRECT("Details_Internal!$"&amp;$M$2&amp;"$110"),0))</f>
        <v>0</v>
      </c>
      <c r="D37" s="22">
        <f ca="1">INDEX(OFFSET(INDIRECT("Details_Internal!$"&amp;$M$2&amp;"$11"),0,-1):OFFSET(INDIRECT("Details_Internal!$"&amp;$M$2&amp;"$110"),0,-1),MATCH(A37,INDIRECT("Details_Internal!$"&amp;$M$2&amp;"$11"):INDIRECT("Details_Internal!$"&amp;$M$2&amp;"$110"),0))</f>
        <v>11.000012987012987</v>
      </c>
      <c r="F37"/>
    </row>
    <row r="38" spans="1:6">
      <c r="A38" s="23">
        <f t="shared" si="0"/>
        <v>31</v>
      </c>
      <c r="B38" s="21" t="str">
        <f ca="1">INDEX([1]Details_Internal!$A$11:$A$112,MATCH(A38,INDIRECT("Details_Internal!$"&amp;$M$2&amp;"$11"):INDIRECT("Details_Internal!$"&amp;$M$2&amp;"$110"),0))</f>
        <v>Жемайтус И.И.</v>
      </c>
      <c r="C38" s="21">
        <f ca="1">INDEX([1]Details_Internal!$B$11:$B$112,MATCH(A38,INDIRECT("Details_Internal!$"&amp;$M$2&amp;"$11"):INDIRECT("Details_Internal!$"&amp;$M$2&amp;"$110"),0))</f>
        <v>0</v>
      </c>
      <c r="D38" s="22">
        <f ca="1">INDEX(OFFSET(INDIRECT("Details_Internal!$"&amp;$M$2&amp;"$11"),0,-1):OFFSET(INDIRECT("Details_Internal!$"&amp;$M$2&amp;"$110"),0,-1),MATCH(A38,INDIRECT("Details_Internal!$"&amp;$M$2&amp;"$11"):INDIRECT("Details_Internal!$"&amp;$M$2&amp;"$110"),0))</f>
        <v>9.0000294117647055</v>
      </c>
      <c r="F38"/>
    </row>
    <row r="39" spans="1:6">
      <c r="A39" s="23">
        <f t="shared" si="0"/>
        <v>32</v>
      </c>
      <c r="B39" s="21" t="str">
        <f ca="1">INDEX([1]Details_Internal!$A$11:$A$112,MATCH(A39,INDIRECT("Details_Internal!$"&amp;$M$2&amp;"$11"):INDIRECT("Details_Internal!$"&amp;$M$2&amp;"$110"),0))</f>
        <v>Якунин С.</v>
      </c>
      <c r="C39" s="21">
        <f ca="1">INDEX([1]Details_Internal!$B$11:$B$112,MATCH(A39,INDIRECT("Details_Internal!$"&amp;$M$2&amp;"$11"):INDIRECT("Details_Internal!$"&amp;$M$2&amp;"$110"),0))</f>
        <v>0</v>
      </c>
      <c r="D39" s="22">
        <f ca="1">INDEX(OFFSET(INDIRECT("Details_Internal!$"&amp;$M$2&amp;"$11"),0,-1):OFFSET(INDIRECT("Details_Internal!$"&amp;$M$2&amp;"$110"),0,-1),MATCH(A39,INDIRECT("Details_Internal!$"&amp;$M$2&amp;"$11"):INDIRECT("Details_Internal!$"&amp;$M$2&amp;"$110"),0))</f>
        <v>7.0000114942528739</v>
      </c>
      <c r="F39"/>
    </row>
    <row r="40" spans="1:6">
      <c r="A40" s="23">
        <f t="shared" si="0"/>
        <v>33</v>
      </c>
      <c r="B40" s="21" t="str">
        <f ca="1">INDEX([1]Details_Internal!$A$11:$A$112,MATCH(A40,INDIRECT("Details_Internal!$"&amp;$M$2&amp;"$11"):INDIRECT("Details_Internal!$"&amp;$M$2&amp;"$110"),0))</f>
        <v>Смельняк В.</v>
      </c>
      <c r="C40" s="21">
        <f ca="1">INDEX([1]Details_Internal!$B$11:$B$112,MATCH(A40,INDIRECT("Details_Internal!$"&amp;$M$2&amp;"$11"):INDIRECT("Details_Internal!$"&amp;$M$2&amp;"$110"),0))</f>
        <v>0</v>
      </c>
      <c r="D40" s="22">
        <f ca="1">INDEX(OFFSET(INDIRECT("Details_Internal!$"&amp;$M$2&amp;"$11"),0,-1):OFFSET(INDIRECT("Details_Internal!$"&amp;$M$2&amp;"$110"),0,-1),MATCH(A40,INDIRECT("Details_Internal!$"&amp;$M$2&amp;"$11"):INDIRECT("Details_Internal!$"&amp;$M$2&amp;"$110"),0))</f>
        <v>6.0000142857142933</v>
      </c>
      <c r="F40"/>
    </row>
    <row r="41" spans="1:6">
      <c r="A41" s="23">
        <f t="shared" si="0"/>
        <v>34</v>
      </c>
      <c r="B41" s="21" t="str">
        <f ca="1">INDEX([1]Details_Internal!$A$11:$A$112,MATCH(A41,INDIRECT("Details_Internal!$"&amp;$M$2&amp;"$11"):INDIRECT("Details_Internal!$"&amp;$M$2&amp;"$110"),0))</f>
        <v>Быков В.</v>
      </c>
      <c r="C41" s="21">
        <f ca="1">INDEX([1]Details_Internal!$B$11:$B$112,MATCH(A41,INDIRECT("Details_Internal!$"&amp;$M$2&amp;"$11"):INDIRECT("Details_Internal!$"&amp;$M$2&amp;"$110"),0))</f>
        <v>0</v>
      </c>
      <c r="D41" s="22">
        <f ca="1">INDEX(OFFSET(INDIRECT("Details_Internal!$"&amp;$M$2&amp;"$11"),0,-1):OFFSET(INDIRECT("Details_Internal!$"&amp;$M$2&amp;"$110"),0,-1),MATCH(A41,INDIRECT("Details_Internal!$"&amp;$M$2&amp;"$11"):INDIRECT("Details_Internal!$"&amp;$M$2&amp;"$110"),0))</f>
        <v>5.000055555555555</v>
      </c>
      <c r="F41"/>
    </row>
    <row r="42" spans="1:6">
      <c r="A42" s="23">
        <f t="shared" si="0"/>
        <v>35</v>
      </c>
      <c r="B42" s="21" t="str">
        <f ca="1">INDEX([1]Details_Internal!$A$11:$A$112,MATCH(A42,INDIRECT("Details_Internal!$"&amp;$M$2&amp;"$11"):INDIRECT("Details_Internal!$"&amp;$M$2&amp;"$110"),0))</f>
        <v>Бельский П.В.</v>
      </c>
      <c r="C42" s="21">
        <f ca="1">INDEX([1]Details_Internal!$B$11:$B$112,MATCH(A42,INDIRECT("Details_Internal!$"&amp;$M$2&amp;"$11"):INDIRECT("Details_Internal!$"&amp;$M$2&amp;"$110"),0))</f>
        <v>0</v>
      </c>
      <c r="D42" s="22">
        <f ca="1">INDEX(OFFSET(INDIRECT("Details_Internal!$"&amp;$M$2&amp;"$11"),0,-1):OFFSET(INDIRECT("Details_Internal!$"&amp;$M$2&amp;"$110"),0,-1),MATCH(A42,INDIRECT("Details_Internal!$"&amp;$M$2&amp;"$11"):INDIRECT("Details_Internal!$"&amp;$M$2&amp;"$110"),0))</f>
        <v>4.0000625000000003</v>
      </c>
      <c r="F42"/>
    </row>
    <row r="43" spans="1:6">
      <c r="A43" s="23">
        <f t="shared" si="0"/>
        <v>36</v>
      </c>
      <c r="B43" s="21" t="str">
        <f ca="1">INDEX([1]Details_Internal!$A$11:$A$112,MATCH(A43,INDIRECT("Details_Internal!$"&amp;$M$2&amp;"$11"):INDIRECT("Details_Internal!$"&amp;$M$2&amp;"$110"),0))</f>
        <v>Кишкурно А.</v>
      </c>
      <c r="C43" s="21">
        <f ca="1">INDEX([1]Details_Internal!$B$11:$B$112,MATCH(A43,INDIRECT("Details_Internal!$"&amp;$M$2&amp;"$11"):INDIRECT("Details_Internal!$"&amp;$M$2&amp;"$110"),0))</f>
        <v>0</v>
      </c>
      <c r="D43" s="22">
        <f ca="1">INDEX(OFFSET(INDIRECT("Details_Internal!$"&amp;$M$2&amp;"$11"),0,-1):OFFSET(INDIRECT("Details_Internal!$"&amp;$M$2&amp;"$110"),0,-1),MATCH(A43,INDIRECT("Details_Internal!$"&amp;$M$2&amp;"$11"):INDIRECT("Details_Internal!$"&amp;$M$2&amp;"$110"),0))</f>
        <v>3.0000217391304353</v>
      </c>
      <c r="F43"/>
    </row>
    <row r="44" spans="1:6">
      <c r="A44" s="23">
        <f t="shared" si="0"/>
        <v>37</v>
      </c>
      <c r="B44" s="21" t="str">
        <f ca="1">INDEX([1]Details_Internal!$A$11:$A$112,MATCH(A44,INDIRECT("Details_Internal!$"&amp;$M$2&amp;"$11"):INDIRECT("Details_Internal!$"&amp;$M$2&amp;"$110"),0))</f>
        <v>Юшкевич Р.</v>
      </c>
      <c r="C44" s="21">
        <f ca="1">INDEX([1]Details_Internal!$B$11:$B$112,MATCH(A44,INDIRECT("Details_Internal!$"&amp;$M$2&amp;"$11"):INDIRECT("Details_Internal!$"&amp;$M$2&amp;"$110"),0))</f>
        <v>0</v>
      </c>
      <c r="D44" s="22">
        <f ca="1">INDEX(OFFSET(INDIRECT("Details_Internal!$"&amp;$M$2&amp;"$11"),0,-1):OFFSET(INDIRECT("Details_Internal!$"&amp;$M$2&amp;"$110"),0,-1),MATCH(A44,INDIRECT("Details_Internal!$"&amp;$M$2&amp;"$11"):INDIRECT("Details_Internal!$"&amp;$M$2&amp;"$110"),0))</f>
        <v>2.0000117647058824</v>
      </c>
      <c r="F44"/>
    </row>
    <row r="45" spans="1:6">
      <c r="A45" s="23">
        <f t="shared" si="0"/>
        <v>38</v>
      </c>
      <c r="B45" s="21" t="str">
        <f ca="1">INDEX([1]Details_Internal!$A$11:$A$112,MATCH(A45,INDIRECT("Details_Internal!$"&amp;$M$2&amp;"$11"):INDIRECT("Details_Internal!$"&amp;$M$2&amp;"$110"),0))</f>
        <v>Касабуцкий А.Н.</v>
      </c>
      <c r="C45" s="21">
        <f ca="1">INDEX([1]Details_Internal!$B$11:$B$112,MATCH(A45,INDIRECT("Details_Internal!$"&amp;$M$2&amp;"$11"):INDIRECT("Details_Internal!$"&amp;$M$2&amp;"$110"),0))</f>
        <v>0</v>
      </c>
      <c r="D45" s="22">
        <f ca="1">INDEX(OFFSET(INDIRECT("Details_Internal!$"&amp;$M$2&amp;"$11"),0,-1):OFFSET(INDIRECT("Details_Internal!$"&amp;$M$2&amp;"$110"),0,-1),MATCH(A45,INDIRECT("Details_Internal!$"&amp;$M$2&amp;"$11"):INDIRECT("Details_Internal!$"&amp;$M$2&amp;"$110"),0))</f>
        <v>1.0000238095238103</v>
      </c>
      <c r="F45"/>
    </row>
    <row r="46" spans="1:6">
      <c r="A46" s="23">
        <f t="shared" si="0"/>
        <v>39</v>
      </c>
      <c r="B46" s="21" t="str">
        <f ca="1">INDEX([1]Details_Internal!$A$11:$A$112,MATCH(A46,INDIRECT("Details_Internal!$"&amp;$M$2&amp;"$11"):INDIRECT("Details_Internal!$"&amp;$M$2&amp;"$110"),0))</f>
        <v>Алексеев П.</v>
      </c>
      <c r="C46" s="21">
        <f ca="1">INDEX([1]Details_Internal!$B$11:$B$112,MATCH(A46,INDIRECT("Details_Internal!$"&amp;$M$2&amp;"$11"):INDIRECT("Details_Internal!$"&amp;$M$2&amp;"$110"),0))</f>
        <v>0</v>
      </c>
      <c r="D46" s="22">
        <f ca="1">INDEX(OFFSET(INDIRECT("Details_Internal!$"&amp;$M$2&amp;"$11"),0,-1):OFFSET(INDIRECT("Details_Internal!$"&amp;$M$2&amp;"$110"),0,-1),MATCH(A46,INDIRECT("Details_Internal!$"&amp;$M$2&amp;"$11"):INDIRECT("Details_Internal!$"&amp;$M$2&amp;"$110"),0))</f>
        <v>9.0909090909363499E-5</v>
      </c>
      <c r="F46"/>
    </row>
    <row r="47" spans="1:6">
      <c r="A47" s="23">
        <f t="shared" si="0"/>
        <v>40</v>
      </c>
      <c r="B47" s="21" t="str">
        <f ca="1">INDEX([1]Details_Internal!$A$11:$A$112,MATCH(A47,INDIRECT("Details_Internal!$"&amp;$M$2&amp;"$11"):INDIRECT("Details_Internal!$"&amp;$M$2&amp;"$110"),0))</f>
        <v>Бейтюк А.</v>
      </c>
      <c r="C47" s="21">
        <f ca="1">INDEX([1]Details_Internal!$B$11:$B$112,MATCH(A47,INDIRECT("Details_Internal!$"&amp;$M$2&amp;"$11"):INDIRECT("Details_Internal!$"&amp;$M$2&amp;"$110"),0))</f>
        <v>0</v>
      </c>
      <c r="D47" s="22">
        <f ca="1">INDEX(OFFSET(INDIRECT("Details_Internal!$"&amp;$M$2&amp;"$11"),0,-1):OFFSET(INDIRECT("Details_Internal!$"&amp;$M$2&amp;"$110"),0,-1),MATCH(A47,INDIRECT("Details_Internal!$"&amp;$M$2&amp;"$11"):INDIRECT("Details_Internal!$"&amp;$M$2&amp;"$110"),0))</f>
        <v>7.1428571428278076E-5</v>
      </c>
      <c r="F47"/>
    </row>
    <row r="48" spans="1:6">
      <c r="A48" s="23">
        <f t="shared" si="0"/>
        <v>41</v>
      </c>
      <c r="B48" s="21" t="str">
        <f ca="1">INDEX([1]Details_Internal!$A$11:$A$112,MATCH(A48,INDIRECT("Details_Internal!$"&amp;$M$2&amp;"$11"):INDIRECT("Details_Internal!$"&amp;$M$2&amp;"$110"),0))</f>
        <v>Беловежкин А.В.</v>
      </c>
      <c r="C48" s="21">
        <f ca="1">INDEX([1]Details_Internal!$B$11:$B$112,MATCH(A48,INDIRECT("Details_Internal!$"&amp;$M$2&amp;"$11"):INDIRECT("Details_Internal!$"&amp;$M$2&amp;"$110"),0))</f>
        <v>0</v>
      </c>
      <c r="D48" s="22">
        <f ca="1">INDEX(OFFSET(INDIRECT("Details_Internal!$"&amp;$M$2&amp;"$11"),0,-1):OFFSET(INDIRECT("Details_Internal!$"&amp;$M$2&amp;"$110"),0,-1),MATCH(A48,INDIRECT("Details_Internal!$"&amp;$M$2&amp;"$11"):INDIRECT("Details_Internal!$"&amp;$M$2&amp;"$110"),0))</f>
        <v>6.6666666665327057E-5</v>
      </c>
      <c r="F48"/>
    </row>
    <row r="49" spans="1:6">
      <c r="A49" s="23">
        <f t="shared" si="0"/>
        <v>42</v>
      </c>
      <c r="B49" s="21" t="str">
        <f ca="1">INDEX([1]Details_Internal!$A$11:$A$112,MATCH(A49,INDIRECT("Details_Internal!$"&amp;$M$2&amp;"$11"):INDIRECT("Details_Internal!$"&amp;$M$2&amp;"$110"),0))</f>
        <v>Васькович В.В.</v>
      </c>
      <c r="C49" s="21">
        <f ca="1">INDEX([1]Details_Internal!$B$11:$B$112,MATCH(A49,INDIRECT("Details_Internal!$"&amp;$M$2&amp;"$11"):INDIRECT("Details_Internal!$"&amp;$M$2&amp;"$110"),0))</f>
        <v>0</v>
      </c>
      <c r="D49" s="22">
        <f ca="1">INDEX(OFFSET(INDIRECT("Details_Internal!$"&amp;$M$2&amp;"$11"),0,-1):OFFSET(INDIRECT("Details_Internal!$"&amp;$M$2&amp;"$110"),0,-1),MATCH(A49,INDIRECT("Details_Internal!$"&amp;$M$2&amp;"$11"):INDIRECT("Details_Internal!$"&amp;$M$2&amp;"$110"),0))</f>
        <v>5.2631578947304192E-5</v>
      </c>
      <c r="F49"/>
    </row>
    <row r="50" spans="1:6">
      <c r="A50" s="23">
        <f t="shared" si="0"/>
        <v>43</v>
      </c>
      <c r="B50" s="21" t="str">
        <f ca="1">INDEX([1]Details_Internal!$A$11:$A$112,MATCH(A50,INDIRECT("Details_Internal!$"&amp;$M$2&amp;"$11"):INDIRECT("Details_Internal!$"&amp;$M$2&amp;"$110"),0))</f>
        <v>Волчков Е.</v>
      </c>
      <c r="C50" s="21">
        <f ca="1">INDEX([1]Details_Internal!$B$11:$B$112,MATCH(A50,INDIRECT("Details_Internal!$"&amp;$M$2&amp;"$11"):INDIRECT("Details_Internal!$"&amp;$M$2&amp;"$110"),0))</f>
        <v>0</v>
      </c>
      <c r="D50" s="22">
        <f ca="1">INDEX(OFFSET(INDIRECT("Details_Internal!$"&amp;$M$2&amp;"$11"),0,-1):OFFSET(INDIRECT("Details_Internal!$"&amp;$M$2&amp;"$110"),0,-1),MATCH(A50,INDIRECT("Details_Internal!$"&amp;$M$2&amp;"$11"):INDIRECT("Details_Internal!$"&amp;$M$2&amp;"$110"),0))</f>
        <v>4.7619047618852051E-5</v>
      </c>
      <c r="F50"/>
    </row>
    <row r="51" spans="1:6">
      <c r="A51" s="23">
        <f t="shared" si="0"/>
        <v>44</v>
      </c>
      <c r="B51" s="21" t="str">
        <f ca="1">INDEX([1]Details_Internal!$A$11:$A$112,MATCH(A51,INDIRECT("Details_Internal!$"&amp;$M$2&amp;"$11"):INDIRECT("Details_Internal!$"&amp;$M$2&amp;"$110"),0))</f>
        <v>Воробьев А.</v>
      </c>
      <c r="C51" s="21">
        <f ca="1">INDEX([1]Details_Internal!$B$11:$B$112,MATCH(A51,INDIRECT("Details_Internal!$"&amp;$M$2&amp;"$11"):INDIRECT("Details_Internal!$"&amp;$M$2&amp;"$110"),0))</f>
        <v>0</v>
      </c>
      <c r="D51" s="22">
        <f ca="1">INDEX(OFFSET(INDIRECT("Details_Internal!$"&amp;$M$2&amp;"$11"),0,-1):OFFSET(INDIRECT("Details_Internal!$"&amp;$M$2&amp;"$110"),0,-1),MATCH(A51,INDIRECT("Details_Internal!$"&amp;$M$2&amp;"$11"):INDIRECT("Details_Internal!$"&amp;$M$2&amp;"$110"),0))</f>
        <v>4.5454545454459705E-5</v>
      </c>
      <c r="F51"/>
    </row>
    <row r="52" spans="1:6">
      <c r="A52" s="23">
        <f t="shared" si="0"/>
        <v>45</v>
      </c>
      <c r="B52" s="21" t="str">
        <f ca="1">INDEX([1]Details_Internal!$A$11:$A$112,MATCH(A52,INDIRECT("Details_Internal!$"&amp;$M$2&amp;"$11"):INDIRECT("Details_Internal!$"&amp;$M$2&amp;"$110"),0))</f>
        <v>Герловский И.</v>
      </c>
      <c r="C52" s="21">
        <f ca="1">INDEX([1]Details_Internal!$B$11:$B$112,MATCH(A52,INDIRECT("Details_Internal!$"&amp;$M$2&amp;"$11"):INDIRECT("Details_Internal!$"&amp;$M$2&amp;"$110"),0))</f>
        <v>0</v>
      </c>
      <c r="D52" s="22">
        <f ca="1">INDEX(OFFSET(INDIRECT("Details_Internal!$"&amp;$M$2&amp;"$11"),0,-1):OFFSET(INDIRECT("Details_Internal!$"&amp;$M$2&amp;"$110"),0,-1),MATCH(A52,INDIRECT("Details_Internal!$"&amp;$M$2&amp;"$11"):INDIRECT("Details_Internal!$"&amp;$M$2&amp;"$110"),0))</f>
        <v>4.3478260868923257E-5</v>
      </c>
      <c r="F52"/>
    </row>
    <row r="53" spans="1:6">
      <c r="A53" s="23">
        <f t="shared" si="0"/>
        <v>46</v>
      </c>
      <c r="B53" s="21" t="str">
        <f ca="1">INDEX([1]Details_Internal!$A$11:$A$112,MATCH(A53,INDIRECT("Details_Internal!$"&amp;$M$2&amp;"$11"):INDIRECT("Details_Internal!$"&amp;$M$2&amp;"$110"),0))</f>
        <v>Горбунов С.</v>
      </c>
      <c r="C53" s="21">
        <f ca="1">INDEX([1]Details_Internal!$B$11:$B$112,MATCH(A53,INDIRECT("Details_Internal!$"&amp;$M$2&amp;"$11"):INDIRECT("Details_Internal!$"&amp;$M$2&amp;"$110"),0))</f>
        <v>0</v>
      </c>
      <c r="D53" s="22">
        <f ca="1">INDEX(OFFSET(INDIRECT("Details_Internal!$"&amp;$M$2&amp;"$11"),0,-1):OFFSET(INDIRECT("Details_Internal!$"&amp;$M$2&amp;"$110"),0,-1),MATCH(A53,INDIRECT("Details_Internal!$"&amp;$M$2&amp;"$11"):INDIRECT("Details_Internal!$"&amp;$M$2&amp;"$110"),0))</f>
        <v>4.16666666662735E-5</v>
      </c>
      <c r="F53"/>
    </row>
    <row r="54" spans="1:6">
      <c r="A54" s="23">
        <f t="shared" si="0"/>
        <v>47</v>
      </c>
      <c r="B54" s="21" t="str">
        <f ca="1">INDEX([1]Details_Internal!$A$11:$A$112,MATCH(A54,INDIRECT("Details_Internal!$"&amp;$M$2&amp;"$11"):INDIRECT("Details_Internal!$"&amp;$M$2&amp;"$110"),0))</f>
        <v>Демидюк Ю.</v>
      </c>
      <c r="C54" s="21">
        <f ca="1">INDEX([1]Details_Internal!$B$11:$B$112,MATCH(A54,INDIRECT("Details_Internal!$"&amp;$M$2&amp;"$11"):INDIRECT("Details_Internal!$"&amp;$M$2&amp;"$110"),0))</f>
        <v>0</v>
      </c>
      <c r="D54" s="22">
        <f ca="1">INDEX(OFFSET(INDIRECT("Details_Internal!$"&amp;$M$2&amp;"$11"),0,-1):OFFSET(INDIRECT("Details_Internal!$"&amp;$M$2&amp;"$110"),0,-1),MATCH(A54,INDIRECT("Details_Internal!$"&amp;$M$2&amp;"$11"):INDIRECT("Details_Internal!$"&amp;$M$2&amp;"$110"),0))</f>
        <v>4.0000000000262048E-5</v>
      </c>
      <c r="F54"/>
    </row>
    <row r="55" spans="1:6">
      <c r="A55" s="23">
        <f t="shared" si="0"/>
        <v>48</v>
      </c>
      <c r="B55" s="21" t="str">
        <f ca="1">INDEX([1]Details_Internal!$A$11:$A$112,MATCH(A55,INDIRECT("Details_Internal!$"&amp;$M$2&amp;"$11"):INDIRECT("Details_Internal!$"&amp;$M$2&amp;"$110"),0))</f>
        <v>Долбик А.</v>
      </c>
      <c r="C55" s="21">
        <f ca="1">INDEX([1]Details_Internal!$B$11:$B$112,MATCH(A55,INDIRECT("Details_Internal!$"&amp;$M$2&amp;"$11"):INDIRECT("Details_Internal!$"&amp;$M$2&amp;"$110"),0))</f>
        <v>0</v>
      </c>
      <c r="D55" s="22">
        <f ca="1">INDEX(OFFSET(INDIRECT("Details_Internal!$"&amp;$M$2&amp;"$11"),0,-1):OFFSET(INDIRECT("Details_Internal!$"&amp;$M$2&amp;"$110"),0,-1),MATCH(A55,INDIRECT("Details_Internal!$"&amp;$M$2&amp;"$11"):INDIRECT("Details_Internal!$"&amp;$M$2&amp;"$110"),0))</f>
        <v>3.7037037037279674E-5</v>
      </c>
      <c r="F55"/>
    </row>
    <row r="56" spans="1:6">
      <c r="A56" s="23">
        <f t="shared" si="0"/>
        <v>49</v>
      </c>
      <c r="B56" s="21" t="str">
        <f ca="1">INDEX([1]Details_Internal!$A$11:$A$112,MATCH(A56,INDIRECT("Details_Internal!$"&amp;$M$2&amp;"$11"):INDIRECT("Details_Internal!$"&amp;$M$2&amp;"$110"),0))</f>
        <v>Долбик Б.</v>
      </c>
      <c r="C56" s="21">
        <f ca="1">INDEX([1]Details_Internal!$B$11:$B$112,MATCH(A56,INDIRECT("Details_Internal!$"&amp;$M$2&amp;"$11"):INDIRECT("Details_Internal!$"&amp;$M$2&amp;"$110"),0))</f>
        <v>0</v>
      </c>
      <c r="D56" s="22">
        <f ca="1">INDEX(OFFSET(INDIRECT("Details_Internal!$"&amp;$M$2&amp;"$11"),0,-1):OFFSET(INDIRECT("Details_Internal!$"&amp;$M$2&amp;"$110"),0,-1),MATCH(A56,INDIRECT("Details_Internal!$"&amp;$M$2&amp;"$11"):INDIRECT("Details_Internal!$"&amp;$M$2&amp;"$110"),0))</f>
        <v>3.5714285713694949E-5</v>
      </c>
      <c r="F56"/>
    </row>
    <row r="57" spans="1:6">
      <c r="A57" s="23">
        <f t="shared" si="0"/>
        <v>50</v>
      </c>
      <c r="B57" s="21" t="str">
        <f ca="1">INDEX([1]Details_Internal!$A$11:$A$112,MATCH(A57,INDIRECT("Details_Internal!$"&amp;$M$2&amp;"$11"):INDIRECT("Details_Internal!$"&amp;$M$2&amp;"$110"),0))</f>
        <v>Дорошкевич С.</v>
      </c>
      <c r="C57" s="21">
        <f ca="1">INDEX([1]Details_Internal!$B$11:$B$112,MATCH(A57,INDIRECT("Details_Internal!$"&amp;$M$2&amp;"$11"):INDIRECT("Details_Internal!$"&amp;$M$2&amp;"$110"),0))</f>
        <v>0</v>
      </c>
      <c r="D57" s="22">
        <f ca="1">INDEX(OFFSET(INDIRECT("Details_Internal!$"&amp;$M$2&amp;"$11"),0,-1):OFFSET(INDIRECT("Details_Internal!$"&amp;$M$2&amp;"$110"),0,-1),MATCH(A57,INDIRECT("Details_Internal!$"&amp;$M$2&amp;"$11"):INDIRECT("Details_Internal!$"&amp;$M$2&amp;"$110"),0))</f>
        <v>3.4482758620724141E-5</v>
      </c>
      <c r="F57"/>
    </row>
    <row r="58" spans="1:6">
      <c r="A58" s="23">
        <f t="shared" si="0"/>
        <v>51</v>
      </c>
      <c r="B58" s="21" t="str">
        <f ca="1">INDEX([1]Details_Internal!$A$11:$A$112,MATCH(A58,INDIRECT("Details_Internal!$"&amp;$M$2&amp;"$11"):INDIRECT("Details_Internal!$"&amp;$M$2&amp;"$110"),0))</f>
        <v>Дусов Д.Д.</v>
      </c>
      <c r="C58" s="21">
        <f ca="1">INDEX([1]Details_Internal!$B$11:$B$112,MATCH(A58,INDIRECT("Details_Internal!$"&amp;$M$2&amp;"$11"):INDIRECT("Details_Internal!$"&amp;$M$2&amp;"$110"),0))</f>
        <v>0</v>
      </c>
      <c r="D58" s="22">
        <f ca="1">INDEX(OFFSET(INDIRECT("Details_Internal!$"&amp;$M$2&amp;"$11"),0,-1):OFFSET(INDIRECT("Details_Internal!$"&amp;$M$2&amp;"$110"),0,-1),MATCH(A58,INDIRECT("Details_Internal!$"&amp;$M$2&amp;"$11"):INDIRECT("Details_Internal!$"&amp;$M$2&amp;"$110"),0))</f>
        <v>3.2258064516454965E-5</v>
      </c>
      <c r="F58"/>
    </row>
    <row r="59" spans="1:6">
      <c r="A59" s="23">
        <f t="shared" si="0"/>
        <v>52</v>
      </c>
      <c r="B59" s="21" t="str">
        <f ca="1">INDEX([1]Details_Internal!$A$11:$A$112,MATCH(A59,INDIRECT("Details_Internal!$"&amp;$M$2&amp;"$11"):INDIRECT("Details_Internal!$"&amp;$M$2&amp;"$110"),0))</f>
        <v>Дятко И.</v>
      </c>
      <c r="C59" s="21">
        <f ca="1">INDEX([1]Details_Internal!$B$11:$B$112,MATCH(A59,INDIRECT("Details_Internal!$"&amp;$M$2&amp;"$11"):INDIRECT("Details_Internal!$"&amp;$M$2&amp;"$110"),0))</f>
        <v>0</v>
      </c>
      <c r="D59" s="22">
        <f ca="1">INDEX(OFFSET(INDIRECT("Details_Internal!$"&amp;$M$2&amp;"$11"),0,-1):OFFSET(INDIRECT("Details_Internal!$"&amp;$M$2&amp;"$110"),0,-1),MATCH(A59,INDIRECT("Details_Internal!$"&amp;$M$2&amp;"$11"):INDIRECT("Details_Internal!$"&amp;$M$2&amp;"$110"),0))</f>
        <v>3.1250000000149214E-5</v>
      </c>
      <c r="F59"/>
    </row>
    <row r="60" spans="1:6">
      <c r="A60" s="23">
        <f t="shared" si="0"/>
        <v>53</v>
      </c>
      <c r="B60" s="21" t="str">
        <f ca="1">INDEX([1]Details_Internal!$A$11:$A$112,MATCH(A60,INDIRECT("Details_Internal!$"&amp;$M$2&amp;"$11"):INDIRECT("Details_Internal!$"&amp;$M$2&amp;"$110"),0))</f>
        <v>Ефимов Я.А.</v>
      </c>
      <c r="C60" s="21">
        <f ca="1">INDEX([1]Details_Internal!$B$11:$B$112,MATCH(A60,INDIRECT("Details_Internal!$"&amp;$M$2&amp;"$11"):INDIRECT("Details_Internal!$"&amp;$M$2&amp;"$110"),0))</f>
        <v>0</v>
      </c>
      <c r="D60" s="22">
        <f ca="1">INDEX(OFFSET(INDIRECT("Details_Internal!$"&amp;$M$2&amp;"$11"),0,-1):OFFSET(INDIRECT("Details_Internal!$"&amp;$M$2&amp;"$110"),0,-1),MATCH(A60,INDIRECT("Details_Internal!$"&amp;$M$2&amp;"$11"):INDIRECT("Details_Internal!$"&amp;$M$2&amp;"$110"),0))</f>
        <v>3.0303030303713285E-5</v>
      </c>
      <c r="F60"/>
    </row>
    <row r="61" spans="1:6">
      <c r="A61" s="23">
        <f t="shared" si="0"/>
        <v>54</v>
      </c>
      <c r="B61" s="21" t="str">
        <f ca="1">INDEX([1]Details_Internal!$A$11:$A$112,MATCH(A61,INDIRECT("Details_Internal!$"&amp;$M$2&amp;"$11"):INDIRECT("Details_Internal!$"&amp;$M$2&amp;"$110"),0))</f>
        <v>Закржевский О.</v>
      </c>
      <c r="C61" s="21">
        <f ca="1">INDEX([1]Details_Internal!$B$11:$B$112,MATCH(A61,INDIRECT("Details_Internal!$"&amp;$M$2&amp;"$11"):INDIRECT("Details_Internal!$"&amp;$M$2&amp;"$110"),0))</f>
        <v>0</v>
      </c>
      <c r="D61" s="22">
        <f ca="1">INDEX(OFFSET(INDIRECT("Details_Internal!$"&amp;$M$2&amp;"$11"),0,-1):OFFSET(INDIRECT("Details_Internal!$"&amp;$M$2&amp;"$110"),0,-1),MATCH(A61,INDIRECT("Details_Internal!$"&amp;$M$2&amp;"$11"):INDIRECT("Details_Internal!$"&amp;$M$2&amp;"$110"),0))</f>
        <v>2.8571428572377044E-5</v>
      </c>
      <c r="F61"/>
    </row>
    <row r="62" spans="1:6">
      <c r="A62" s="23">
        <f t="shared" si="0"/>
        <v>55</v>
      </c>
      <c r="B62" s="21" t="str">
        <f ca="1">INDEX([1]Details_Internal!$A$11:$A$112,MATCH(A62,INDIRECT("Details_Internal!$"&amp;$M$2&amp;"$11"):INDIRECT("Details_Internal!$"&amp;$M$2&amp;"$110"),0))</f>
        <v>Ивлев В.</v>
      </c>
      <c r="C62" s="21">
        <f ca="1">INDEX([1]Details_Internal!$B$11:$B$112,MATCH(A62,INDIRECT("Details_Internal!$"&amp;$M$2&amp;"$11"):INDIRECT("Details_Internal!$"&amp;$M$2&amp;"$110"),0))</f>
        <v>0</v>
      </c>
      <c r="D62" s="22">
        <f ca="1">INDEX(OFFSET(INDIRECT("Details_Internal!$"&amp;$M$2&amp;"$11"),0,-1):OFFSET(INDIRECT("Details_Internal!$"&amp;$M$2&amp;"$110"),0,-1),MATCH(A62,INDIRECT("Details_Internal!$"&amp;$M$2&amp;"$11"):INDIRECT("Details_Internal!$"&amp;$M$2&amp;"$110"),0))</f>
        <v>2.7027027028836415E-5</v>
      </c>
      <c r="F62"/>
    </row>
    <row r="63" spans="1:6">
      <c r="A63" s="23">
        <f t="shared" si="0"/>
        <v>56</v>
      </c>
      <c r="B63" s="21" t="str">
        <f ca="1">INDEX([1]Details_Internal!$A$11:$A$112,MATCH(A63,INDIRECT("Details_Internal!$"&amp;$M$2&amp;"$11"):INDIRECT("Details_Internal!$"&amp;$M$2&amp;"$110"),0))</f>
        <v>Изместьев Д.</v>
      </c>
      <c r="C63" s="21">
        <f ca="1">INDEX([1]Details_Internal!$B$11:$B$112,MATCH(A63,INDIRECT("Details_Internal!$"&amp;$M$2&amp;"$11"):INDIRECT("Details_Internal!$"&amp;$M$2&amp;"$110"),0))</f>
        <v>0</v>
      </c>
      <c r="D63" s="22">
        <f ca="1">INDEX(OFFSET(INDIRECT("Details_Internal!$"&amp;$M$2&amp;"$11"),0,-1):OFFSET(INDIRECT("Details_Internal!$"&amp;$M$2&amp;"$110"),0,-1),MATCH(A63,INDIRECT("Details_Internal!$"&amp;$M$2&amp;"$11"):INDIRECT("Details_Internal!$"&amp;$M$2&amp;"$110"),0))</f>
        <v>2.564102564406312E-5</v>
      </c>
      <c r="F63"/>
    </row>
    <row r="64" spans="1:6">
      <c r="A64" s="23">
        <f t="shared" si="0"/>
        <v>57</v>
      </c>
      <c r="B64" s="21" t="str">
        <f ca="1">INDEX([1]Details_Internal!$A$11:$A$112,MATCH(A64,INDIRECT("Details_Internal!$"&amp;$M$2&amp;"$11"):INDIRECT("Details_Internal!$"&amp;$M$2&amp;"$110"),0))</f>
        <v>Кадовбин А.А.</v>
      </c>
      <c r="C64" s="21">
        <f ca="1">INDEX([1]Details_Internal!$B$11:$B$112,MATCH(A64,INDIRECT("Details_Internal!$"&amp;$M$2&amp;"$11"):INDIRECT("Details_Internal!$"&amp;$M$2&amp;"$110"),0))</f>
        <v>0</v>
      </c>
      <c r="D64" s="22">
        <f ca="1">INDEX(OFFSET(INDIRECT("Details_Internal!$"&amp;$M$2&amp;"$11"),0,-1):OFFSET(INDIRECT("Details_Internal!$"&amp;$M$2&amp;"$110"),0,-1),MATCH(A64,INDIRECT("Details_Internal!$"&amp;$M$2&amp;"$11"):INDIRECT("Details_Internal!$"&amp;$M$2&amp;"$110"),0))</f>
        <v>2.4999999999941735E-5</v>
      </c>
      <c r="F64"/>
    </row>
    <row r="65" spans="1:6">
      <c r="A65" s="23">
        <f t="shared" si="0"/>
        <v>58</v>
      </c>
      <c r="B65" s="21" t="str">
        <f ca="1">INDEX([1]Details_Internal!$A$11:$A$112,MATCH(A65,INDIRECT("Details_Internal!$"&amp;$M$2&amp;"$11"):INDIRECT("Details_Internal!$"&amp;$M$2&amp;"$110"),0))</f>
        <v>Карпенко Д.</v>
      </c>
      <c r="C65" s="21">
        <f ca="1">INDEX([1]Details_Internal!$B$11:$B$112,MATCH(A65,INDIRECT("Details_Internal!$"&amp;$M$2&amp;"$11"):INDIRECT("Details_Internal!$"&amp;$M$2&amp;"$110"),0))</f>
        <v>0</v>
      </c>
      <c r="D65" s="22">
        <f ca="1">INDEX(OFFSET(INDIRECT("Details_Internal!$"&amp;$M$2&amp;"$11"),0,-1):OFFSET(INDIRECT("Details_Internal!$"&amp;$M$2&amp;"$110"),0,-1),MATCH(A65,INDIRECT("Details_Internal!$"&amp;$M$2&amp;"$11"):INDIRECT("Details_Internal!$"&amp;$M$2&amp;"$110"),0))</f>
        <v>2.4390243902550068E-5</v>
      </c>
      <c r="F65"/>
    </row>
    <row r="66" spans="1:6">
      <c r="A66" s="23">
        <f t="shared" si="0"/>
        <v>59</v>
      </c>
      <c r="B66" s="21" t="str">
        <f ca="1">INDEX([1]Details_Internal!$A$11:$A$112,MATCH(A66,INDIRECT("Details_Internal!$"&amp;$M$2&amp;"$11"):INDIRECT("Details_Internal!$"&amp;$M$2&amp;"$110"),0))</f>
        <v>Кашпуров Д.</v>
      </c>
      <c r="C66" s="21">
        <f ca="1">INDEX([1]Details_Internal!$B$11:$B$112,MATCH(A66,INDIRECT("Details_Internal!$"&amp;$M$2&amp;"$11"):INDIRECT("Details_Internal!$"&amp;$M$2&amp;"$110"),0))</f>
        <v>0</v>
      </c>
      <c r="D66" s="22">
        <f ca="1">INDEX(OFFSET(INDIRECT("Details_Internal!$"&amp;$M$2&amp;"$11"),0,-1):OFFSET(INDIRECT("Details_Internal!$"&amp;$M$2&amp;"$110"),0,-1),MATCH(A66,INDIRECT("Details_Internal!$"&amp;$M$2&amp;"$11"):INDIRECT("Details_Internal!$"&amp;$M$2&amp;"$110"),0))</f>
        <v>2.2727272726896786E-5</v>
      </c>
      <c r="F66"/>
    </row>
    <row r="67" spans="1:6">
      <c r="A67" s="23">
        <f t="shared" si="0"/>
        <v>60</v>
      </c>
      <c r="B67" s="21" t="str">
        <f ca="1">INDEX([1]Details_Internal!$A$11:$A$112,MATCH(A67,INDIRECT("Details_Internal!$"&amp;$M$2&amp;"$11"):INDIRECT("Details_Internal!$"&amp;$M$2&amp;"$110"),0))</f>
        <v>Кистень А.А.</v>
      </c>
      <c r="C67" s="21">
        <f ca="1">INDEX([1]Details_Internal!$B$11:$B$112,MATCH(A67,INDIRECT("Details_Internal!$"&amp;$M$2&amp;"$11"):INDIRECT("Details_Internal!$"&amp;$M$2&amp;"$110"),0))</f>
        <v>0</v>
      </c>
      <c r="D67" s="22">
        <f ca="1">INDEX(OFFSET(INDIRECT("Details_Internal!$"&amp;$M$2&amp;"$11"),0,-1):OFFSET(INDIRECT("Details_Internal!$"&amp;$M$2&amp;"$110"),0,-1),MATCH(A67,INDIRECT("Details_Internal!$"&amp;$M$2&amp;"$11"):INDIRECT("Details_Internal!$"&amp;$M$2&amp;"$110"),0))</f>
        <v>2.2222222222367805E-5</v>
      </c>
      <c r="F67"/>
    </row>
    <row r="68" spans="1:6">
      <c r="A68" s="23">
        <f t="shared" si="0"/>
        <v>61</v>
      </c>
      <c r="B68" s="21" t="str">
        <f ca="1">INDEX([1]Details_Internal!$A$11:$A$112,MATCH(A68,INDIRECT("Details_Internal!$"&amp;$M$2&amp;"$11"):INDIRECT("Details_Internal!$"&amp;$M$2&amp;"$110"),0))</f>
        <v>Клечко А.</v>
      </c>
      <c r="C68" s="21">
        <f ca="1">INDEX([1]Details_Internal!$B$11:$B$112,MATCH(A68,INDIRECT("Details_Internal!$"&amp;$M$2&amp;"$11"):INDIRECT("Details_Internal!$"&amp;$M$2&amp;"$110"),0))</f>
        <v>0</v>
      </c>
      <c r="D68" s="22">
        <f ca="1">INDEX(OFFSET(INDIRECT("Details_Internal!$"&amp;$M$2&amp;"$11"),0,-1):OFFSET(INDIRECT("Details_Internal!$"&amp;$M$2&amp;"$110"),0,-1),MATCH(A68,INDIRECT("Details_Internal!$"&amp;$M$2&amp;"$11"):INDIRECT("Details_Internal!$"&amp;$M$2&amp;"$110"),0))</f>
        <v>2.1276595745689519E-5</v>
      </c>
      <c r="F68"/>
    </row>
    <row r="69" spans="1:6">
      <c r="A69" s="23">
        <f t="shared" si="0"/>
        <v>62</v>
      </c>
      <c r="B69" s="21" t="str">
        <f ca="1">INDEX([1]Details_Internal!$A$11:$A$112,MATCH(A69,INDIRECT("Details_Internal!$"&amp;$M$2&amp;"$11"):INDIRECT("Details_Internal!$"&amp;$M$2&amp;"$110"),0))</f>
        <v>Кнутов С.В.</v>
      </c>
      <c r="C69" s="21">
        <f ca="1">INDEX([1]Details_Internal!$B$11:$B$112,MATCH(A69,INDIRECT("Details_Internal!$"&amp;$M$2&amp;"$11"):INDIRECT("Details_Internal!$"&amp;$M$2&amp;"$110"),0))</f>
        <v>0</v>
      </c>
      <c r="D69" s="22">
        <f ca="1">INDEX(OFFSET(INDIRECT("Details_Internal!$"&amp;$M$2&amp;"$11"),0,-1):OFFSET(INDIRECT("Details_Internal!$"&amp;$M$2&amp;"$110"),0,-1),MATCH(A69,INDIRECT("Details_Internal!$"&amp;$M$2&amp;"$11"):INDIRECT("Details_Internal!$"&amp;$M$2&amp;"$110"),0))</f>
        <v>2.083333333313675E-5</v>
      </c>
      <c r="F69"/>
    </row>
    <row r="70" spans="1:6">
      <c r="A70" s="23">
        <f t="shared" si="0"/>
        <v>63</v>
      </c>
      <c r="B70" s="21" t="str">
        <f ca="1">INDEX([1]Details_Internal!$A$11:$A$112,MATCH(A70,INDIRECT("Details_Internal!$"&amp;$M$2&amp;"$11"):INDIRECT("Details_Internal!$"&amp;$M$2&amp;"$110"),0))</f>
        <v>Кузнецов Д.</v>
      </c>
      <c r="C70" s="21">
        <f ca="1">INDEX([1]Details_Internal!$B$11:$B$112,MATCH(A70,INDIRECT("Details_Internal!$"&amp;$M$2&amp;"$11"):INDIRECT("Details_Internal!$"&amp;$M$2&amp;"$110"),0))</f>
        <v>0</v>
      </c>
      <c r="D70" s="22">
        <f ca="1">INDEX(OFFSET(INDIRECT("Details_Internal!$"&amp;$M$2&amp;"$11"),0,-1):OFFSET(INDIRECT("Details_Internal!$"&amp;$M$2&amp;"$110"),0,-1),MATCH(A70,INDIRECT("Details_Internal!$"&amp;$M$2&amp;"$11"):INDIRECT("Details_Internal!$"&amp;$M$2&amp;"$110"),0))</f>
        <v>1.9999999999908979E-5</v>
      </c>
      <c r="F70"/>
    </row>
    <row r="71" spans="1:6">
      <c r="A71" s="23">
        <f t="shared" si="0"/>
        <v>64</v>
      </c>
      <c r="B71" s="21" t="str">
        <f ca="1">INDEX([1]Details_Internal!$A$11:$A$112,MATCH(A71,INDIRECT("Details_Internal!$"&amp;$M$2&amp;"$11"):INDIRECT("Details_Internal!$"&amp;$M$2&amp;"$110"),0))</f>
        <v>Маркевич И.</v>
      </c>
      <c r="C71" s="21">
        <f ca="1">INDEX([1]Details_Internal!$B$11:$B$112,MATCH(A71,INDIRECT("Details_Internal!$"&amp;$M$2&amp;"$11"):INDIRECT("Details_Internal!$"&amp;$M$2&amp;"$110"),0))</f>
        <v>0</v>
      </c>
      <c r="D71" s="22">
        <f ca="1">INDEX(OFFSET(INDIRECT("Details_Internal!$"&amp;$M$2&amp;"$11"),0,-1):OFFSET(INDIRECT("Details_Internal!$"&amp;$M$2&amp;"$110"),0,-1),MATCH(A71,INDIRECT("Details_Internal!$"&amp;$M$2&amp;"$11"):INDIRECT("Details_Internal!$"&amp;$M$2&amp;"$110"),0))</f>
        <v>1.8867924527654623E-5</v>
      </c>
      <c r="F71"/>
    </row>
    <row r="72" spans="1:6">
      <c r="A72" s="23">
        <f t="shared" si="0"/>
        <v>65</v>
      </c>
      <c r="B72" s="21" t="str">
        <f ca="1">INDEX([1]Details_Internal!$A$11:$A$112,MATCH(A72,INDIRECT("Details_Internal!$"&amp;$M$2&amp;"$11"):INDIRECT("Details_Internal!$"&amp;$M$2&amp;"$110"),0))</f>
        <v>Нагула П.</v>
      </c>
      <c r="C72" s="21">
        <f ca="1">INDEX([1]Details_Internal!$B$11:$B$112,MATCH(A72,INDIRECT("Details_Internal!$"&amp;$M$2&amp;"$11"):INDIRECT("Details_Internal!$"&amp;$M$2&amp;"$110"),0))</f>
        <v>0</v>
      </c>
      <c r="D72" s="22">
        <f ca="1">INDEX(OFFSET(INDIRECT("Details_Internal!$"&amp;$M$2&amp;"$11"),0,-1):OFFSET(INDIRECT("Details_Internal!$"&amp;$M$2&amp;"$110"),0,-1),MATCH(A72,INDIRECT("Details_Internal!$"&amp;$M$2&amp;"$11"):INDIRECT("Details_Internal!$"&amp;$M$2&amp;"$110"),0))</f>
        <v>1.8181818180806886E-5</v>
      </c>
      <c r="F72"/>
    </row>
    <row r="73" spans="1:6">
      <c r="A73" s="23">
        <f t="shared" si="0"/>
        <v>66</v>
      </c>
      <c r="B73" s="21" t="str">
        <f ca="1">INDEX([1]Details_Internal!$A$11:$A$112,MATCH(A73,INDIRECT("Details_Internal!$"&amp;$M$2&amp;"$11"):INDIRECT("Details_Internal!$"&amp;$M$2&amp;"$110"),0))</f>
        <v>Пасюк А.Г.</v>
      </c>
      <c r="C73" s="21">
        <f ca="1">INDEX([1]Details_Internal!$B$11:$B$112,MATCH(A73,INDIRECT("Details_Internal!$"&amp;$M$2&amp;"$11"):INDIRECT("Details_Internal!$"&amp;$M$2&amp;"$110"),0))</f>
        <v>0</v>
      </c>
      <c r="D73" s="22">
        <f ca="1">INDEX(OFFSET(INDIRECT("Details_Internal!$"&amp;$M$2&amp;"$11"),0,-1):OFFSET(INDIRECT("Details_Internal!$"&amp;$M$2&amp;"$110"),0,-1),MATCH(A73,INDIRECT("Details_Internal!$"&amp;$M$2&amp;"$11"):INDIRECT("Details_Internal!$"&amp;$M$2&amp;"$110"),0))</f>
        <v>1.7241379307364468E-5</v>
      </c>
      <c r="F73"/>
    </row>
    <row r="74" spans="1:6">
      <c r="A74" s="23">
        <f t="shared" ref="A74:A88" si="1">A73+1</f>
        <v>67</v>
      </c>
      <c r="B74" s="21" t="str">
        <f ca="1">INDEX([1]Details_Internal!$A$11:$A$112,MATCH(A74,INDIRECT("Details_Internal!$"&amp;$M$2&amp;"$11"):INDIRECT("Details_Internal!$"&amp;$M$2&amp;"$110"),0))</f>
        <v>Рудьков С.Н.</v>
      </c>
      <c r="C74" s="21">
        <f ca="1">INDEX([1]Details_Internal!$B$11:$B$112,MATCH(A74,INDIRECT("Details_Internal!$"&amp;$M$2&amp;"$11"):INDIRECT("Details_Internal!$"&amp;$M$2&amp;"$110"),0))</f>
        <v>0</v>
      </c>
      <c r="D74" s="22">
        <f ca="1">INDEX(OFFSET(INDIRECT("Details_Internal!$"&amp;$M$2&amp;"$11"),0,-1):OFFSET(INDIRECT("Details_Internal!$"&amp;$M$2&amp;"$110"),0,-1),MATCH(A74,INDIRECT("Details_Internal!$"&amp;$M$2&amp;"$11"):INDIRECT("Details_Internal!$"&amp;$M$2&amp;"$110"),0))</f>
        <v>1.5873015872358565E-5</v>
      </c>
      <c r="F74"/>
    </row>
    <row r="75" spans="1:6">
      <c r="A75" s="23">
        <f t="shared" si="1"/>
        <v>68</v>
      </c>
      <c r="B75" s="21" t="str">
        <f ca="1">INDEX([1]Details_Internal!$A$11:$A$112,MATCH(A75,INDIRECT("Details_Internal!$"&amp;$M$2&amp;"$11"):INDIRECT("Details_Internal!$"&amp;$M$2&amp;"$110"),0))</f>
        <v>Сапрыко Н.</v>
      </c>
      <c r="C75" s="21">
        <f ca="1">INDEX([1]Details_Internal!$B$11:$B$112,MATCH(A75,INDIRECT("Details_Internal!$"&amp;$M$2&amp;"$11"):INDIRECT("Details_Internal!$"&amp;$M$2&amp;"$110"),0))</f>
        <v>0</v>
      </c>
      <c r="D75" s="22">
        <f ca="1">INDEX(OFFSET(INDIRECT("Details_Internal!$"&amp;$M$2&amp;"$11"),0,-1):OFFSET(INDIRECT("Details_Internal!$"&amp;$M$2&amp;"$110"),0,-1),MATCH(A75,INDIRECT("Details_Internal!$"&amp;$M$2&amp;"$11"):INDIRECT("Details_Internal!$"&amp;$M$2&amp;"$110"),0))</f>
        <v>1.5151515151856643E-5</v>
      </c>
      <c r="F75"/>
    </row>
    <row r="76" spans="1:6">
      <c r="A76" s="23">
        <f t="shared" si="1"/>
        <v>69</v>
      </c>
      <c r="B76" s="21" t="str">
        <f ca="1">INDEX([1]Details_Internal!$A$11:$A$112,MATCH(A76,INDIRECT("Details_Internal!$"&amp;$M$2&amp;"$11"):INDIRECT("Details_Internal!$"&amp;$M$2&amp;"$110"),0))</f>
        <v>Святощик В.</v>
      </c>
      <c r="C76" s="21">
        <f ca="1">INDEX([1]Details_Internal!$B$11:$B$112,MATCH(A76,INDIRECT("Details_Internal!$"&amp;$M$2&amp;"$11"):INDIRECT("Details_Internal!$"&amp;$M$2&amp;"$110"),0))</f>
        <v>0</v>
      </c>
      <c r="D76" s="22">
        <f ca="1">INDEX(OFFSET(INDIRECT("Details_Internal!$"&amp;$M$2&amp;"$11"),0,-1):OFFSET(INDIRECT("Details_Internal!$"&amp;$M$2&amp;"$110"),0,-1),MATCH(A76,INDIRECT("Details_Internal!$"&amp;$M$2&amp;"$11"):INDIRECT("Details_Internal!$"&amp;$M$2&amp;"$110"),0))</f>
        <v>1.4925373127638863E-5</v>
      </c>
      <c r="F76"/>
    </row>
    <row r="77" spans="1:6">
      <c r="A77" s="23">
        <f t="shared" si="1"/>
        <v>70</v>
      </c>
      <c r="B77" s="21" t="str">
        <f ca="1">INDEX([1]Details_Internal!$A$11:$A$112,MATCH(A77,INDIRECT("Details_Internal!$"&amp;$M$2&amp;"$11"):INDIRECT("Details_Internal!$"&amp;$M$2&amp;"$110"),0))</f>
        <v>Сикиржицкий В.</v>
      </c>
      <c r="C77" s="21">
        <f ca="1">INDEX([1]Details_Internal!$B$11:$B$112,MATCH(A77,INDIRECT("Details_Internal!$"&amp;$M$2&amp;"$11"):INDIRECT("Details_Internal!$"&amp;$M$2&amp;"$110"),0))</f>
        <v>0</v>
      </c>
      <c r="D77" s="22">
        <f ca="1">INDEX(OFFSET(INDIRECT("Details_Internal!$"&amp;$M$2&amp;"$11"),0,-1):OFFSET(INDIRECT("Details_Internal!$"&amp;$M$2&amp;"$110"),0,-1),MATCH(A77,INDIRECT("Details_Internal!$"&amp;$M$2&amp;"$11"):INDIRECT("Details_Internal!$"&amp;$M$2&amp;"$110"),0))</f>
        <v>1.4492753637185274E-5</v>
      </c>
      <c r="F77"/>
    </row>
    <row r="78" spans="1:6">
      <c r="A78" s="23">
        <f t="shared" si="1"/>
        <v>71</v>
      </c>
      <c r="B78" s="21" t="str">
        <f ca="1">INDEX([1]Details_Internal!$A$11:$A$112,MATCH(A78,INDIRECT("Details_Internal!$"&amp;$M$2&amp;"$11"):INDIRECT("Details_Internal!$"&amp;$M$2&amp;"$110"),0))</f>
        <v>Сопрыко Н.</v>
      </c>
      <c r="C78" s="21">
        <f ca="1">INDEX([1]Details_Internal!$B$11:$B$112,MATCH(A78,INDIRECT("Details_Internal!$"&amp;$M$2&amp;"$11"):INDIRECT("Details_Internal!$"&amp;$M$2&amp;"$110"),0))</f>
        <v>0</v>
      </c>
      <c r="D78" s="22">
        <f ca="1">INDEX(OFFSET(INDIRECT("Details_Internal!$"&amp;$M$2&amp;"$11"),0,-1):OFFSET(INDIRECT("Details_Internal!$"&amp;$M$2&amp;"$110"),0,-1),MATCH(A78,INDIRECT("Details_Internal!$"&amp;$M$2&amp;"$11"):INDIRECT("Details_Internal!$"&amp;$M$2&amp;"$110"),0))</f>
        <v>1.4084507042433358E-5</v>
      </c>
      <c r="F78"/>
    </row>
    <row r="79" spans="1:6">
      <c r="A79" s="23">
        <f t="shared" si="1"/>
        <v>72</v>
      </c>
      <c r="B79" s="21" t="str">
        <f ca="1">INDEX([1]Details_Internal!$A$11:$A$112,MATCH(A79,INDIRECT("Details_Internal!$"&amp;$M$2&amp;"$11"):INDIRECT("Details_Internal!$"&amp;$M$2&amp;"$110"),0))</f>
        <v>Троцкий А.</v>
      </c>
      <c r="C79" s="21">
        <f ca="1">INDEX([1]Details_Internal!$B$11:$B$112,MATCH(A79,INDIRECT("Details_Internal!$"&amp;$M$2&amp;"$11"):INDIRECT("Details_Internal!$"&amp;$M$2&amp;"$110"),0))</f>
        <v>0</v>
      </c>
      <c r="D79" s="22">
        <f ca="1">INDEX(OFFSET(INDIRECT("Details_Internal!$"&amp;$M$2&amp;"$11"),0,-1):OFFSET(INDIRECT("Details_Internal!$"&amp;$M$2&amp;"$110"),0,-1),MATCH(A79,INDIRECT("Details_Internal!$"&amp;$M$2&amp;"$11"):INDIRECT("Details_Internal!$"&amp;$M$2&amp;"$110"),0))</f>
        <v>1.3698630136893541E-5</v>
      </c>
      <c r="F79"/>
    </row>
    <row r="80" spans="1:6">
      <c r="A80" s="23">
        <f t="shared" si="1"/>
        <v>73</v>
      </c>
      <c r="B80" s="21" t="str">
        <f ca="1">INDEX([1]Details_Internal!$A$11:$A$112,MATCH(A80,INDIRECT("Details_Internal!$"&amp;$M$2&amp;"$11"):INDIRECT("Details_Internal!$"&amp;$M$2&amp;"$110"),0))</f>
        <v>Труханович А.</v>
      </c>
      <c r="C80" s="21">
        <f ca="1">INDEX([1]Details_Internal!$B$11:$B$112,MATCH(A80,INDIRECT("Details_Internal!$"&amp;$M$2&amp;"$11"):INDIRECT("Details_Internal!$"&amp;$M$2&amp;"$110"),0))</f>
        <v>0</v>
      </c>
      <c r="D80" s="22">
        <f ca="1">INDEX(OFFSET(INDIRECT("Details_Internal!$"&amp;$M$2&amp;"$11"),0,-1):OFFSET(INDIRECT("Details_Internal!$"&amp;$M$2&amp;"$110"),0,-1),MATCH(A80,INDIRECT("Details_Internal!$"&amp;$M$2&amp;"$11"):INDIRECT("Details_Internal!$"&amp;$M$2&amp;"$110"),0))</f>
        <v>1.3513513516194564E-5</v>
      </c>
      <c r="F80"/>
    </row>
    <row r="81" spans="1:6">
      <c r="A81" s="23">
        <f t="shared" si="1"/>
        <v>74</v>
      </c>
      <c r="B81" s="21" t="str">
        <f ca="1">INDEX([1]Details_Internal!$A$11:$A$112,MATCH(A81,INDIRECT("Details_Internal!$"&amp;$M$2&amp;"$11"):INDIRECT("Details_Internal!$"&amp;$M$2&amp;"$110"),0))</f>
        <v>Фоминов И.В.</v>
      </c>
      <c r="C81" s="21">
        <f ca="1">INDEX([1]Details_Internal!$B$11:$B$112,MATCH(A81,INDIRECT("Details_Internal!$"&amp;$M$2&amp;"$11"):INDIRECT("Details_Internal!$"&amp;$M$2&amp;"$110"),0))</f>
        <v>0</v>
      </c>
      <c r="D81" s="22">
        <f ca="1">INDEX(OFFSET(INDIRECT("Details_Internal!$"&amp;$M$2&amp;"$11"),0,-1):OFFSET(INDIRECT("Details_Internal!$"&amp;$M$2&amp;"$110"),0,-1),MATCH(A81,INDIRECT("Details_Internal!$"&amp;$M$2&amp;"$11"):INDIRECT("Details_Internal!$"&amp;$M$2&amp;"$110"),0))</f>
        <v>1.3157894734661113E-5</v>
      </c>
      <c r="F81"/>
    </row>
    <row r="82" spans="1:6">
      <c r="A82" s="23">
        <f t="shared" si="1"/>
        <v>75</v>
      </c>
      <c r="B82" s="21" t="str">
        <f ca="1">INDEX([1]Details_Internal!$A$11:$A$112,MATCH(A82,INDIRECT("Details_Internal!$"&amp;$M$2&amp;"$11"):INDIRECT("Details_Internal!$"&amp;$M$2&amp;"$110"),0))</f>
        <v>Цыганков П.</v>
      </c>
      <c r="C82" s="21">
        <f ca="1">INDEX([1]Details_Internal!$B$11:$B$112,MATCH(A82,INDIRECT("Details_Internal!$"&amp;$M$2&amp;"$11"):INDIRECT("Details_Internal!$"&amp;$M$2&amp;"$110"),0))</f>
        <v>0</v>
      </c>
      <c r="D82" s="22">
        <f ca="1">INDEX(OFFSET(INDIRECT("Details_Internal!$"&amp;$M$2&amp;"$11"),0,-1):OFFSET(INDIRECT("Details_Internal!$"&amp;$M$2&amp;"$110"),0,-1),MATCH(A82,INDIRECT("Details_Internal!$"&amp;$M$2&amp;"$11"):INDIRECT("Details_Internal!$"&amp;$M$2&amp;"$110"),0))</f>
        <v>1.2658227848127979E-5</v>
      </c>
      <c r="F82"/>
    </row>
    <row r="83" spans="1:6">
      <c r="A83" s="23">
        <f t="shared" si="1"/>
        <v>76</v>
      </c>
      <c r="B83" s="21" t="str">
        <f ca="1">INDEX([1]Details_Internal!$A$11:$A$112,MATCH(A83,INDIRECT("Details_Internal!$"&amp;$M$2&amp;"$11"):INDIRECT("Details_Internal!$"&amp;$M$2&amp;"$110"),0))</f>
        <v>Шевчук А.В.</v>
      </c>
      <c r="C83" s="21">
        <f ca="1">INDEX([1]Details_Internal!$B$11:$B$112,MATCH(A83,INDIRECT("Details_Internal!$"&amp;$M$2&amp;"$11"):INDIRECT("Details_Internal!$"&amp;$M$2&amp;"$110"),0))</f>
        <v>0</v>
      </c>
      <c r="D83" s="22">
        <f ca="1">INDEX(OFFSET(INDIRECT("Details_Internal!$"&amp;$M$2&amp;"$11"),0,-1):OFFSET(INDIRECT("Details_Internal!$"&amp;$M$2&amp;"$110"),0,-1),MATCH(A83,INDIRECT("Details_Internal!$"&amp;$M$2&amp;"$11"):INDIRECT("Details_Internal!$"&amp;$M$2&amp;"$110"),0))</f>
        <v>1.2499999996862243E-5</v>
      </c>
      <c r="F83"/>
    </row>
    <row r="84" spans="1:6">
      <c r="A84" s="23">
        <f t="shared" si="1"/>
        <v>77</v>
      </c>
      <c r="B84" s="21" t="str">
        <f ca="1">INDEX([1]Details_Internal!$A$11:$A$112,MATCH(A84,INDIRECT("Details_Internal!$"&amp;$M$2&amp;"$11"):INDIRECT("Details_Internal!$"&amp;$M$2&amp;"$110"),0))</f>
        <v>Штипуро А.</v>
      </c>
      <c r="C84" s="21">
        <f ca="1">INDEX([1]Details_Internal!$B$11:$B$112,MATCH(A84,INDIRECT("Details_Internal!$"&amp;$M$2&amp;"$11"):INDIRECT("Details_Internal!$"&amp;$M$2&amp;"$110"),0))</f>
        <v>0</v>
      </c>
      <c r="D84" s="22">
        <f ca="1">INDEX(OFFSET(INDIRECT("Details_Internal!$"&amp;$M$2&amp;"$11"),0,-1):OFFSET(INDIRECT("Details_Internal!$"&amp;$M$2&amp;"$110"),0,-1),MATCH(A84,INDIRECT("Details_Internal!$"&amp;$M$2&amp;"$11"):INDIRECT("Details_Internal!$"&amp;$M$2&amp;"$110"),0))</f>
        <v>1.2195121951386056E-5</v>
      </c>
      <c r="F84"/>
    </row>
    <row r="85" spans="1:6">
      <c r="A85" s="23">
        <f t="shared" si="1"/>
        <v>78</v>
      </c>
      <c r="B85" s="21" t="str">
        <f ca="1">INDEX([1]Details_Internal!$A$11:$A$112,MATCH(A85,INDIRECT("Details_Internal!$"&amp;$M$2&amp;"$11"):INDIRECT("Details_Internal!$"&amp;$M$2&amp;"$110"),0))</f>
        <v>Шумель С.</v>
      </c>
      <c r="C85" s="21">
        <f ca="1">INDEX([1]Details_Internal!$B$11:$B$112,MATCH(A85,INDIRECT("Details_Internal!$"&amp;$M$2&amp;"$11"):INDIRECT("Details_Internal!$"&amp;$M$2&amp;"$110"),0))</f>
        <v>0</v>
      </c>
      <c r="D85" s="22">
        <f ca="1">INDEX(OFFSET(INDIRECT("Details_Internal!$"&amp;$M$2&amp;"$11"),0,-1):OFFSET(INDIRECT("Details_Internal!$"&amp;$M$2&amp;"$110"),0,-1),MATCH(A85,INDIRECT("Details_Internal!$"&amp;$M$2&amp;"$11"):INDIRECT("Details_Internal!$"&amp;$M$2&amp;"$110"),0))</f>
        <v>1.2048192771452193E-5</v>
      </c>
      <c r="F85"/>
    </row>
    <row r="86" spans="1:6">
      <c r="A86" s="23">
        <f t="shared" si="1"/>
        <v>79</v>
      </c>
      <c r="B86" s="21" t="str">
        <f ca="1">INDEX([1]Details_Internal!$A$11:$A$112,MATCH(A86,INDIRECT("Details_Internal!$"&amp;$M$2&amp;"$11"):INDIRECT("Details_Internal!$"&amp;$M$2&amp;"$110"),0))</f>
        <v>Яриновская Г.Г.</v>
      </c>
      <c r="C86" s="21">
        <f ca="1">INDEX([1]Details_Internal!$B$11:$B$112,MATCH(A86,INDIRECT("Details_Internal!$"&amp;$M$2&amp;"$11"):INDIRECT("Details_Internal!$"&amp;$M$2&amp;"$110"),0))</f>
        <v>0</v>
      </c>
      <c r="D86" s="22">
        <f ca="1">INDEX(OFFSET(INDIRECT("Details_Internal!$"&amp;$M$2&amp;"$11"),0,-1):OFFSET(INDIRECT("Details_Internal!$"&amp;$M$2&amp;"$110"),0,-1),MATCH(A86,INDIRECT("Details_Internal!$"&amp;$M$2&amp;"$11"):INDIRECT("Details_Internal!$"&amp;$M$2&amp;"$110"),0))</f>
        <v>1.1363636364336571E-5</v>
      </c>
      <c r="F86"/>
    </row>
    <row r="87" spans="1:6">
      <c r="A87" s="23">
        <f t="shared" si="1"/>
        <v>80</v>
      </c>
      <c r="B87" s="21" t="str">
        <f ca="1">INDEX([1]Details_Internal!$A$11:$A$112,MATCH(A87,INDIRECT("Details_Internal!$"&amp;$M$2&amp;"$11"):INDIRECT("Details_Internal!$"&amp;$M$2&amp;"$110"),0))</f>
        <v>Яскевич И.</v>
      </c>
      <c r="C87" s="21">
        <f ca="1">INDEX([1]Details_Internal!$B$11:$B$112,MATCH(A87,INDIRECT("Details_Internal!$"&amp;$M$2&amp;"$11"):INDIRECT("Details_Internal!$"&amp;$M$2&amp;"$110"),0))</f>
        <v>0</v>
      </c>
      <c r="D87" s="22">
        <f ca="1">INDEX(OFFSET(INDIRECT("Details_Internal!$"&amp;$M$2&amp;"$11"),0,-1):OFFSET(INDIRECT("Details_Internal!$"&amp;$M$2&amp;"$110"),0,-1),MATCH(A87,INDIRECT("Details_Internal!$"&amp;$M$2&amp;"$11"):INDIRECT("Details_Internal!$"&amp;$M$2&amp;"$110"),0))</f>
        <v>1.1111111111183902E-5</v>
      </c>
      <c r="F87"/>
    </row>
    <row r="88" spans="1:6">
      <c r="A88" s="23">
        <f t="shared" si="1"/>
        <v>81</v>
      </c>
      <c r="B88" s="21">
        <f ca="1">INDEX([1]Details_Internal!$A$11:$A$112,MATCH(A88,INDIRECT("Details_Internal!$"&amp;$M$2&amp;"$11"):INDIRECT("Details_Internal!$"&amp;$M$2&amp;"$110"),0))</f>
        <v>0</v>
      </c>
      <c r="C88" s="21">
        <f ca="1">INDEX([1]Details_Internal!$B$11:$B$112,MATCH(A88,INDIRECT("Details_Internal!$"&amp;$M$2&amp;"$11"):INDIRECT("Details_Internal!$"&amp;$M$2&amp;"$110"),0))</f>
        <v>0</v>
      </c>
      <c r="D88" s="22">
        <f ca="1">INDEX(OFFSET(INDIRECT("Details_Internal!$"&amp;$M$2&amp;"$11"),0,-1):OFFSET(INDIRECT("Details_Internal!$"&amp;$M$2&amp;"$110"),0,-1),MATCH(A88,INDIRECT("Details_Internal!$"&amp;$M$2&amp;"$11"):INDIRECT("Details_Internal!$"&amp;$M$2&amp;"$110"),0))</f>
        <v>1.0989010989010989E-5</v>
      </c>
      <c r="F88"/>
    </row>
    <row r="89" spans="1:6">
      <c r="A89"/>
      <c r="B89" s="12"/>
      <c r="F89"/>
    </row>
    <row r="90" spans="1:6">
      <c r="A90"/>
      <c r="B90" s="12"/>
      <c r="F90"/>
    </row>
    <row r="91" spans="1:6">
      <c r="A91"/>
      <c r="B91" s="12"/>
      <c r="F91"/>
    </row>
    <row r="92" spans="1:6">
      <c r="A92"/>
      <c r="B92" s="12"/>
      <c r="F92"/>
    </row>
    <row r="93" spans="1:6">
      <c r="A93"/>
      <c r="B93" s="12"/>
      <c r="F93"/>
    </row>
    <row r="94" spans="1:6">
      <c r="A94"/>
      <c r="B94" s="12"/>
      <c r="F94"/>
    </row>
    <row r="95" spans="1:6">
      <c r="A95"/>
      <c r="B95" s="12"/>
      <c r="F95"/>
    </row>
    <row r="96" spans="1:6">
      <c r="A96"/>
      <c r="B96" s="12"/>
      <c r="F96"/>
    </row>
    <row r="97" spans="1:6">
      <c r="A97"/>
      <c r="B97" s="12"/>
      <c r="F97"/>
    </row>
    <row r="98" spans="1:6">
      <c r="A98"/>
      <c r="B98" s="12"/>
      <c r="F98"/>
    </row>
    <row r="99" spans="1:6">
      <c r="A99"/>
      <c r="B99" s="12"/>
      <c r="F99"/>
    </row>
    <row r="100" spans="1:6">
      <c r="A100"/>
      <c r="B100" s="12"/>
      <c r="F100"/>
    </row>
    <row r="101" spans="1:6">
      <c r="A101"/>
      <c r="B101" s="12"/>
      <c r="F101"/>
    </row>
    <row r="102" spans="1:6">
      <c r="A102"/>
      <c r="B102" s="12"/>
      <c r="F102"/>
    </row>
    <row r="103" spans="1:6">
      <c r="A103"/>
      <c r="B103" s="12"/>
      <c r="F103"/>
    </row>
    <row r="104" spans="1:6">
      <c r="A104"/>
      <c r="B104" s="12"/>
      <c r="F104"/>
    </row>
    <row r="105" spans="1:6">
      <c r="A105"/>
      <c r="B105" s="12"/>
      <c r="F105"/>
    </row>
    <row r="106" spans="1:6">
      <c r="A106"/>
      <c r="B106" s="12"/>
      <c r="F106"/>
    </row>
    <row r="107" spans="1:6">
      <c r="A107"/>
      <c r="B107" s="12"/>
      <c r="F107"/>
    </row>
    <row r="108" spans="1:6">
      <c r="A108"/>
      <c r="B108" s="12"/>
      <c r="F108"/>
    </row>
    <row r="109" spans="1:6">
      <c r="A109"/>
      <c r="B109" s="12"/>
      <c r="F109"/>
    </row>
    <row r="110" spans="1:6">
      <c r="A110"/>
      <c r="B110" s="12"/>
      <c r="F110"/>
    </row>
    <row r="111" spans="1:6">
      <c r="A111"/>
      <c r="B111" s="12"/>
      <c r="F111"/>
    </row>
    <row r="112" spans="1:6">
      <c r="A112"/>
      <c r="B112" s="12"/>
      <c r="F112"/>
    </row>
    <row r="113" spans="1:6">
      <c r="A113"/>
      <c r="B113" s="12"/>
      <c r="F113"/>
    </row>
    <row r="114" spans="1:6">
      <c r="A114"/>
      <c r="B114" s="12"/>
      <c r="F114"/>
    </row>
    <row r="115" spans="1:6">
      <c r="A115"/>
      <c r="B115" s="12"/>
      <c r="F11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ZZ205"/>
  <sheetViews>
    <sheetView tabSelected="1" zoomScale="125" zoomScaleNormal="125" workbookViewId="0">
      <pane xSplit="136" ySplit="9" topLeftCell="IG76" activePane="bottomRight" state="frozen"/>
      <selection pane="topRight" activeCell="EG1" sqref="EG1"/>
      <selection pane="bottomLeft" activeCell="A10" sqref="A10"/>
      <selection pane="bottomRight" activeCell="IZ42" sqref="IZ42"/>
    </sheetView>
  </sheetViews>
  <sheetFormatPr defaultColWidth="5" defaultRowHeight="11.25"/>
  <cols>
    <col min="1" max="1" width="14.5703125" style="48" customWidth="1"/>
    <col min="2" max="2" width="11" style="48" customWidth="1"/>
    <col min="3" max="3" width="5.5703125" style="49" hidden="1" customWidth="1"/>
    <col min="4" max="5" width="4.28515625" style="50" hidden="1" customWidth="1"/>
    <col min="6" max="7" width="5.42578125" style="50" hidden="1" customWidth="1"/>
    <col min="8" max="8" width="3.7109375" style="79" hidden="1" customWidth="1"/>
    <col min="9" max="9" width="2.28515625" style="66" hidden="1" customWidth="1"/>
    <col min="10" max="10" width="3" style="67" hidden="1" customWidth="1"/>
    <col min="11" max="11" width="3.5703125" style="50" hidden="1" customWidth="1"/>
    <col min="12" max="13" width="4.28515625" style="50" hidden="1" customWidth="1"/>
    <col min="14" max="15" width="5.42578125" style="50" hidden="1" customWidth="1"/>
    <col min="16" max="16" width="3.7109375" style="79" hidden="1" customWidth="1"/>
    <col min="17" max="17" width="2.28515625" style="66" hidden="1" customWidth="1"/>
    <col min="18" max="18" width="3" style="67" hidden="1" customWidth="1"/>
    <col min="19" max="19" width="3.5703125" style="50" hidden="1" customWidth="1"/>
    <col min="20" max="21" width="4.28515625" style="50" hidden="1" customWidth="1"/>
    <col min="22" max="23" width="5.42578125" style="50" hidden="1" customWidth="1"/>
    <col min="24" max="24" width="3.7109375" style="79" hidden="1" customWidth="1"/>
    <col min="25" max="25" width="2.28515625" style="66" hidden="1" customWidth="1"/>
    <col min="26" max="26" width="3" style="67" hidden="1" customWidth="1"/>
    <col min="27" max="27" width="3.5703125" style="50" hidden="1" customWidth="1"/>
    <col min="28" max="29" width="4.28515625" style="50" hidden="1" customWidth="1"/>
    <col min="30" max="31" width="5.42578125" style="50" hidden="1" customWidth="1"/>
    <col min="32" max="32" width="3.7109375" style="79" hidden="1" customWidth="1"/>
    <col min="33" max="33" width="2.28515625" style="66" hidden="1" customWidth="1"/>
    <col min="34" max="34" width="3" style="67" hidden="1" customWidth="1"/>
    <col min="35" max="35" width="3.5703125" style="50" hidden="1" customWidth="1"/>
    <col min="36" max="37" width="4.28515625" style="50" hidden="1" customWidth="1"/>
    <col min="38" max="39" width="5.42578125" style="50" hidden="1" customWidth="1"/>
    <col min="40" max="40" width="3.85546875" style="79" hidden="1" customWidth="1"/>
    <col min="41" max="41" width="2.28515625" style="66" hidden="1" customWidth="1"/>
    <col min="42" max="42" width="3" style="67" hidden="1" customWidth="1"/>
    <col min="43" max="43" width="3.5703125" style="50" hidden="1" customWidth="1"/>
    <col min="44" max="45" width="4.28515625" style="50" hidden="1" customWidth="1"/>
    <col min="46" max="47" width="5.42578125" style="50" hidden="1" customWidth="1"/>
    <col min="48" max="48" width="3.7109375" style="79" hidden="1" customWidth="1"/>
    <col min="49" max="49" width="2.28515625" style="66" hidden="1" customWidth="1"/>
    <col min="50" max="50" width="3" style="67" hidden="1" customWidth="1"/>
    <col min="51" max="51" width="3.5703125" style="50" hidden="1" customWidth="1"/>
    <col min="52" max="53" width="4.28515625" style="50" hidden="1" customWidth="1"/>
    <col min="54" max="55" width="5.42578125" style="50" hidden="1" customWidth="1"/>
    <col min="56" max="56" width="3.7109375" style="79" hidden="1" customWidth="1"/>
    <col min="57" max="57" width="2.28515625" style="66" hidden="1" customWidth="1"/>
    <col min="58" max="58" width="3" style="67" hidden="1" customWidth="1"/>
    <col min="59" max="59" width="3.5703125" style="50" hidden="1" customWidth="1"/>
    <col min="60" max="61" width="4.28515625" style="50" hidden="1" customWidth="1"/>
    <col min="62" max="63" width="5.42578125" style="50" hidden="1" customWidth="1"/>
    <col min="64" max="64" width="3.7109375" style="79" hidden="1" customWidth="1"/>
    <col min="65" max="65" width="2.28515625" style="66" hidden="1" customWidth="1"/>
    <col min="66" max="66" width="3" style="67" hidden="1" customWidth="1"/>
    <col min="67" max="67" width="3.5703125" style="50" hidden="1" customWidth="1"/>
    <col min="68" max="69" width="4.28515625" style="50" hidden="1" customWidth="1"/>
    <col min="70" max="71" width="5.42578125" style="50" hidden="1" customWidth="1"/>
    <col min="72" max="72" width="3.7109375" style="79" hidden="1" customWidth="1"/>
    <col min="73" max="73" width="2.28515625" style="66" hidden="1" customWidth="1"/>
    <col min="74" max="74" width="3" style="67" hidden="1" customWidth="1"/>
    <col min="75" max="75" width="3.5703125" style="50" hidden="1" customWidth="1"/>
    <col min="76" max="77" width="4.28515625" style="50" hidden="1" customWidth="1"/>
    <col min="78" max="79" width="5.42578125" style="50" hidden="1" customWidth="1"/>
    <col min="80" max="80" width="3.7109375" style="79" hidden="1" customWidth="1"/>
    <col min="81" max="81" width="2.42578125" style="66" hidden="1" customWidth="1"/>
    <col min="82" max="82" width="3" style="67" hidden="1" customWidth="1"/>
    <col min="83" max="83" width="3.5703125" style="50" hidden="1" customWidth="1"/>
    <col min="84" max="85" width="4.28515625" style="50" hidden="1" customWidth="1"/>
    <col min="86" max="87" width="5.42578125" style="50" hidden="1" customWidth="1"/>
    <col min="88" max="88" width="3.7109375" style="67" hidden="1" customWidth="1"/>
    <col min="89" max="89" width="2.42578125" style="68" hidden="1" customWidth="1"/>
    <col min="90" max="90" width="3" style="67" hidden="1" customWidth="1"/>
    <col min="91" max="91" width="3.5703125" style="50" hidden="1" customWidth="1"/>
    <col min="92" max="93" width="4.28515625" style="50" hidden="1" customWidth="1"/>
    <col min="94" max="95" width="5.42578125" style="50" hidden="1" customWidth="1"/>
    <col min="96" max="96" width="3.7109375" style="67" hidden="1" customWidth="1"/>
    <col min="97" max="97" width="2.42578125" style="49" hidden="1" customWidth="1"/>
    <col min="98" max="98" width="3" style="48" hidden="1" customWidth="1"/>
    <col min="99" max="99" width="3.5703125" style="48" hidden="1" customWidth="1"/>
    <col min="100" max="101" width="4.28515625" style="48" hidden="1" customWidth="1"/>
    <col min="102" max="102" width="5.140625" style="48" hidden="1" customWidth="1"/>
    <col min="103" max="103" width="5.42578125" style="48" hidden="1" customWidth="1"/>
    <col min="104" max="104" width="3.7109375" style="62" hidden="1" customWidth="1"/>
    <col min="105" max="105" width="2.42578125" style="48" hidden="1" customWidth="1"/>
    <col min="106" max="106" width="3" style="48" hidden="1" customWidth="1"/>
    <col min="107" max="107" width="3.5703125" style="48" hidden="1" customWidth="1"/>
    <col min="108" max="109" width="4.28515625" style="48" hidden="1" customWidth="1"/>
    <col min="110" max="110" width="5.140625" style="48" hidden="1" customWidth="1"/>
    <col min="111" max="111" width="5.42578125" style="48" hidden="1" customWidth="1"/>
    <col min="112" max="112" width="5" style="48" hidden="1" customWidth="1"/>
    <col min="113" max="113" width="2.42578125" style="48" hidden="1" customWidth="1"/>
    <col min="114" max="114" width="3" style="48" hidden="1" customWidth="1"/>
    <col min="115" max="115" width="3.5703125" style="48" hidden="1" customWidth="1"/>
    <col min="116" max="118" width="4.28515625" style="48" hidden="1" customWidth="1"/>
    <col min="119" max="119" width="5.42578125" style="48" hidden="1" customWidth="1"/>
    <col min="120" max="120" width="5" style="48" hidden="1" customWidth="1"/>
    <col min="121" max="121" width="2.42578125" style="48" hidden="1" customWidth="1"/>
    <col min="122" max="122" width="3" style="48" hidden="1" customWidth="1"/>
    <col min="123" max="123" width="3.5703125" style="48" hidden="1" customWidth="1"/>
    <col min="124" max="126" width="4.28515625" style="48" hidden="1" customWidth="1"/>
    <col min="127" max="127" width="5.42578125" style="48" hidden="1" customWidth="1"/>
    <col min="128" max="128" width="5" style="48" hidden="1" customWidth="1"/>
    <col min="129" max="129" width="2.42578125" style="48" hidden="1" customWidth="1"/>
    <col min="130" max="130" width="3" style="48" hidden="1" customWidth="1"/>
    <col min="131" max="131" width="3.5703125" style="48" hidden="1" customWidth="1"/>
    <col min="132" max="134" width="4.28515625" style="48" hidden="1" customWidth="1"/>
    <col min="135" max="135" width="5.42578125" style="48" hidden="1" customWidth="1"/>
    <col min="136" max="136" width="5" style="48" hidden="1" customWidth="1"/>
    <col min="137" max="137" width="2.42578125" style="92" customWidth="1"/>
    <col min="138" max="138" width="3" style="48" customWidth="1"/>
    <col min="139" max="139" width="3.5703125" style="48" customWidth="1"/>
    <col min="140" max="142" width="4.28515625" style="48" customWidth="1"/>
    <col min="143" max="143" width="5.42578125" style="48" customWidth="1"/>
    <col min="144" max="144" width="5" style="48" customWidth="1"/>
    <col min="145" max="145" width="2.42578125" style="49" customWidth="1"/>
    <col min="146" max="146" width="3" style="48" customWidth="1"/>
    <col min="147" max="147" width="3.5703125" style="48" customWidth="1"/>
    <col min="148" max="150" width="4.28515625" style="48" customWidth="1"/>
    <col min="151" max="151" width="5.42578125" style="48" customWidth="1"/>
    <col min="152" max="152" width="5" style="48" customWidth="1"/>
    <col min="153" max="153" width="2.42578125" style="49" customWidth="1"/>
    <col min="154" max="154" width="3" style="48" customWidth="1"/>
    <col min="155" max="155" width="3.5703125" style="48" customWidth="1"/>
    <col min="156" max="158" width="4.28515625" style="48" customWidth="1"/>
    <col min="159" max="159" width="5.42578125" style="48" customWidth="1"/>
    <col min="160" max="160" width="5" style="48" customWidth="1"/>
    <col min="161" max="161" width="2.42578125" style="49" customWidth="1"/>
    <col min="162" max="162" width="3" style="48" customWidth="1"/>
    <col min="163" max="163" width="3.5703125" style="48" customWidth="1"/>
    <col min="164" max="166" width="4.28515625" style="48" customWidth="1"/>
    <col min="167" max="167" width="5.42578125" style="48" customWidth="1"/>
    <col min="168" max="168" width="5" style="62" customWidth="1"/>
    <col min="169" max="169" width="2.42578125" style="92" customWidth="1"/>
    <col min="170" max="170" width="3" style="48" customWidth="1"/>
    <col min="171" max="171" width="3.5703125" style="48" customWidth="1"/>
    <col min="172" max="174" width="4.28515625" style="48" customWidth="1"/>
    <col min="175" max="175" width="5.42578125" style="48" customWidth="1"/>
    <col min="176" max="176" width="5" style="62" customWidth="1"/>
    <col min="177" max="177" width="2.42578125" style="50" customWidth="1"/>
    <col min="178" max="178" width="3" style="48" customWidth="1"/>
    <col min="179" max="179" width="3.5703125" style="48" customWidth="1"/>
    <col min="180" max="182" width="4.28515625" style="48" customWidth="1"/>
    <col min="183" max="183" width="5.42578125" style="48" customWidth="1"/>
    <col min="184" max="184" width="5" style="62" customWidth="1"/>
    <col min="185" max="185" width="2.42578125" style="50" customWidth="1"/>
    <col min="186" max="186" width="3" style="48" customWidth="1"/>
    <col min="187" max="187" width="3.5703125" style="48" customWidth="1"/>
    <col min="188" max="190" width="4.28515625" style="48" customWidth="1"/>
    <col min="191" max="191" width="5.42578125" style="48" customWidth="1"/>
    <col min="192" max="192" width="5" style="62" customWidth="1"/>
    <col min="193" max="193" width="2.42578125" style="50" customWidth="1"/>
    <col min="194" max="194" width="3" style="48" customWidth="1"/>
    <col min="195" max="195" width="3.5703125" style="48" customWidth="1"/>
    <col min="196" max="198" width="4.28515625" style="48" customWidth="1"/>
    <col min="199" max="199" width="5.42578125" style="48" customWidth="1"/>
    <col min="200" max="200" width="5" style="62" customWidth="1"/>
    <col min="201" max="201" width="2.42578125" style="50" customWidth="1"/>
    <col min="202" max="202" width="3" style="48" customWidth="1"/>
    <col min="203" max="203" width="3.5703125" style="48" customWidth="1"/>
    <col min="204" max="206" width="4.28515625" style="48" customWidth="1"/>
    <col min="207" max="207" width="5.42578125" style="48" customWidth="1"/>
    <col min="208" max="208" width="5" style="50" customWidth="1"/>
    <col min="209" max="209" width="2.42578125" style="92" customWidth="1"/>
    <col min="210" max="210" width="3" style="48" customWidth="1"/>
    <col min="211" max="211" width="3.5703125" style="48" customWidth="1"/>
    <col min="212" max="214" width="4.28515625" style="48" customWidth="1"/>
    <col min="215" max="215" width="5.42578125" style="48" customWidth="1"/>
    <col min="216" max="216" width="5" style="62" customWidth="1"/>
    <col min="217" max="217" width="2.42578125" style="50" customWidth="1"/>
    <col min="218" max="218" width="3" style="48" customWidth="1"/>
    <col min="219" max="219" width="3.5703125" style="48" customWidth="1"/>
    <col min="220" max="222" width="4.28515625" style="48" customWidth="1"/>
    <col min="223" max="223" width="5.42578125" style="48" customWidth="1"/>
    <col min="224" max="224" width="5" style="62" customWidth="1"/>
    <col min="225" max="225" width="2.42578125" style="50" customWidth="1"/>
    <col min="226" max="226" width="3" style="48" customWidth="1"/>
    <col min="227" max="227" width="3.5703125" style="48" customWidth="1"/>
    <col min="228" max="230" width="4.28515625" style="48" customWidth="1"/>
    <col min="231" max="231" width="5.42578125" style="48" customWidth="1"/>
    <col min="232" max="232" width="5" style="62" customWidth="1"/>
    <col min="233" max="233" width="2.42578125" style="50" customWidth="1"/>
    <col min="234" max="234" width="3" style="48" customWidth="1"/>
    <col min="235" max="235" width="3.5703125" style="48" customWidth="1"/>
    <col min="236" max="238" width="4.28515625" style="48" customWidth="1"/>
    <col min="239" max="239" width="5.42578125" style="48" customWidth="1"/>
    <col min="240" max="240" width="5" style="62" customWidth="1"/>
    <col min="241" max="241" width="2.42578125" style="92" customWidth="1"/>
    <col min="242" max="242" width="3" style="48" customWidth="1"/>
    <col min="243" max="243" width="3.5703125" style="48" customWidth="1"/>
    <col min="244" max="246" width="4.28515625" style="48" customWidth="1"/>
    <col min="247" max="247" width="5.42578125" style="48" customWidth="1"/>
    <col min="248" max="248" width="5" style="62" customWidth="1"/>
    <col min="249" max="249" width="2.42578125" style="50" customWidth="1"/>
    <col min="250" max="250" width="3" style="48" customWidth="1"/>
    <col min="251" max="251" width="3.5703125" style="48" customWidth="1"/>
    <col min="252" max="254" width="4.28515625" style="48" customWidth="1"/>
    <col min="255" max="255" width="5.42578125" style="48" customWidth="1"/>
    <col min="256" max="256" width="5" style="62"/>
    <col min="257" max="257" width="2.42578125" style="50" customWidth="1"/>
    <col min="258" max="258" width="3" style="48" customWidth="1"/>
    <col min="259" max="259" width="3.5703125" style="48" customWidth="1"/>
    <col min="260" max="262" width="4.28515625" style="48" customWidth="1"/>
    <col min="263" max="263" width="5.42578125" style="48" customWidth="1"/>
    <col min="264" max="264" width="5" style="62" customWidth="1"/>
    <col min="265" max="392" width="5" style="50" customWidth="1"/>
    <col min="393" max="393" width="2.42578125" style="50" customWidth="1"/>
    <col min="394" max="394" width="3" style="50" customWidth="1"/>
    <col min="395" max="395" width="3.5703125" style="50" customWidth="1"/>
    <col min="396" max="398" width="4.28515625" style="50" customWidth="1"/>
    <col min="399" max="399" width="5.42578125" style="50" customWidth="1"/>
    <col min="400" max="400" width="5" style="50" customWidth="1"/>
    <col min="401" max="401" width="2.42578125" style="50" customWidth="1"/>
    <col min="402" max="402" width="3" style="50" customWidth="1"/>
    <col min="403" max="403" width="3.5703125" style="50" customWidth="1"/>
    <col min="404" max="406" width="4.28515625" style="50" customWidth="1"/>
    <col min="407" max="407" width="5.42578125" style="50" customWidth="1"/>
    <col min="408" max="408" width="5" style="50" customWidth="1"/>
    <col min="409" max="409" width="2.42578125" style="50" customWidth="1"/>
    <col min="410" max="410" width="3" style="50" customWidth="1"/>
    <col min="411" max="411" width="3.5703125" style="50" customWidth="1"/>
    <col min="412" max="414" width="4.28515625" style="50" customWidth="1"/>
    <col min="415" max="415" width="5.42578125" style="50" customWidth="1"/>
    <col min="416" max="416" width="5" style="50" customWidth="1"/>
    <col min="417" max="417" width="2.42578125" style="50" customWidth="1"/>
    <col min="418" max="418" width="3" style="50" customWidth="1"/>
    <col min="419" max="419" width="3.5703125" style="50" customWidth="1"/>
    <col min="420" max="422" width="4.28515625" style="50" customWidth="1"/>
    <col min="423" max="423" width="5.42578125" style="50" customWidth="1"/>
    <col min="424" max="424" width="5" style="50" customWidth="1"/>
    <col min="425" max="425" width="2.42578125" style="50" customWidth="1"/>
    <col min="426" max="426" width="3" style="50" customWidth="1"/>
    <col min="427" max="427" width="3.5703125" style="50" customWidth="1"/>
    <col min="428" max="430" width="4.28515625" style="50" customWidth="1"/>
    <col min="431" max="431" width="5.42578125" style="50" customWidth="1"/>
    <col min="432" max="432" width="5" style="50" customWidth="1"/>
    <col min="433" max="433" width="2.42578125" style="50" customWidth="1"/>
    <col min="434" max="434" width="3" style="50" customWidth="1"/>
    <col min="435" max="435" width="3.5703125" style="50" customWidth="1"/>
    <col min="436" max="438" width="4.28515625" style="50" customWidth="1"/>
    <col min="439" max="439" width="5.42578125" style="50" customWidth="1"/>
    <col min="440" max="440" width="5" style="50" customWidth="1"/>
    <col min="441" max="441" width="2.42578125" style="50" customWidth="1"/>
    <col min="442" max="442" width="3" style="50" customWidth="1"/>
    <col min="443" max="443" width="3.5703125" style="50" customWidth="1"/>
    <col min="444" max="446" width="4.28515625" style="50" customWidth="1"/>
    <col min="447" max="447" width="5.42578125" style="50" customWidth="1"/>
    <col min="448" max="448" width="5" style="50" customWidth="1"/>
    <col min="449" max="449" width="2.42578125" style="50" customWidth="1"/>
    <col min="450" max="450" width="3" style="50" customWidth="1"/>
    <col min="451" max="451" width="3.5703125" style="50" customWidth="1"/>
    <col min="452" max="454" width="4.28515625" style="50" customWidth="1"/>
    <col min="455" max="455" width="5.42578125" style="50" customWidth="1"/>
    <col min="456" max="456" width="5" style="50" customWidth="1"/>
    <col min="457" max="457" width="2.42578125" style="50" customWidth="1"/>
    <col min="458" max="458" width="3" style="50" customWidth="1"/>
    <col min="459" max="459" width="3.5703125" style="50" customWidth="1"/>
    <col min="460" max="462" width="4.28515625" style="50" customWidth="1"/>
    <col min="463" max="463" width="5.42578125" style="50" customWidth="1"/>
    <col min="464" max="464" width="5" style="50" customWidth="1"/>
    <col min="465" max="465" width="2.42578125" style="50" customWidth="1"/>
    <col min="466" max="466" width="3" style="50" customWidth="1"/>
    <col min="467" max="467" width="3.5703125" style="50" customWidth="1"/>
    <col min="468" max="470" width="4.28515625" style="50" customWidth="1"/>
    <col min="471" max="471" width="5.42578125" style="50" customWidth="1"/>
    <col min="472" max="472" width="5" style="50" customWidth="1"/>
    <col min="473" max="473" width="2.42578125" style="50" customWidth="1"/>
    <col min="474" max="474" width="3" style="50" customWidth="1"/>
    <col min="475" max="475" width="3.5703125" style="50" customWidth="1"/>
    <col min="476" max="478" width="4.28515625" style="50" customWidth="1"/>
    <col min="479" max="479" width="5.42578125" style="50" customWidth="1"/>
    <col min="480" max="480" width="5" style="50" customWidth="1"/>
    <col min="481" max="481" width="2.42578125" style="50" customWidth="1"/>
    <col min="482" max="482" width="3" style="50" customWidth="1"/>
    <col min="483" max="483" width="3.5703125" style="50" customWidth="1"/>
    <col min="484" max="486" width="4.28515625" style="50" customWidth="1"/>
    <col min="487" max="487" width="5.42578125" style="50" customWidth="1"/>
    <col min="488" max="488" width="5" style="50" customWidth="1"/>
    <col min="489" max="489" width="2.42578125" style="50" customWidth="1"/>
    <col min="490" max="490" width="3" style="50" customWidth="1"/>
    <col min="491" max="491" width="3.5703125" style="50" customWidth="1"/>
    <col min="492" max="494" width="4.28515625" style="50" customWidth="1"/>
    <col min="495" max="495" width="5.42578125" style="50" customWidth="1"/>
    <col min="496" max="496" width="5" style="50" customWidth="1"/>
    <col min="497" max="497" width="2.42578125" style="50" customWidth="1"/>
    <col min="498" max="498" width="3" style="50" customWidth="1"/>
    <col min="499" max="499" width="3.5703125" style="50" customWidth="1"/>
    <col min="500" max="502" width="4.28515625" style="50" customWidth="1"/>
    <col min="503" max="503" width="5.42578125" style="50" customWidth="1"/>
    <col min="504" max="504" width="5" style="50" customWidth="1"/>
    <col min="505" max="505" width="2.42578125" style="50" customWidth="1"/>
    <col min="506" max="506" width="3" style="50" customWidth="1"/>
    <col min="507" max="507" width="3.5703125" style="50" customWidth="1"/>
    <col min="508" max="510" width="4.28515625" style="50" customWidth="1"/>
    <col min="511" max="511" width="5.42578125" style="50" customWidth="1"/>
    <col min="512" max="512" width="5" style="50"/>
    <col min="513" max="513" width="14.5703125" style="50" customWidth="1"/>
    <col min="514" max="514" width="11" style="50" customWidth="1"/>
    <col min="515" max="648" width="5" style="50" customWidth="1"/>
    <col min="649" max="649" width="2.42578125" style="50" customWidth="1"/>
    <col min="650" max="650" width="3" style="50" customWidth="1"/>
    <col min="651" max="651" width="3.5703125" style="50" customWidth="1"/>
    <col min="652" max="654" width="4.28515625" style="50" customWidth="1"/>
    <col min="655" max="655" width="5.42578125" style="50" customWidth="1"/>
    <col min="656" max="656" width="5" style="50" customWidth="1"/>
    <col min="657" max="657" width="2.42578125" style="50" customWidth="1"/>
    <col min="658" max="658" width="3" style="50" customWidth="1"/>
    <col min="659" max="659" width="3.5703125" style="50" customWidth="1"/>
    <col min="660" max="662" width="4.28515625" style="50" customWidth="1"/>
    <col min="663" max="663" width="5.42578125" style="50" customWidth="1"/>
    <col min="664" max="664" width="5" style="50" customWidth="1"/>
    <col min="665" max="665" width="2.42578125" style="50" customWidth="1"/>
    <col min="666" max="666" width="3" style="50" customWidth="1"/>
    <col min="667" max="667" width="3.5703125" style="50" customWidth="1"/>
    <col min="668" max="670" width="4.28515625" style="50" customWidth="1"/>
    <col min="671" max="671" width="5.42578125" style="50" customWidth="1"/>
    <col min="672" max="672" width="5" style="50" customWidth="1"/>
    <col min="673" max="673" width="2.42578125" style="50" customWidth="1"/>
    <col min="674" max="674" width="3" style="50" customWidth="1"/>
    <col min="675" max="675" width="3.5703125" style="50" customWidth="1"/>
    <col min="676" max="678" width="4.28515625" style="50" customWidth="1"/>
    <col min="679" max="679" width="5.42578125" style="50" customWidth="1"/>
    <col min="680" max="680" width="5" style="50" customWidth="1"/>
    <col min="681" max="681" width="2.42578125" style="50" customWidth="1"/>
    <col min="682" max="682" width="3" style="50" customWidth="1"/>
    <col min="683" max="683" width="3.5703125" style="50" customWidth="1"/>
    <col min="684" max="686" width="4.28515625" style="50" customWidth="1"/>
    <col min="687" max="687" width="5.42578125" style="50" customWidth="1"/>
    <col min="688" max="688" width="5" style="50" customWidth="1"/>
    <col min="689" max="689" width="2.42578125" style="50" customWidth="1"/>
    <col min="690" max="690" width="3" style="50" customWidth="1"/>
    <col min="691" max="691" width="3.5703125" style="50" customWidth="1"/>
    <col min="692" max="694" width="4.28515625" style="50" customWidth="1"/>
    <col min="695" max="695" width="5.42578125" style="50" customWidth="1"/>
    <col min="696" max="696" width="5" style="50" customWidth="1"/>
    <col min="697" max="697" width="2.42578125" style="50" customWidth="1"/>
    <col min="698" max="698" width="3" style="50" customWidth="1"/>
    <col min="699" max="699" width="3.5703125" style="50" customWidth="1"/>
    <col min="700" max="702" width="4.28515625" style="50" customWidth="1"/>
    <col min="703" max="703" width="5.42578125" style="62" customWidth="1"/>
    <col min="704" max="704" width="5" style="62" customWidth="1"/>
    <col min="705" max="705" width="2.42578125" style="62" customWidth="1"/>
    <col min="706" max="706" width="3" style="62" customWidth="1"/>
    <col min="707" max="707" width="3.5703125" style="62" customWidth="1"/>
    <col min="708" max="710" width="4.28515625" style="62" customWidth="1"/>
    <col min="711" max="711" width="5.42578125" style="62" customWidth="1"/>
    <col min="712" max="712" width="5" style="62" customWidth="1"/>
    <col min="713" max="713" width="2.42578125" style="62" customWidth="1"/>
    <col min="714" max="714" width="3" style="62" customWidth="1"/>
    <col min="715" max="715" width="3.5703125" style="62" customWidth="1"/>
    <col min="716" max="718" width="4.28515625" style="62" customWidth="1"/>
    <col min="719" max="719" width="5.42578125" style="62" customWidth="1"/>
    <col min="720" max="720" width="5" style="62" customWidth="1"/>
    <col min="721" max="721" width="2.42578125" style="62" customWidth="1"/>
    <col min="722" max="722" width="3" style="62" customWidth="1"/>
    <col min="723" max="723" width="3.5703125" style="62" customWidth="1"/>
    <col min="724" max="726" width="4.28515625" style="62" customWidth="1"/>
    <col min="727" max="727" width="5.42578125" style="62" customWidth="1"/>
    <col min="728" max="728" width="5" style="62" customWidth="1"/>
    <col min="729" max="729" width="2.42578125" style="62" customWidth="1"/>
    <col min="730" max="730" width="3" style="62" customWidth="1"/>
    <col min="731" max="731" width="3.5703125" style="62" customWidth="1"/>
    <col min="732" max="734" width="4.28515625" style="62" customWidth="1"/>
    <col min="735" max="735" width="5.42578125" style="62" customWidth="1"/>
    <col min="736" max="736" width="5" style="62" customWidth="1"/>
    <col min="737" max="737" width="2.42578125" style="62" customWidth="1"/>
    <col min="738" max="738" width="3" style="62" customWidth="1"/>
    <col min="739" max="739" width="3.5703125" style="62" customWidth="1"/>
    <col min="740" max="742" width="4.28515625" style="62" customWidth="1"/>
    <col min="743" max="743" width="5.42578125" style="62" customWidth="1"/>
    <col min="744" max="744" width="5" style="62" customWidth="1"/>
    <col min="745" max="745" width="2.42578125" style="62" customWidth="1"/>
    <col min="746" max="746" width="3" style="62" customWidth="1"/>
    <col min="747" max="747" width="3.5703125" style="62" customWidth="1"/>
    <col min="748" max="750" width="4.28515625" style="62" customWidth="1"/>
    <col min="751" max="751" width="5.42578125" style="62" customWidth="1"/>
    <col min="752" max="752" width="5" style="62" customWidth="1"/>
    <col min="753" max="753" width="2.42578125" style="62" customWidth="1"/>
    <col min="754" max="754" width="3" style="62" customWidth="1"/>
    <col min="755" max="755" width="3.5703125" style="62" customWidth="1"/>
    <col min="756" max="758" width="4.28515625" style="62" customWidth="1"/>
    <col min="759" max="759" width="5.42578125" style="62" customWidth="1"/>
    <col min="760" max="760" width="5" style="62" customWidth="1"/>
    <col min="761" max="761" width="2.42578125" style="62" customWidth="1"/>
    <col min="762" max="762" width="3" style="62" customWidth="1"/>
    <col min="763" max="763" width="3.5703125" style="62" customWidth="1"/>
    <col min="764" max="766" width="4.28515625" style="62" customWidth="1"/>
    <col min="767" max="767" width="5.42578125" style="62" customWidth="1"/>
    <col min="768" max="768" width="5" style="62"/>
    <col min="769" max="769" width="14.5703125" style="62" customWidth="1"/>
    <col min="770" max="770" width="11" style="62" customWidth="1"/>
    <col min="771" max="904" width="0" style="62" hidden="1" customWidth="1"/>
    <col min="905" max="905" width="2.42578125" style="62" customWidth="1"/>
    <col min="906" max="906" width="3" style="62" customWidth="1"/>
    <col min="907" max="907" width="3.5703125" style="62" customWidth="1"/>
    <col min="908" max="910" width="4.28515625" style="62" customWidth="1"/>
    <col min="911" max="911" width="5.42578125" style="62" customWidth="1"/>
    <col min="912" max="912" width="5" style="62" customWidth="1"/>
    <col min="913" max="913" width="2.42578125" style="62" customWidth="1"/>
    <col min="914" max="914" width="3" style="62" customWidth="1"/>
    <col min="915" max="915" width="3.5703125" style="62" customWidth="1"/>
    <col min="916" max="918" width="4.28515625" style="62" customWidth="1"/>
    <col min="919" max="919" width="5.42578125" style="62" customWidth="1"/>
    <col min="920" max="920" width="5" style="62" customWidth="1"/>
    <col min="921" max="921" width="2.42578125" style="62" customWidth="1"/>
    <col min="922" max="922" width="3" style="62" customWidth="1"/>
    <col min="923" max="923" width="3.5703125" style="62" customWidth="1"/>
    <col min="924" max="926" width="4.28515625" style="62" customWidth="1"/>
    <col min="927" max="927" width="5.42578125" style="62" customWidth="1"/>
    <col min="928" max="928" width="5" style="62" customWidth="1"/>
    <col min="929" max="929" width="2.42578125" style="62" customWidth="1"/>
    <col min="930" max="930" width="3" style="62" customWidth="1"/>
    <col min="931" max="931" width="3.5703125" style="62" customWidth="1"/>
    <col min="932" max="934" width="4.28515625" style="62" customWidth="1"/>
    <col min="935" max="935" width="5.42578125" style="62" customWidth="1"/>
    <col min="936" max="936" width="5" style="62" customWidth="1"/>
    <col min="937" max="937" width="2.42578125" style="62" customWidth="1"/>
    <col min="938" max="938" width="3" style="62" customWidth="1"/>
    <col min="939" max="939" width="3.5703125" style="62" customWidth="1"/>
    <col min="940" max="942" width="4.28515625" style="62" customWidth="1"/>
    <col min="943" max="943" width="5.42578125" style="62" customWidth="1"/>
    <col min="944" max="944" width="5" style="62" customWidth="1"/>
    <col min="945" max="945" width="2.42578125" style="62" customWidth="1"/>
    <col min="946" max="946" width="3" style="62" customWidth="1"/>
    <col min="947" max="947" width="3.5703125" style="62" customWidth="1"/>
    <col min="948" max="950" width="4.28515625" style="62" customWidth="1"/>
    <col min="951" max="951" width="5.42578125" style="62" customWidth="1"/>
    <col min="952" max="952" width="5" style="62" customWidth="1"/>
    <col min="953" max="953" width="2.42578125" style="62" customWidth="1"/>
    <col min="954" max="954" width="3" style="62" customWidth="1"/>
    <col min="955" max="955" width="3.5703125" style="62" customWidth="1"/>
    <col min="956" max="958" width="4.28515625" style="62" customWidth="1"/>
    <col min="959" max="959" width="5.42578125" style="62" customWidth="1"/>
    <col min="960" max="960" width="5" style="62" customWidth="1"/>
    <col min="961" max="961" width="2.42578125" style="62" customWidth="1"/>
    <col min="962" max="962" width="3" style="62" customWidth="1"/>
    <col min="963" max="963" width="3.5703125" style="62" customWidth="1"/>
    <col min="964" max="966" width="4.28515625" style="62" customWidth="1"/>
    <col min="967" max="967" width="5.42578125" style="62" customWidth="1"/>
    <col min="968" max="968" width="5" style="62" customWidth="1"/>
    <col min="969" max="969" width="2.42578125" style="62" customWidth="1"/>
    <col min="970" max="970" width="3" style="62" customWidth="1"/>
    <col min="971" max="971" width="3.5703125" style="62" customWidth="1"/>
    <col min="972" max="974" width="4.28515625" style="62" customWidth="1"/>
    <col min="975" max="975" width="5.42578125" style="62" customWidth="1"/>
    <col min="976" max="976" width="5" style="62" customWidth="1"/>
    <col min="977" max="977" width="2.42578125" style="62" customWidth="1"/>
    <col min="978" max="978" width="3" style="62" customWidth="1"/>
    <col min="979" max="979" width="3.5703125" style="62" customWidth="1"/>
    <col min="980" max="982" width="4.28515625" style="62" customWidth="1"/>
    <col min="983" max="983" width="5.42578125" style="62" customWidth="1"/>
    <col min="984" max="984" width="5" style="62" customWidth="1"/>
    <col min="985" max="985" width="2.42578125" style="62" customWidth="1"/>
    <col min="986" max="986" width="3" style="62" customWidth="1"/>
    <col min="987" max="987" width="3.5703125" style="62" customWidth="1"/>
    <col min="988" max="990" width="4.28515625" style="62" customWidth="1"/>
    <col min="991" max="991" width="5.42578125" style="62" customWidth="1"/>
    <col min="992" max="992" width="5" style="62" customWidth="1"/>
    <col min="993" max="993" width="2.42578125" style="62" customWidth="1"/>
    <col min="994" max="994" width="3" style="62" customWidth="1"/>
    <col min="995" max="995" width="3.5703125" style="62" customWidth="1"/>
    <col min="996" max="998" width="4.28515625" style="62" customWidth="1"/>
    <col min="999" max="999" width="5.42578125" style="62" customWidth="1"/>
    <col min="1000" max="1000" width="5" style="62" customWidth="1"/>
    <col min="1001" max="1001" width="2.42578125" style="62" customWidth="1"/>
    <col min="1002" max="1002" width="3" style="62" customWidth="1"/>
    <col min="1003" max="1003" width="3.5703125" style="62" customWidth="1"/>
    <col min="1004" max="1006" width="4.28515625" style="62" customWidth="1"/>
    <col min="1007" max="1007" width="5.42578125" style="62" customWidth="1"/>
    <col min="1008" max="1008" width="5" style="62" customWidth="1"/>
    <col min="1009" max="1009" width="2.42578125" style="62" customWidth="1"/>
    <col min="1010" max="1010" width="3" style="62" customWidth="1"/>
    <col min="1011" max="1011" width="3.5703125" style="62" customWidth="1"/>
    <col min="1012" max="1014" width="4.28515625" style="62" customWidth="1"/>
    <col min="1015" max="1015" width="5.42578125" style="62" customWidth="1"/>
    <col min="1016" max="1016" width="5" style="62" customWidth="1"/>
    <col min="1017" max="1017" width="2.42578125" style="62" customWidth="1"/>
    <col min="1018" max="1018" width="3" style="62" customWidth="1"/>
    <col min="1019" max="1019" width="3.5703125" style="62" customWidth="1"/>
    <col min="1020" max="1022" width="4.28515625" style="62" customWidth="1"/>
    <col min="1023" max="1023" width="5.42578125" style="62" customWidth="1"/>
    <col min="1024" max="1024" width="5" style="62"/>
    <col min="1025" max="1025" width="14.5703125" style="62" customWidth="1"/>
    <col min="1026" max="1026" width="11" style="62" customWidth="1"/>
    <col min="1027" max="1160" width="0" style="62" hidden="1" customWidth="1"/>
    <col min="1161" max="1161" width="2.42578125" style="62" customWidth="1"/>
    <col min="1162" max="1162" width="3" style="62" customWidth="1"/>
    <col min="1163" max="1163" width="3.5703125" style="62" customWidth="1"/>
    <col min="1164" max="1166" width="4.28515625" style="62" customWidth="1"/>
    <col min="1167" max="1167" width="5.42578125" style="62" customWidth="1"/>
    <col min="1168" max="1168" width="5" style="62" customWidth="1"/>
    <col min="1169" max="1169" width="2.42578125" style="62" customWidth="1"/>
    <col min="1170" max="1170" width="3" style="62" customWidth="1"/>
    <col min="1171" max="1171" width="3.5703125" style="62" customWidth="1"/>
    <col min="1172" max="1174" width="4.28515625" style="62" customWidth="1"/>
    <col min="1175" max="1175" width="5.42578125" style="62" customWidth="1"/>
    <col min="1176" max="1176" width="5" style="62" customWidth="1"/>
    <col min="1177" max="1177" width="2.42578125" style="62" customWidth="1"/>
    <col min="1178" max="1178" width="3" style="62" customWidth="1"/>
    <col min="1179" max="1179" width="3.5703125" style="62" customWidth="1"/>
    <col min="1180" max="1182" width="4.28515625" style="62" customWidth="1"/>
    <col min="1183" max="1183" width="5.42578125" style="62" customWidth="1"/>
    <col min="1184" max="1184" width="5" style="62" customWidth="1"/>
    <col min="1185" max="1185" width="2.42578125" style="62" customWidth="1"/>
    <col min="1186" max="1186" width="3" style="62" customWidth="1"/>
    <col min="1187" max="1187" width="3.5703125" style="62" customWidth="1"/>
    <col min="1188" max="1190" width="4.28515625" style="62" customWidth="1"/>
    <col min="1191" max="1191" width="5.42578125" style="62" customWidth="1"/>
    <col min="1192" max="1192" width="5" style="62" customWidth="1"/>
    <col min="1193" max="1193" width="2.42578125" style="62" customWidth="1"/>
    <col min="1194" max="1194" width="3" style="62" customWidth="1"/>
    <col min="1195" max="1195" width="3.5703125" style="62" customWidth="1"/>
    <col min="1196" max="1198" width="4.28515625" style="62" customWidth="1"/>
    <col min="1199" max="1199" width="5.42578125" style="62" customWidth="1"/>
    <col min="1200" max="1200" width="5" style="62" customWidth="1"/>
    <col min="1201" max="1201" width="2.42578125" style="62" customWidth="1"/>
    <col min="1202" max="1202" width="3" style="62" customWidth="1"/>
    <col min="1203" max="1203" width="3.5703125" style="62" customWidth="1"/>
    <col min="1204" max="1206" width="4.28515625" style="62" customWidth="1"/>
    <col min="1207" max="1207" width="5.42578125" style="62" customWidth="1"/>
    <col min="1208" max="1208" width="5" style="62" customWidth="1"/>
    <col min="1209" max="1209" width="2.42578125" style="62" customWidth="1"/>
    <col min="1210" max="1210" width="3" style="62" customWidth="1"/>
    <col min="1211" max="1211" width="3.5703125" style="62" customWidth="1"/>
    <col min="1212" max="1214" width="4.28515625" style="62" customWidth="1"/>
    <col min="1215" max="1215" width="5.42578125" style="62" customWidth="1"/>
    <col min="1216" max="1216" width="5" style="62" customWidth="1"/>
    <col min="1217" max="1217" width="2.42578125" style="62" customWidth="1"/>
    <col min="1218" max="1218" width="3" style="62" customWidth="1"/>
    <col min="1219" max="1219" width="3.5703125" style="62" customWidth="1"/>
    <col min="1220" max="1222" width="4.28515625" style="62" customWidth="1"/>
    <col min="1223" max="1223" width="5.42578125" style="62" customWidth="1"/>
    <col min="1224" max="1224" width="5" style="62" customWidth="1"/>
    <col min="1225" max="1225" width="2.42578125" style="62" customWidth="1"/>
    <col min="1226" max="1226" width="3" style="62" customWidth="1"/>
    <col min="1227" max="1227" width="3.5703125" style="62" customWidth="1"/>
    <col min="1228" max="1230" width="4.28515625" style="62" customWidth="1"/>
    <col min="1231" max="1231" width="5.42578125" style="62" customWidth="1"/>
    <col min="1232" max="1232" width="5" style="62" customWidth="1"/>
    <col min="1233" max="1233" width="2.42578125" style="62" customWidth="1"/>
    <col min="1234" max="1234" width="3" style="62" customWidth="1"/>
    <col min="1235" max="1235" width="3.5703125" style="62" customWidth="1"/>
    <col min="1236" max="1238" width="4.28515625" style="62" customWidth="1"/>
    <col min="1239" max="1239" width="5.42578125" style="62" customWidth="1"/>
    <col min="1240" max="1240" width="5" style="62" customWidth="1"/>
    <col min="1241" max="1241" width="2.42578125" style="62" customWidth="1"/>
    <col min="1242" max="1242" width="3" style="62" customWidth="1"/>
    <col min="1243" max="1243" width="3.5703125" style="62" customWidth="1"/>
    <col min="1244" max="1246" width="4.28515625" style="62" customWidth="1"/>
    <col min="1247" max="1247" width="5.42578125" style="62" customWidth="1"/>
    <col min="1248" max="1248" width="5" style="62" customWidth="1"/>
    <col min="1249" max="1249" width="2.42578125" style="62" customWidth="1"/>
    <col min="1250" max="1250" width="3" style="62" customWidth="1"/>
    <col min="1251" max="1251" width="3.5703125" style="62" customWidth="1"/>
    <col min="1252" max="1254" width="4.28515625" style="62" customWidth="1"/>
    <col min="1255" max="1255" width="5.42578125" style="62" customWidth="1"/>
    <col min="1256" max="1256" width="5" style="62" customWidth="1"/>
    <col min="1257" max="1257" width="2.42578125" style="62" customWidth="1"/>
    <col min="1258" max="1258" width="3" style="62" customWidth="1"/>
    <col min="1259" max="1259" width="3.5703125" style="62" customWidth="1"/>
    <col min="1260" max="1262" width="4.28515625" style="62" customWidth="1"/>
    <col min="1263" max="1263" width="5.42578125" style="62" customWidth="1"/>
    <col min="1264" max="1264" width="5" style="62" customWidth="1"/>
    <col min="1265" max="1265" width="2.42578125" style="62" customWidth="1"/>
    <col min="1266" max="1266" width="3" style="62" customWidth="1"/>
    <col min="1267" max="1267" width="3.5703125" style="62" customWidth="1"/>
    <col min="1268" max="1270" width="4.28515625" style="62" customWidth="1"/>
    <col min="1271" max="1271" width="5.42578125" style="62" customWidth="1"/>
    <col min="1272" max="1272" width="5" style="62" customWidth="1"/>
    <col min="1273" max="1273" width="2.42578125" style="62" customWidth="1"/>
    <col min="1274" max="1274" width="3" style="62" customWidth="1"/>
    <col min="1275" max="1275" width="3.5703125" style="62" customWidth="1"/>
    <col min="1276" max="1278" width="4.28515625" style="62" customWidth="1"/>
    <col min="1279" max="1279" width="5.42578125" style="62" customWidth="1"/>
    <col min="1280" max="1280" width="5" style="62"/>
    <col min="1281" max="1281" width="14.5703125" style="62" customWidth="1"/>
    <col min="1282" max="1282" width="11" style="62" customWidth="1"/>
    <col min="1283" max="1416" width="0" style="62" hidden="1" customWidth="1"/>
    <col min="1417" max="1417" width="2.42578125" style="62" customWidth="1"/>
    <col min="1418" max="1418" width="3" style="62" customWidth="1"/>
    <col min="1419" max="1419" width="3.5703125" style="62" customWidth="1"/>
    <col min="1420" max="1422" width="4.28515625" style="62" customWidth="1"/>
    <col min="1423" max="1423" width="5.42578125" style="62" customWidth="1"/>
    <col min="1424" max="1424" width="5" style="62" customWidth="1"/>
    <col min="1425" max="1425" width="2.42578125" style="62" customWidth="1"/>
    <col min="1426" max="1426" width="3" style="62" customWidth="1"/>
    <col min="1427" max="1427" width="3.5703125" style="62" customWidth="1"/>
    <col min="1428" max="1430" width="4.28515625" style="62" customWidth="1"/>
    <col min="1431" max="1431" width="5.42578125" style="62" customWidth="1"/>
    <col min="1432" max="1432" width="5" style="62" customWidth="1"/>
    <col min="1433" max="1433" width="2.42578125" style="62" customWidth="1"/>
    <col min="1434" max="1434" width="3" style="62" customWidth="1"/>
    <col min="1435" max="1435" width="3.5703125" style="62" customWidth="1"/>
    <col min="1436" max="1438" width="4.28515625" style="62" customWidth="1"/>
    <col min="1439" max="1439" width="5.42578125" style="62" customWidth="1"/>
    <col min="1440" max="1440" width="5" style="62" customWidth="1"/>
    <col min="1441" max="1441" width="2.42578125" style="62" customWidth="1"/>
    <col min="1442" max="1442" width="3" style="62" customWidth="1"/>
    <col min="1443" max="1443" width="3.5703125" style="62" customWidth="1"/>
    <col min="1444" max="1446" width="4.28515625" style="62" customWidth="1"/>
    <col min="1447" max="1447" width="5.42578125" style="62" customWidth="1"/>
    <col min="1448" max="1448" width="5" style="62" customWidth="1"/>
    <col min="1449" max="1449" width="2.42578125" style="62" customWidth="1"/>
    <col min="1450" max="1450" width="3" style="62" customWidth="1"/>
    <col min="1451" max="1451" width="3.5703125" style="62" customWidth="1"/>
    <col min="1452" max="1454" width="4.28515625" style="62" customWidth="1"/>
    <col min="1455" max="1455" width="5.42578125" style="62" customWidth="1"/>
    <col min="1456" max="1456" width="5" style="62" customWidth="1"/>
    <col min="1457" max="1457" width="2.42578125" style="62" customWidth="1"/>
    <col min="1458" max="1458" width="3" style="62" customWidth="1"/>
    <col min="1459" max="1459" width="3.5703125" style="62" customWidth="1"/>
    <col min="1460" max="1462" width="4.28515625" style="62" customWidth="1"/>
    <col min="1463" max="1463" width="5.42578125" style="62" customWidth="1"/>
    <col min="1464" max="1464" width="5" style="62" customWidth="1"/>
    <col min="1465" max="1465" width="2.42578125" style="62" customWidth="1"/>
    <col min="1466" max="1466" width="3" style="62" customWidth="1"/>
    <col min="1467" max="1467" width="3.5703125" style="62" customWidth="1"/>
    <col min="1468" max="1470" width="4.28515625" style="62" customWidth="1"/>
    <col min="1471" max="1471" width="5.42578125" style="62" customWidth="1"/>
    <col min="1472" max="1472" width="5" style="62" customWidth="1"/>
    <col min="1473" max="1473" width="2.42578125" style="62" customWidth="1"/>
    <col min="1474" max="1474" width="3" style="62" customWidth="1"/>
    <col min="1475" max="1475" width="3.5703125" style="62" customWidth="1"/>
    <col min="1476" max="1478" width="4.28515625" style="62" customWidth="1"/>
    <col min="1479" max="1479" width="5.42578125" style="62" customWidth="1"/>
    <col min="1480" max="1480" width="5" style="62" customWidth="1"/>
    <col min="1481" max="1481" width="2.42578125" style="62" customWidth="1"/>
    <col min="1482" max="1482" width="3" style="62" customWidth="1"/>
    <col min="1483" max="1483" width="3.5703125" style="62" customWidth="1"/>
    <col min="1484" max="1486" width="4.28515625" style="62" customWidth="1"/>
    <col min="1487" max="1487" width="5.42578125" style="62" customWidth="1"/>
    <col min="1488" max="1488" width="5" style="62" customWidth="1"/>
    <col min="1489" max="1489" width="2.42578125" style="62" customWidth="1"/>
    <col min="1490" max="1490" width="3" style="62" customWidth="1"/>
    <col min="1491" max="1491" width="3.5703125" style="62" customWidth="1"/>
    <col min="1492" max="1494" width="4.28515625" style="62" customWidth="1"/>
    <col min="1495" max="1495" width="5.42578125" style="62" customWidth="1"/>
    <col min="1496" max="1496" width="5" style="62" customWidth="1"/>
    <col min="1497" max="1497" width="2.42578125" style="62" customWidth="1"/>
    <col min="1498" max="1498" width="3" style="62" customWidth="1"/>
    <col min="1499" max="1499" width="3.5703125" style="62" customWidth="1"/>
    <col min="1500" max="1502" width="4.28515625" style="62" customWidth="1"/>
    <col min="1503" max="1503" width="5.42578125" style="62" customWidth="1"/>
    <col min="1504" max="1504" width="5" style="62" customWidth="1"/>
    <col min="1505" max="1505" width="2.42578125" style="62" customWidth="1"/>
    <col min="1506" max="1506" width="3" style="62" customWidth="1"/>
    <col min="1507" max="1507" width="3.5703125" style="62" customWidth="1"/>
    <col min="1508" max="1510" width="4.28515625" style="62" customWidth="1"/>
    <col min="1511" max="1511" width="5.42578125" style="62" customWidth="1"/>
    <col min="1512" max="1512" width="5" style="62" customWidth="1"/>
    <col min="1513" max="1513" width="2.42578125" style="62" customWidth="1"/>
    <col min="1514" max="1514" width="3" style="62" customWidth="1"/>
    <col min="1515" max="1515" width="3.5703125" style="62" customWidth="1"/>
    <col min="1516" max="1518" width="4.28515625" style="62" customWidth="1"/>
    <col min="1519" max="1519" width="5.42578125" style="62" customWidth="1"/>
    <col min="1520" max="1520" width="5" style="62" customWidth="1"/>
    <col min="1521" max="1521" width="2.42578125" style="62" customWidth="1"/>
    <col min="1522" max="1522" width="3" style="62" customWidth="1"/>
    <col min="1523" max="1523" width="3.5703125" style="62" customWidth="1"/>
    <col min="1524" max="1526" width="4.28515625" style="62" customWidth="1"/>
    <col min="1527" max="1527" width="5.42578125" style="62" customWidth="1"/>
    <col min="1528" max="1528" width="5" style="62" customWidth="1"/>
    <col min="1529" max="1529" width="2.42578125" style="62" customWidth="1"/>
    <col min="1530" max="1530" width="3" style="62" customWidth="1"/>
    <col min="1531" max="1531" width="3.5703125" style="62" customWidth="1"/>
    <col min="1532" max="1534" width="4.28515625" style="62" customWidth="1"/>
    <col min="1535" max="1535" width="5.42578125" style="62" customWidth="1"/>
    <col min="1536" max="1536" width="5" style="62"/>
    <col min="1537" max="1537" width="14.5703125" style="62" customWidth="1"/>
    <col min="1538" max="1538" width="11" style="62" customWidth="1"/>
    <col min="1539" max="1672" width="0" style="62" hidden="1" customWidth="1"/>
    <col min="1673" max="1673" width="2.42578125" style="62" customWidth="1"/>
    <col min="1674" max="1674" width="3" style="62" customWidth="1"/>
    <col min="1675" max="1675" width="3.5703125" style="62" customWidth="1"/>
    <col min="1676" max="1678" width="4.28515625" style="62" customWidth="1"/>
    <col min="1679" max="1679" width="5.42578125" style="62" customWidth="1"/>
    <col min="1680" max="1680" width="5" style="62" customWidth="1"/>
    <col min="1681" max="1681" width="2.42578125" style="62" customWidth="1"/>
    <col min="1682" max="1682" width="3" style="62" customWidth="1"/>
    <col min="1683" max="1683" width="3.5703125" style="62" customWidth="1"/>
    <col min="1684" max="1686" width="4.28515625" style="62" customWidth="1"/>
    <col min="1687" max="1687" width="5.42578125" style="62" customWidth="1"/>
    <col min="1688" max="1688" width="5" style="62" customWidth="1"/>
    <col min="1689" max="1689" width="2.42578125" style="62" customWidth="1"/>
    <col min="1690" max="1690" width="3" style="62" customWidth="1"/>
    <col min="1691" max="1691" width="3.5703125" style="62" customWidth="1"/>
    <col min="1692" max="1694" width="4.28515625" style="62" customWidth="1"/>
    <col min="1695" max="1695" width="5.42578125" style="62" customWidth="1"/>
    <col min="1696" max="1696" width="5" style="62" customWidth="1"/>
    <col min="1697" max="1697" width="2.42578125" style="62" customWidth="1"/>
    <col min="1698" max="1698" width="3" style="62" customWidth="1"/>
    <col min="1699" max="1699" width="3.5703125" style="62" customWidth="1"/>
    <col min="1700" max="1702" width="4.28515625" style="62" customWidth="1"/>
    <col min="1703" max="1703" width="5.42578125" style="62" customWidth="1"/>
    <col min="1704" max="1704" width="5" style="62" customWidth="1"/>
    <col min="1705" max="1705" width="2.42578125" style="62" customWidth="1"/>
    <col min="1706" max="1706" width="3" style="62" customWidth="1"/>
    <col min="1707" max="1707" width="3.5703125" style="62" customWidth="1"/>
    <col min="1708" max="1710" width="4.28515625" style="62" customWidth="1"/>
    <col min="1711" max="1711" width="5.42578125" style="62" customWidth="1"/>
    <col min="1712" max="1712" width="5" style="62" customWidth="1"/>
    <col min="1713" max="1713" width="2.42578125" style="62" customWidth="1"/>
    <col min="1714" max="1714" width="3" style="62" customWidth="1"/>
    <col min="1715" max="1715" width="3.5703125" style="62" customWidth="1"/>
    <col min="1716" max="1718" width="4.28515625" style="62" customWidth="1"/>
    <col min="1719" max="1719" width="5.42578125" style="62" customWidth="1"/>
    <col min="1720" max="1720" width="5" style="62" customWidth="1"/>
    <col min="1721" max="1721" width="2.42578125" style="62" customWidth="1"/>
    <col min="1722" max="1722" width="3" style="62" customWidth="1"/>
    <col min="1723" max="1723" width="3.5703125" style="62" customWidth="1"/>
    <col min="1724" max="1726" width="4.28515625" style="62" customWidth="1"/>
    <col min="1727" max="1727" width="5.42578125" style="62" customWidth="1"/>
    <col min="1728" max="1728" width="5" style="62" customWidth="1"/>
    <col min="1729" max="1729" width="2.42578125" style="62" customWidth="1"/>
    <col min="1730" max="1730" width="3" style="62" customWidth="1"/>
    <col min="1731" max="1731" width="3.5703125" style="62" customWidth="1"/>
    <col min="1732" max="1734" width="4.28515625" style="62" customWidth="1"/>
    <col min="1735" max="1735" width="5.42578125" style="62" customWidth="1"/>
    <col min="1736" max="1736" width="5" style="62" customWidth="1"/>
    <col min="1737" max="1737" width="2.42578125" style="62" customWidth="1"/>
    <col min="1738" max="1738" width="3" style="62" customWidth="1"/>
    <col min="1739" max="1739" width="3.5703125" style="62" customWidth="1"/>
    <col min="1740" max="1742" width="4.28515625" style="62" customWidth="1"/>
    <col min="1743" max="1743" width="5.42578125" style="62" customWidth="1"/>
    <col min="1744" max="1744" width="5" style="62" customWidth="1"/>
    <col min="1745" max="1745" width="2.42578125" style="62" customWidth="1"/>
    <col min="1746" max="1746" width="3" style="62" customWidth="1"/>
    <col min="1747" max="1747" width="3.5703125" style="62" customWidth="1"/>
    <col min="1748" max="1750" width="4.28515625" style="62" customWidth="1"/>
    <col min="1751" max="1751" width="5.42578125" style="62" customWidth="1"/>
    <col min="1752" max="1752" width="5" style="62" customWidth="1"/>
    <col min="1753" max="1753" width="2.42578125" style="62" customWidth="1"/>
    <col min="1754" max="1754" width="3" style="62" customWidth="1"/>
    <col min="1755" max="1755" width="3.5703125" style="62" customWidth="1"/>
    <col min="1756" max="1758" width="4.28515625" style="62" customWidth="1"/>
    <col min="1759" max="1759" width="5.42578125" style="62" customWidth="1"/>
    <col min="1760" max="1760" width="5" style="62" customWidth="1"/>
    <col min="1761" max="1761" width="2.42578125" style="62" customWidth="1"/>
    <col min="1762" max="1762" width="3" style="62" customWidth="1"/>
    <col min="1763" max="1763" width="3.5703125" style="62" customWidth="1"/>
    <col min="1764" max="1766" width="4.28515625" style="62" customWidth="1"/>
    <col min="1767" max="1767" width="5.42578125" style="62" customWidth="1"/>
    <col min="1768" max="1768" width="5" style="62" customWidth="1"/>
    <col min="1769" max="1769" width="2.42578125" style="62" customWidth="1"/>
    <col min="1770" max="1770" width="3" style="62" customWidth="1"/>
    <col min="1771" max="1771" width="3.5703125" style="62" customWidth="1"/>
    <col min="1772" max="1774" width="4.28515625" style="62" customWidth="1"/>
    <col min="1775" max="1775" width="5.42578125" style="62" customWidth="1"/>
    <col min="1776" max="1776" width="5" style="62" customWidth="1"/>
    <col min="1777" max="1777" width="2.42578125" style="62" customWidth="1"/>
    <col min="1778" max="1778" width="3" style="62" customWidth="1"/>
    <col min="1779" max="1779" width="3.5703125" style="62" customWidth="1"/>
    <col min="1780" max="1782" width="4.28515625" style="62" customWidth="1"/>
    <col min="1783" max="1783" width="5.42578125" style="62" customWidth="1"/>
    <col min="1784" max="1784" width="5" style="62" customWidth="1"/>
    <col min="1785" max="1785" width="2.42578125" style="62" customWidth="1"/>
    <col min="1786" max="1786" width="3" style="62" customWidth="1"/>
    <col min="1787" max="1787" width="3.5703125" style="62" customWidth="1"/>
    <col min="1788" max="1790" width="4.28515625" style="62" customWidth="1"/>
    <col min="1791" max="1791" width="5.42578125" style="62" customWidth="1"/>
    <col min="1792" max="1792" width="5" style="62"/>
    <col min="1793" max="1793" width="14.5703125" style="62" customWidth="1"/>
    <col min="1794" max="1794" width="11" style="62" customWidth="1"/>
    <col min="1795" max="1928" width="0" style="62" hidden="1" customWidth="1"/>
    <col min="1929" max="1929" width="2.42578125" style="62" customWidth="1"/>
    <col min="1930" max="1930" width="3" style="62" customWidth="1"/>
    <col min="1931" max="1931" width="3.5703125" style="62" customWidth="1"/>
    <col min="1932" max="1934" width="4.28515625" style="62" customWidth="1"/>
    <col min="1935" max="1935" width="5.42578125" style="62" customWidth="1"/>
    <col min="1936" max="1936" width="5" style="62" customWidth="1"/>
    <col min="1937" max="1937" width="2.42578125" style="62" customWidth="1"/>
    <col min="1938" max="1938" width="3" style="62" customWidth="1"/>
    <col min="1939" max="1939" width="3.5703125" style="62" customWidth="1"/>
    <col min="1940" max="1942" width="4.28515625" style="62" customWidth="1"/>
    <col min="1943" max="1943" width="5.42578125" style="62" customWidth="1"/>
    <col min="1944" max="1944" width="5" style="62" customWidth="1"/>
    <col min="1945" max="1945" width="2.42578125" style="62" customWidth="1"/>
    <col min="1946" max="1946" width="3" style="62" customWidth="1"/>
    <col min="1947" max="1947" width="3.5703125" style="62" customWidth="1"/>
    <col min="1948" max="1950" width="4.28515625" style="62" customWidth="1"/>
    <col min="1951" max="1951" width="5.42578125" style="62" customWidth="1"/>
    <col min="1952" max="1952" width="5" style="62" customWidth="1"/>
    <col min="1953" max="1953" width="2.42578125" style="62" customWidth="1"/>
    <col min="1954" max="1954" width="3" style="62" customWidth="1"/>
    <col min="1955" max="1955" width="3.5703125" style="62" customWidth="1"/>
    <col min="1956" max="1958" width="4.28515625" style="62" customWidth="1"/>
    <col min="1959" max="1959" width="5.42578125" style="62" customWidth="1"/>
    <col min="1960" max="1960" width="5" style="62" customWidth="1"/>
    <col min="1961" max="1961" width="2.42578125" style="62" customWidth="1"/>
    <col min="1962" max="1962" width="3" style="62" customWidth="1"/>
    <col min="1963" max="1963" width="3.5703125" style="62" customWidth="1"/>
    <col min="1964" max="1966" width="4.28515625" style="62" customWidth="1"/>
    <col min="1967" max="1967" width="5.42578125" style="62" customWidth="1"/>
    <col min="1968" max="1968" width="5" style="62" customWidth="1"/>
    <col min="1969" max="1969" width="2.42578125" style="62" customWidth="1"/>
    <col min="1970" max="1970" width="3" style="62" customWidth="1"/>
    <col min="1971" max="1971" width="3.5703125" style="62" customWidth="1"/>
    <col min="1972" max="1974" width="4.28515625" style="62" customWidth="1"/>
    <col min="1975" max="1975" width="5.42578125" style="62" customWidth="1"/>
    <col min="1976" max="1976" width="5" style="62" customWidth="1"/>
    <col min="1977" max="1977" width="2.42578125" style="62" customWidth="1"/>
    <col min="1978" max="1978" width="3" style="62" customWidth="1"/>
    <col min="1979" max="1979" width="3.5703125" style="62" customWidth="1"/>
    <col min="1980" max="1982" width="4.28515625" style="62" customWidth="1"/>
    <col min="1983" max="1983" width="5.42578125" style="62" customWidth="1"/>
    <col min="1984" max="1984" width="5" style="62" customWidth="1"/>
    <col min="1985" max="1985" width="2.42578125" style="62" customWidth="1"/>
    <col min="1986" max="1986" width="3" style="62" customWidth="1"/>
    <col min="1987" max="1987" width="3.5703125" style="62" customWidth="1"/>
    <col min="1988" max="1990" width="4.28515625" style="62" customWidth="1"/>
    <col min="1991" max="1991" width="5.42578125" style="62" customWidth="1"/>
    <col min="1992" max="1992" width="5" style="62" customWidth="1"/>
    <col min="1993" max="1993" width="2.42578125" style="62" customWidth="1"/>
    <col min="1994" max="1994" width="3" style="62" customWidth="1"/>
    <col min="1995" max="1995" width="3.5703125" style="62" customWidth="1"/>
    <col min="1996" max="1998" width="4.28515625" style="62" customWidth="1"/>
    <col min="1999" max="1999" width="5.42578125" style="62" customWidth="1"/>
    <col min="2000" max="2000" width="5" style="62" customWidth="1"/>
    <col min="2001" max="2001" width="2.42578125" style="62" customWidth="1"/>
    <col min="2002" max="2002" width="3" style="62" customWidth="1"/>
    <col min="2003" max="2003" width="3.5703125" style="62" customWidth="1"/>
    <col min="2004" max="2006" width="4.28515625" style="62" customWidth="1"/>
    <col min="2007" max="2007" width="5.42578125" style="62" customWidth="1"/>
    <col min="2008" max="2008" width="5" style="62" customWidth="1"/>
    <col min="2009" max="2009" width="2.42578125" style="62" customWidth="1"/>
    <col min="2010" max="2010" width="3" style="62" customWidth="1"/>
    <col min="2011" max="2011" width="3.5703125" style="62" customWidth="1"/>
    <col min="2012" max="2014" width="4.28515625" style="62" customWidth="1"/>
    <col min="2015" max="2015" width="5.42578125" style="62" customWidth="1"/>
    <col min="2016" max="2016" width="5" style="62" customWidth="1"/>
    <col min="2017" max="2017" width="2.42578125" style="62" customWidth="1"/>
    <col min="2018" max="2018" width="3" style="62" customWidth="1"/>
    <col min="2019" max="2019" width="3.5703125" style="62" customWidth="1"/>
    <col min="2020" max="2022" width="4.28515625" style="62" customWidth="1"/>
    <col min="2023" max="2023" width="5.42578125" style="62" customWidth="1"/>
    <col min="2024" max="2024" width="5" style="62" customWidth="1"/>
    <col min="2025" max="2025" width="2.42578125" style="62" customWidth="1"/>
    <col min="2026" max="2026" width="3" style="62" customWidth="1"/>
    <col min="2027" max="2027" width="3.5703125" style="62" customWidth="1"/>
    <col min="2028" max="2030" width="4.28515625" style="62" customWidth="1"/>
    <col min="2031" max="2031" width="5.42578125" style="62" customWidth="1"/>
    <col min="2032" max="2032" width="5" style="62" customWidth="1"/>
    <col min="2033" max="2033" width="2.42578125" style="62" customWidth="1"/>
    <col min="2034" max="2034" width="3" style="62" customWidth="1"/>
    <col min="2035" max="2035" width="3.5703125" style="62" customWidth="1"/>
    <col min="2036" max="2038" width="4.28515625" style="62" customWidth="1"/>
    <col min="2039" max="2039" width="5.42578125" style="62" customWidth="1"/>
    <col min="2040" max="2040" width="5" style="62" customWidth="1"/>
    <col min="2041" max="2041" width="2.42578125" style="62" customWidth="1"/>
    <col min="2042" max="2042" width="3" style="62" customWidth="1"/>
    <col min="2043" max="2043" width="3.5703125" style="62" customWidth="1"/>
    <col min="2044" max="2046" width="4.28515625" style="62" customWidth="1"/>
    <col min="2047" max="2047" width="5.42578125" style="62" customWidth="1"/>
    <col min="2048" max="2048" width="5" style="62"/>
    <col min="2049" max="2049" width="14.5703125" style="62" customWidth="1"/>
    <col min="2050" max="2050" width="11" style="62" customWidth="1"/>
    <col min="2051" max="2184" width="0" style="62" hidden="1" customWidth="1"/>
    <col min="2185" max="2185" width="2.42578125" style="62" customWidth="1"/>
    <col min="2186" max="2186" width="3" style="62" customWidth="1"/>
    <col min="2187" max="2187" width="3.5703125" style="62" customWidth="1"/>
    <col min="2188" max="2190" width="4.28515625" style="62" customWidth="1"/>
    <col min="2191" max="2191" width="5.42578125" style="62" customWidth="1"/>
    <col min="2192" max="2192" width="5" style="62" customWidth="1"/>
    <col min="2193" max="2193" width="2.42578125" style="62" customWidth="1"/>
    <col min="2194" max="2194" width="3" style="62" customWidth="1"/>
    <col min="2195" max="2195" width="3.5703125" style="62" customWidth="1"/>
    <col min="2196" max="2198" width="4.28515625" style="62" customWidth="1"/>
    <col min="2199" max="2199" width="5.42578125" style="62" customWidth="1"/>
    <col min="2200" max="2200" width="5" style="62" customWidth="1"/>
    <col min="2201" max="2201" width="2.42578125" style="62" customWidth="1"/>
    <col min="2202" max="2202" width="3" style="62" customWidth="1"/>
    <col min="2203" max="2203" width="3.5703125" style="62" customWidth="1"/>
    <col min="2204" max="2206" width="4.28515625" style="62" customWidth="1"/>
    <col min="2207" max="2207" width="5.42578125" style="62" customWidth="1"/>
    <col min="2208" max="2208" width="5" style="62" customWidth="1"/>
    <col min="2209" max="2209" width="2.42578125" style="62" customWidth="1"/>
    <col min="2210" max="2210" width="3" style="62" customWidth="1"/>
    <col min="2211" max="2211" width="3.5703125" style="62" customWidth="1"/>
    <col min="2212" max="2214" width="4.28515625" style="62" customWidth="1"/>
    <col min="2215" max="2215" width="5.42578125" style="62" customWidth="1"/>
    <col min="2216" max="2216" width="5" style="62" customWidth="1"/>
    <col min="2217" max="2217" width="2.42578125" style="62" customWidth="1"/>
    <col min="2218" max="2218" width="3" style="62" customWidth="1"/>
    <col min="2219" max="2219" width="3.5703125" style="62" customWidth="1"/>
    <col min="2220" max="2222" width="4.28515625" style="62" customWidth="1"/>
    <col min="2223" max="2223" width="5.42578125" style="62" customWidth="1"/>
    <col min="2224" max="2224" width="5" style="62" customWidth="1"/>
    <col min="2225" max="2225" width="2.42578125" style="62" customWidth="1"/>
    <col min="2226" max="2226" width="3" style="62" customWidth="1"/>
    <col min="2227" max="2227" width="3.5703125" style="62" customWidth="1"/>
    <col min="2228" max="2230" width="4.28515625" style="62" customWidth="1"/>
    <col min="2231" max="2231" width="5.42578125" style="62" customWidth="1"/>
    <col min="2232" max="2232" width="5" style="62" customWidth="1"/>
    <col min="2233" max="2233" width="2.42578125" style="62" customWidth="1"/>
    <col min="2234" max="2234" width="3" style="62" customWidth="1"/>
    <col min="2235" max="2235" width="3.5703125" style="62" customWidth="1"/>
    <col min="2236" max="2238" width="4.28515625" style="62" customWidth="1"/>
    <col min="2239" max="2239" width="5.42578125" style="62" customWidth="1"/>
    <col min="2240" max="2240" width="5" style="62" customWidth="1"/>
    <col min="2241" max="2241" width="2.42578125" style="62" customWidth="1"/>
    <col min="2242" max="2242" width="3" style="62" customWidth="1"/>
    <col min="2243" max="2243" width="3.5703125" style="62" customWidth="1"/>
    <col min="2244" max="2246" width="4.28515625" style="62" customWidth="1"/>
    <col min="2247" max="2247" width="5.42578125" style="62" customWidth="1"/>
    <col min="2248" max="2248" width="5" style="62" customWidth="1"/>
    <col min="2249" max="2249" width="2.42578125" style="62" customWidth="1"/>
    <col min="2250" max="2250" width="3" style="62" customWidth="1"/>
    <col min="2251" max="2251" width="3.5703125" style="62" customWidth="1"/>
    <col min="2252" max="2254" width="4.28515625" style="62" customWidth="1"/>
    <col min="2255" max="2255" width="5.42578125" style="62" customWidth="1"/>
    <col min="2256" max="2256" width="5" style="62" customWidth="1"/>
    <col min="2257" max="2257" width="2.42578125" style="62" customWidth="1"/>
    <col min="2258" max="2258" width="3" style="62" customWidth="1"/>
    <col min="2259" max="2259" width="3.5703125" style="62" customWidth="1"/>
    <col min="2260" max="2262" width="4.28515625" style="62" customWidth="1"/>
    <col min="2263" max="2263" width="5.42578125" style="62" customWidth="1"/>
    <col min="2264" max="2264" width="5" style="62" customWidth="1"/>
    <col min="2265" max="2265" width="2.42578125" style="62" customWidth="1"/>
    <col min="2266" max="2266" width="3" style="62" customWidth="1"/>
    <col min="2267" max="2267" width="3.5703125" style="62" customWidth="1"/>
    <col min="2268" max="2270" width="4.28515625" style="62" customWidth="1"/>
    <col min="2271" max="2271" width="5.42578125" style="62" customWidth="1"/>
    <col min="2272" max="2272" width="5" style="62" customWidth="1"/>
    <col min="2273" max="2273" width="2.42578125" style="62" customWidth="1"/>
    <col min="2274" max="2274" width="3" style="62" customWidth="1"/>
    <col min="2275" max="2275" width="3.5703125" style="62" customWidth="1"/>
    <col min="2276" max="2278" width="4.28515625" style="62" customWidth="1"/>
    <col min="2279" max="2279" width="5.42578125" style="62" customWidth="1"/>
    <col min="2280" max="2280" width="5" style="62" customWidth="1"/>
    <col min="2281" max="2281" width="2.42578125" style="62" customWidth="1"/>
    <col min="2282" max="2282" width="3" style="62" customWidth="1"/>
    <col min="2283" max="2283" width="3.5703125" style="62" customWidth="1"/>
    <col min="2284" max="2286" width="4.28515625" style="62" customWidth="1"/>
    <col min="2287" max="2287" width="5.42578125" style="62" customWidth="1"/>
    <col min="2288" max="2288" width="5" style="62" customWidth="1"/>
    <col min="2289" max="2289" width="2.42578125" style="62" customWidth="1"/>
    <col min="2290" max="2290" width="3" style="62" customWidth="1"/>
    <col min="2291" max="2291" width="3.5703125" style="62" customWidth="1"/>
    <col min="2292" max="2294" width="4.28515625" style="62" customWidth="1"/>
    <col min="2295" max="2295" width="5.42578125" style="62" customWidth="1"/>
    <col min="2296" max="2296" width="5" style="62" customWidth="1"/>
    <col min="2297" max="2297" width="2.42578125" style="62" customWidth="1"/>
    <col min="2298" max="2298" width="3" style="62" customWidth="1"/>
    <col min="2299" max="2299" width="3.5703125" style="62" customWidth="1"/>
    <col min="2300" max="2302" width="4.28515625" style="62" customWidth="1"/>
    <col min="2303" max="2303" width="5.42578125" style="62" customWidth="1"/>
    <col min="2304" max="2304" width="5" style="62"/>
    <col min="2305" max="2305" width="14.5703125" style="62" customWidth="1"/>
    <col min="2306" max="2306" width="11" style="62" customWidth="1"/>
    <col min="2307" max="2440" width="0" style="62" hidden="1" customWidth="1"/>
    <col min="2441" max="2441" width="2.42578125" style="62" customWidth="1"/>
    <col min="2442" max="2442" width="3" style="62" customWidth="1"/>
    <col min="2443" max="2443" width="3.5703125" style="62" customWidth="1"/>
    <col min="2444" max="2446" width="4.28515625" style="62" customWidth="1"/>
    <col min="2447" max="2447" width="5.42578125" style="62" customWidth="1"/>
    <col min="2448" max="2448" width="5" style="62" customWidth="1"/>
    <col min="2449" max="2449" width="2.42578125" style="62" customWidth="1"/>
    <col min="2450" max="2450" width="3" style="62" customWidth="1"/>
    <col min="2451" max="2451" width="3.5703125" style="62" customWidth="1"/>
    <col min="2452" max="2454" width="4.28515625" style="62" customWidth="1"/>
    <col min="2455" max="2455" width="5.42578125" style="62" customWidth="1"/>
    <col min="2456" max="2456" width="5" style="62" customWidth="1"/>
    <col min="2457" max="2457" width="2.42578125" style="62" customWidth="1"/>
    <col min="2458" max="2458" width="3" style="62" customWidth="1"/>
    <col min="2459" max="2459" width="3.5703125" style="62" customWidth="1"/>
    <col min="2460" max="2462" width="4.28515625" style="62" customWidth="1"/>
    <col min="2463" max="2463" width="5.42578125" style="62" customWidth="1"/>
    <col min="2464" max="2464" width="5" style="62" customWidth="1"/>
    <col min="2465" max="2465" width="2.42578125" style="62" customWidth="1"/>
    <col min="2466" max="2466" width="3" style="62" customWidth="1"/>
    <col min="2467" max="2467" width="3.5703125" style="62" customWidth="1"/>
    <col min="2468" max="2470" width="4.28515625" style="62" customWidth="1"/>
    <col min="2471" max="2471" width="5.42578125" style="62" customWidth="1"/>
    <col min="2472" max="2472" width="5" style="62" customWidth="1"/>
    <col min="2473" max="2473" width="2.42578125" style="62" customWidth="1"/>
    <col min="2474" max="2474" width="3" style="62" customWidth="1"/>
    <col min="2475" max="2475" width="3.5703125" style="62" customWidth="1"/>
    <col min="2476" max="2478" width="4.28515625" style="62" customWidth="1"/>
    <col min="2479" max="2479" width="5.42578125" style="62" customWidth="1"/>
    <col min="2480" max="2480" width="5" style="62" customWidth="1"/>
    <col min="2481" max="2481" width="2.42578125" style="62" customWidth="1"/>
    <col min="2482" max="2482" width="3" style="62" customWidth="1"/>
    <col min="2483" max="2483" width="3.5703125" style="62" customWidth="1"/>
    <col min="2484" max="2486" width="4.28515625" style="62" customWidth="1"/>
    <col min="2487" max="2487" width="5.42578125" style="62" customWidth="1"/>
    <col min="2488" max="2488" width="5" style="62" customWidth="1"/>
    <col min="2489" max="2489" width="2.42578125" style="62" customWidth="1"/>
    <col min="2490" max="2490" width="3" style="62" customWidth="1"/>
    <col min="2491" max="2491" width="3.5703125" style="62" customWidth="1"/>
    <col min="2492" max="2494" width="4.28515625" style="62" customWidth="1"/>
    <col min="2495" max="2495" width="5.42578125" style="62" customWidth="1"/>
    <col min="2496" max="2496" width="5" style="62" customWidth="1"/>
    <col min="2497" max="2497" width="2.42578125" style="62" customWidth="1"/>
    <col min="2498" max="2498" width="3" style="62" customWidth="1"/>
    <col min="2499" max="2499" width="3.5703125" style="62" customWidth="1"/>
    <col min="2500" max="2502" width="4.28515625" style="62" customWidth="1"/>
    <col min="2503" max="2503" width="5.42578125" style="62" customWidth="1"/>
    <col min="2504" max="2504" width="5" style="62" customWidth="1"/>
    <col min="2505" max="2505" width="2.42578125" style="62" customWidth="1"/>
    <col min="2506" max="2506" width="3" style="62" customWidth="1"/>
    <col min="2507" max="2507" width="3.5703125" style="62" customWidth="1"/>
    <col min="2508" max="2510" width="4.28515625" style="62" customWidth="1"/>
    <col min="2511" max="2511" width="5.42578125" style="62" customWidth="1"/>
    <col min="2512" max="2512" width="5" style="62" customWidth="1"/>
    <col min="2513" max="2513" width="2.42578125" style="62" customWidth="1"/>
    <col min="2514" max="2514" width="3" style="62" customWidth="1"/>
    <col min="2515" max="2515" width="3.5703125" style="62" customWidth="1"/>
    <col min="2516" max="2518" width="4.28515625" style="62" customWidth="1"/>
    <col min="2519" max="2519" width="5.42578125" style="62" customWidth="1"/>
    <col min="2520" max="2520" width="5" style="62" customWidth="1"/>
    <col min="2521" max="2521" width="2.42578125" style="62" customWidth="1"/>
    <col min="2522" max="2522" width="3" style="62" customWidth="1"/>
    <col min="2523" max="2523" width="3.5703125" style="62" customWidth="1"/>
    <col min="2524" max="2526" width="4.28515625" style="62" customWidth="1"/>
    <col min="2527" max="2527" width="5.42578125" style="62" customWidth="1"/>
    <col min="2528" max="2528" width="5" style="62" customWidth="1"/>
    <col min="2529" max="2529" width="2.42578125" style="62" customWidth="1"/>
    <col min="2530" max="2530" width="3" style="62" customWidth="1"/>
    <col min="2531" max="2531" width="3.5703125" style="62" customWidth="1"/>
    <col min="2532" max="2534" width="4.28515625" style="62" customWidth="1"/>
    <col min="2535" max="2535" width="5.42578125" style="62" customWidth="1"/>
    <col min="2536" max="2536" width="5" style="62" customWidth="1"/>
    <col min="2537" max="2537" width="2.42578125" style="62" customWidth="1"/>
    <col min="2538" max="2538" width="3" style="62" customWidth="1"/>
    <col min="2539" max="2539" width="3.5703125" style="62" customWidth="1"/>
    <col min="2540" max="2542" width="4.28515625" style="62" customWidth="1"/>
    <col min="2543" max="2543" width="5.42578125" style="62" customWidth="1"/>
    <col min="2544" max="2544" width="5" style="62" customWidth="1"/>
    <col min="2545" max="2545" width="2.42578125" style="62" customWidth="1"/>
    <col min="2546" max="2546" width="3" style="62" customWidth="1"/>
    <col min="2547" max="2547" width="3.5703125" style="62" customWidth="1"/>
    <col min="2548" max="2550" width="4.28515625" style="62" customWidth="1"/>
    <col min="2551" max="2551" width="5.42578125" style="62" customWidth="1"/>
    <col min="2552" max="2552" width="5" style="62" customWidth="1"/>
    <col min="2553" max="2553" width="2.42578125" style="62" customWidth="1"/>
    <col min="2554" max="2554" width="3" style="62" customWidth="1"/>
    <col min="2555" max="2555" width="3.5703125" style="62" customWidth="1"/>
    <col min="2556" max="2558" width="4.28515625" style="62" customWidth="1"/>
    <col min="2559" max="2559" width="5.42578125" style="62" customWidth="1"/>
    <col min="2560" max="2560" width="5" style="62"/>
    <col min="2561" max="2561" width="14.5703125" style="62" customWidth="1"/>
    <col min="2562" max="2562" width="11" style="62" customWidth="1"/>
    <col min="2563" max="2696" width="0" style="62" hidden="1" customWidth="1"/>
    <col min="2697" max="2697" width="2.42578125" style="62" customWidth="1"/>
    <col min="2698" max="2698" width="3" style="62" customWidth="1"/>
    <col min="2699" max="2699" width="3.5703125" style="62" customWidth="1"/>
    <col min="2700" max="2702" width="4.28515625" style="62" customWidth="1"/>
    <col min="2703" max="2703" width="5.42578125" style="62" customWidth="1"/>
    <col min="2704" max="2704" width="5" style="62" customWidth="1"/>
    <col min="2705" max="2705" width="2.42578125" style="62" customWidth="1"/>
    <col min="2706" max="2706" width="3" style="62" customWidth="1"/>
    <col min="2707" max="2707" width="3.5703125" style="62" customWidth="1"/>
    <col min="2708" max="2710" width="4.28515625" style="62" customWidth="1"/>
    <col min="2711" max="2711" width="5.42578125" style="62" customWidth="1"/>
    <col min="2712" max="2712" width="5" style="62" customWidth="1"/>
    <col min="2713" max="2713" width="2.42578125" style="62" customWidth="1"/>
    <col min="2714" max="2714" width="3" style="62" customWidth="1"/>
    <col min="2715" max="2715" width="3.5703125" style="62" customWidth="1"/>
    <col min="2716" max="2718" width="4.28515625" style="62" customWidth="1"/>
    <col min="2719" max="2719" width="5.42578125" style="62" customWidth="1"/>
    <col min="2720" max="2720" width="5" style="62" customWidth="1"/>
    <col min="2721" max="2721" width="2.42578125" style="62" customWidth="1"/>
    <col min="2722" max="2722" width="3" style="62" customWidth="1"/>
    <col min="2723" max="2723" width="3.5703125" style="62" customWidth="1"/>
    <col min="2724" max="2726" width="4.28515625" style="62" customWidth="1"/>
    <col min="2727" max="2727" width="5.42578125" style="62" customWidth="1"/>
    <col min="2728" max="2728" width="5" style="62" customWidth="1"/>
    <col min="2729" max="2729" width="2.42578125" style="62" customWidth="1"/>
    <col min="2730" max="2730" width="3" style="62" customWidth="1"/>
    <col min="2731" max="2731" width="3.5703125" style="62" customWidth="1"/>
    <col min="2732" max="2734" width="4.28515625" style="62" customWidth="1"/>
    <col min="2735" max="2735" width="5.42578125" style="62" customWidth="1"/>
    <col min="2736" max="2736" width="5" style="62" customWidth="1"/>
    <col min="2737" max="2737" width="2.42578125" style="62" customWidth="1"/>
    <col min="2738" max="2738" width="3" style="62" customWidth="1"/>
    <col min="2739" max="2739" width="3.5703125" style="62" customWidth="1"/>
    <col min="2740" max="2742" width="4.28515625" style="62" customWidth="1"/>
    <col min="2743" max="2743" width="5.42578125" style="62" customWidth="1"/>
    <col min="2744" max="2744" width="5" style="62" customWidth="1"/>
    <col min="2745" max="2745" width="2.42578125" style="62" customWidth="1"/>
    <col min="2746" max="2746" width="3" style="62" customWidth="1"/>
    <col min="2747" max="2747" width="3.5703125" style="62" customWidth="1"/>
    <col min="2748" max="2750" width="4.28515625" style="62" customWidth="1"/>
    <col min="2751" max="2751" width="5.42578125" style="62" customWidth="1"/>
    <col min="2752" max="2752" width="5" style="62" customWidth="1"/>
    <col min="2753" max="2753" width="2.42578125" style="62" customWidth="1"/>
    <col min="2754" max="2754" width="3" style="62" customWidth="1"/>
    <col min="2755" max="2755" width="3.5703125" style="62" customWidth="1"/>
    <col min="2756" max="2758" width="4.28515625" style="62" customWidth="1"/>
    <col min="2759" max="2759" width="5.42578125" style="62" customWidth="1"/>
    <col min="2760" max="2760" width="5" style="62" customWidth="1"/>
    <col min="2761" max="2761" width="2.42578125" style="62" customWidth="1"/>
    <col min="2762" max="2762" width="3" style="62" customWidth="1"/>
    <col min="2763" max="2763" width="3.5703125" style="62" customWidth="1"/>
    <col min="2764" max="2766" width="4.28515625" style="62" customWidth="1"/>
    <col min="2767" max="2767" width="5.42578125" style="62" customWidth="1"/>
    <col min="2768" max="2768" width="5" style="62" customWidth="1"/>
    <col min="2769" max="2769" width="2.42578125" style="62" customWidth="1"/>
    <col min="2770" max="2770" width="3" style="62" customWidth="1"/>
    <col min="2771" max="2771" width="3.5703125" style="62" customWidth="1"/>
    <col min="2772" max="2774" width="4.28515625" style="62" customWidth="1"/>
    <col min="2775" max="2775" width="5.42578125" style="62" customWidth="1"/>
    <col min="2776" max="2776" width="5" style="62" customWidth="1"/>
    <col min="2777" max="2777" width="2.42578125" style="62" customWidth="1"/>
    <col min="2778" max="2778" width="3" style="62" customWidth="1"/>
    <col min="2779" max="2779" width="3.5703125" style="62" customWidth="1"/>
    <col min="2780" max="2782" width="4.28515625" style="62" customWidth="1"/>
    <col min="2783" max="2783" width="5.42578125" style="62" customWidth="1"/>
    <col min="2784" max="2784" width="5" style="62" customWidth="1"/>
    <col min="2785" max="2785" width="2.42578125" style="62" customWidth="1"/>
    <col min="2786" max="2786" width="3" style="62" customWidth="1"/>
    <col min="2787" max="2787" width="3.5703125" style="62" customWidth="1"/>
    <col min="2788" max="2790" width="4.28515625" style="62" customWidth="1"/>
    <col min="2791" max="2791" width="5.42578125" style="62" customWidth="1"/>
    <col min="2792" max="2792" width="5" style="62" customWidth="1"/>
    <col min="2793" max="2793" width="2.42578125" style="62" customWidth="1"/>
    <col min="2794" max="2794" width="3" style="62" customWidth="1"/>
    <col min="2795" max="2795" width="3.5703125" style="62" customWidth="1"/>
    <col min="2796" max="2798" width="4.28515625" style="62" customWidth="1"/>
    <col min="2799" max="2799" width="5.42578125" style="62" customWidth="1"/>
    <col min="2800" max="2800" width="5" style="62" customWidth="1"/>
    <col min="2801" max="2801" width="2.42578125" style="62" customWidth="1"/>
    <col min="2802" max="2802" width="3" style="62" customWidth="1"/>
    <col min="2803" max="2803" width="3.5703125" style="62" customWidth="1"/>
    <col min="2804" max="2806" width="4.28515625" style="62" customWidth="1"/>
    <col min="2807" max="2807" width="5.42578125" style="62" customWidth="1"/>
    <col min="2808" max="2808" width="5" style="62" customWidth="1"/>
    <col min="2809" max="2809" width="2.42578125" style="62" customWidth="1"/>
    <col min="2810" max="2810" width="3" style="62" customWidth="1"/>
    <col min="2811" max="2811" width="3.5703125" style="62" customWidth="1"/>
    <col min="2812" max="2814" width="4.28515625" style="62" customWidth="1"/>
    <col min="2815" max="2815" width="5.42578125" style="62" customWidth="1"/>
    <col min="2816" max="2816" width="5" style="62"/>
    <col min="2817" max="2817" width="14.5703125" style="62" customWidth="1"/>
    <col min="2818" max="2818" width="11" style="62" customWidth="1"/>
    <col min="2819" max="2952" width="0" style="62" hidden="1" customWidth="1"/>
    <col min="2953" max="2953" width="2.42578125" style="62" customWidth="1"/>
    <col min="2954" max="2954" width="3" style="62" customWidth="1"/>
    <col min="2955" max="2955" width="3.5703125" style="62" customWidth="1"/>
    <col min="2956" max="2958" width="4.28515625" style="62" customWidth="1"/>
    <col min="2959" max="2959" width="5.42578125" style="62" customWidth="1"/>
    <col min="2960" max="2960" width="5" style="62" customWidth="1"/>
    <col min="2961" max="2961" width="2.42578125" style="62" customWidth="1"/>
    <col min="2962" max="2962" width="3" style="62" customWidth="1"/>
    <col min="2963" max="2963" width="3.5703125" style="62" customWidth="1"/>
    <col min="2964" max="2966" width="4.28515625" style="62" customWidth="1"/>
    <col min="2967" max="2967" width="5.42578125" style="62" customWidth="1"/>
    <col min="2968" max="2968" width="5" style="62" customWidth="1"/>
    <col min="2969" max="2969" width="2.42578125" style="62" customWidth="1"/>
    <col min="2970" max="2970" width="3" style="62" customWidth="1"/>
    <col min="2971" max="2971" width="3.5703125" style="62" customWidth="1"/>
    <col min="2972" max="2974" width="4.28515625" style="62" customWidth="1"/>
    <col min="2975" max="2975" width="5.42578125" style="62" customWidth="1"/>
    <col min="2976" max="2976" width="5" style="62" customWidth="1"/>
    <col min="2977" max="2977" width="2.42578125" style="62" customWidth="1"/>
    <col min="2978" max="2978" width="3" style="62" customWidth="1"/>
    <col min="2979" max="2979" width="3.5703125" style="62" customWidth="1"/>
    <col min="2980" max="2982" width="4.28515625" style="62" customWidth="1"/>
    <col min="2983" max="2983" width="5.42578125" style="62" customWidth="1"/>
    <col min="2984" max="2984" width="5" style="62" customWidth="1"/>
    <col min="2985" max="2985" width="2.42578125" style="62" customWidth="1"/>
    <col min="2986" max="2986" width="3" style="62" customWidth="1"/>
    <col min="2987" max="2987" width="3.5703125" style="62" customWidth="1"/>
    <col min="2988" max="2990" width="4.28515625" style="62" customWidth="1"/>
    <col min="2991" max="2991" width="5.42578125" style="62" customWidth="1"/>
    <col min="2992" max="2992" width="5" style="62" customWidth="1"/>
    <col min="2993" max="2993" width="2.42578125" style="62" customWidth="1"/>
    <col min="2994" max="2994" width="3" style="62" customWidth="1"/>
    <col min="2995" max="2995" width="3.5703125" style="62" customWidth="1"/>
    <col min="2996" max="2998" width="4.28515625" style="62" customWidth="1"/>
    <col min="2999" max="2999" width="5.42578125" style="62" customWidth="1"/>
    <col min="3000" max="3000" width="5" style="62" customWidth="1"/>
    <col min="3001" max="3001" width="2.42578125" style="62" customWidth="1"/>
    <col min="3002" max="3002" width="3" style="62" customWidth="1"/>
    <col min="3003" max="3003" width="3.5703125" style="62" customWidth="1"/>
    <col min="3004" max="3006" width="4.28515625" style="62" customWidth="1"/>
    <col min="3007" max="3007" width="5.42578125" style="62" customWidth="1"/>
    <col min="3008" max="3008" width="5" style="62" customWidth="1"/>
    <col min="3009" max="3009" width="2.42578125" style="62" customWidth="1"/>
    <col min="3010" max="3010" width="3" style="62" customWidth="1"/>
    <col min="3011" max="3011" width="3.5703125" style="62" customWidth="1"/>
    <col min="3012" max="3014" width="4.28515625" style="62" customWidth="1"/>
    <col min="3015" max="3015" width="5.42578125" style="62" customWidth="1"/>
    <col min="3016" max="3016" width="5" style="62" customWidth="1"/>
    <col min="3017" max="3017" width="2.42578125" style="62" customWidth="1"/>
    <col min="3018" max="3018" width="3" style="62" customWidth="1"/>
    <col min="3019" max="3019" width="3.5703125" style="62" customWidth="1"/>
    <col min="3020" max="3022" width="4.28515625" style="62" customWidth="1"/>
    <col min="3023" max="3023" width="5.42578125" style="62" customWidth="1"/>
    <col min="3024" max="3024" width="5" style="62" customWidth="1"/>
    <col min="3025" max="3025" width="2.42578125" style="62" customWidth="1"/>
    <col min="3026" max="3026" width="3" style="62" customWidth="1"/>
    <col min="3027" max="3027" width="3.5703125" style="62" customWidth="1"/>
    <col min="3028" max="3030" width="4.28515625" style="62" customWidth="1"/>
    <col min="3031" max="3031" width="5.42578125" style="62" customWidth="1"/>
    <col min="3032" max="3032" width="5" style="62" customWidth="1"/>
    <col min="3033" max="3033" width="2.42578125" style="62" customWidth="1"/>
    <col min="3034" max="3034" width="3" style="62" customWidth="1"/>
    <col min="3035" max="3035" width="3.5703125" style="62" customWidth="1"/>
    <col min="3036" max="3038" width="4.28515625" style="62" customWidth="1"/>
    <col min="3039" max="3039" width="5.42578125" style="62" customWidth="1"/>
    <col min="3040" max="3040" width="5" style="62" customWidth="1"/>
    <col min="3041" max="3041" width="2.42578125" style="62" customWidth="1"/>
    <col min="3042" max="3042" width="3" style="62" customWidth="1"/>
    <col min="3043" max="3043" width="3.5703125" style="62" customWidth="1"/>
    <col min="3044" max="3046" width="4.28515625" style="62" customWidth="1"/>
    <col min="3047" max="3047" width="5.42578125" style="62" customWidth="1"/>
    <col min="3048" max="3048" width="5" style="62" customWidth="1"/>
    <col min="3049" max="3049" width="2.42578125" style="62" customWidth="1"/>
    <col min="3050" max="3050" width="3" style="62" customWidth="1"/>
    <col min="3051" max="3051" width="3.5703125" style="62" customWidth="1"/>
    <col min="3052" max="3054" width="4.28515625" style="62" customWidth="1"/>
    <col min="3055" max="3055" width="5.42578125" style="62" customWidth="1"/>
    <col min="3056" max="3056" width="5" style="62" customWidth="1"/>
    <col min="3057" max="3057" width="2.42578125" style="62" customWidth="1"/>
    <col min="3058" max="3058" width="3" style="62" customWidth="1"/>
    <col min="3059" max="3059" width="3.5703125" style="62" customWidth="1"/>
    <col min="3060" max="3062" width="4.28515625" style="62" customWidth="1"/>
    <col min="3063" max="3063" width="5.42578125" style="62" customWidth="1"/>
    <col min="3064" max="3064" width="5" style="62" customWidth="1"/>
    <col min="3065" max="3065" width="2.42578125" style="62" customWidth="1"/>
    <col min="3066" max="3066" width="3" style="62" customWidth="1"/>
    <col min="3067" max="3067" width="3.5703125" style="62" customWidth="1"/>
    <col min="3068" max="3070" width="4.28515625" style="62" customWidth="1"/>
    <col min="3071" max="3071" width="5.42578125" style="62" customWidth="1"/>
    <col min="3072" max="3072" width="5" style="62"/>
    <col min="3073" max="3073" width="14.5703125" style="62" customWidth="1"/>
    <col min="3074" max="3074" width="11" style="62" customWidth="1"/>
    <col min="3075" max="3208" width="0" style="62" hidden="1" customWidth="1"/>
    <col min="3209" max="3209" width="2.42578125" style="62" customWidth="1"/>
    <col min="3210" max="3210" width="3" style="62" customWidth="1"/>
    <col min="3211" max="3211" width="3.5703125" style="62" customWidth="1"/>
    <col min="3212" max="3214" width="4.28515625" style="62" customWidth="1"/>
    <col min="3215" max="3215" width="5.42578125" style="62" customWidth="1"/>
    <col min="3216" max="3216" width="5" style="62" customWidth="1"/>
    <col min="3217" max="3217" width="2.42578125" style="62" customWidth="1"/>
    <col min="3218" max="3218" width="3" style="62" customWidth="1"/>
    <col min="3219" max="3219" width="3.5703125" style="62" customWidth="1"/>
    <col min="3220" max="3222" width="4.28515625" style="62" customWidth="1"/>
    <col min="3223" max="3223" width="5.42578125" style="62" customWidth="1"/>
    <col min="3224" max="3224" width="5" style="62" customWidth="1"/>
    <col min="3225" max="3225" width="2.42578125" style="62" customWidth="1"/>
    <col min="3226" max="3226" width="3" style="62" customWidth="1"/>
    <col min="3227" max="3227" width="3.5703125" style="62" customWidth="1"/>
    <col min="3228" max="3230" width="4.28515625" style="62" customWidth="1"/>
    <col min="3231" max="3231" width="5.42578125" style="62" customWidth="1"/>
    <col min="3232" max="3232" width="5" style="62" customWidth="1"/>
    <col min="3233" max="3233" width="2.42578125" style="62" customWidth="1"/>
    <col min="3234" max="3234" width="3" style="62" customWidth="1"/>
    <col min="3235" max="3235" width="3.5703125" style="62" customWidth="1"/>
    <col min="3236" max="3238" width="4.28515625" style="62" customWidth="1"/>
    <col min="3239" max="3239" width="5.42578125" style="62" customWidth="1"/>
    <col min="3240" max="3240" width="5" style="62" customWidth="1"/>
    <col min="3241" max="3241" width="2.42578125" style="62" customWidth="1"/>
    <col min="3242" max="3242" width="3" style="62" customWidth="1"/>
    <col min="3243" max="3243" width="3.5703125" style="62" customWidth="1"/>
    <col min="3244" max="3246" width="4.28515625" style="62" customWidth="1"/>
    <col min="3247" max="3247" width="5.42578125" style="62" customWidth="1"/>
    <col min="3248" max="3248" width="5" style="62" customWidth="1"/>
    <col min="3249" max="3249" width="2.42578125" style="62" customWidth="1"/>
    <col min="3250" max="3250" width="3" style="62" customWidth="1"/>
    <col min="3251" max="3251" width="3.5703125" style="62" customWidth="1"/>
    <col min="3252" max="3254" width="4.28515625" style="62" customWidth="1"/>
    <col min="3255" max="3255" width="5.42578125" style="62" customWidth="1"/>
    <col min="3256" max="3256" width="5" style="62" customWidth="1"/>
    <col min="3257" max="3257" width="2.42578125" style="62" customWidth="1"/>
    <col min="3258" max="3258" width="3" style="62" customWidth="1"/>
    <col min="3259" max="3259" width="3.5703125" style="62" customWidth="1"/>
    <col min="3260" max="3262" width="4.28515625" style="62" customWidth="1"/>
    <col min="3263" max="3263" width="5.42578125" style="62" customWidth="1"/>
    <col min="3264" max="3264" width="5" style="62" customWidth="1"/>
    <col min="3265" max="3265" width="2.42578125" style="62" customWidth="1"/>
    <col min="3266" max="3266" width="3" style="62" customWidth="1"/>
    <col min="3267" max="3267" width="3.5703125" style="62" customWidth="1"/>
    <col min="3268" max="3270" width="4.28515625" style="62" customWidth="1"/>
    <col min="3271" max="3271" width="5.42578125" style="62" customWidth="1"/>
    <col min="3272" max="3272" width="5" style="62" customWidth="1"/>
    <col min="3273" max="3273" width="2.42578125" style="62" customWidth="1"/>
    <col min="3274" max="3274" width="3" style="62" customWidth="1"/>
    <col min="3275" max="3275" width="3.5703125" style="62" customWidth="1"/>
    <col min="3276" max="3278" width="4.28515625" style="62" customWidth="1"/>
    <col min="3279" max="3279" width="5.42578125" style="62" customWidth="1"/>
    <col min="3280" max="3280" width="5" style="62" customWidth="1"/>
    <col min="3281" max="3281" width="2.42578125" style="62" customWidth="1"/>
    <col min="3282" max="3282" width="3" style="62" customWidth="1"/>
    <col min="3283" max="3283" width="3.5703125" style="62" customWidth="1"/>
    <col min="3284" max="3286" width="4.28515625" style="62" customWidth="1"/>
    <col min="3287" max="3287" width="5.42578125" style="62" customWidth="1"/>
    <col min="3288" max="3288" width="5" style="62" customWidth="1"/>
    <col min="3289" max="3289" width="2.42578125" style="62" customWidth="1"/>
    <col min="3290" max="3290" width="3" style="62" customWidth="1"/>
    <col min="3291" max="3291" width="3.5703125" style="62" customWidth="1"/>
    <col min="3292" max="3294" width="4.28515625" style="62" customWidth="1"/>
    <col min="3295" max="3295" width="5.42578125" style="62" customWidth="1"/>
    <col min="3296" max="3296" width="5" style="62" customWidth="1"/>
    <col min="3297" max="3297" width="2.42578125" style="62" customWidth="1"/>
    <col min="3298" max="3298" width="3" style="62" customWidth="1"/>
    <col min="3299" max="3299" width="3.5703125" style="62" customWidth="1"/>
    <col min="3300" max="3302" width="4.28515625" style="62" customWidth="1"/>
    <col min="3303" max="3303" width="5.42578125" style="62" customWidth="1"/>
    <col min="3304" max="3304" width="5" style="62" customWidth="1"/>
    <col min="3305" max="3305" width="2.42578125" style="62" customWidth="1"/>
    <col min="3306" max="3306" width="3" style="62" customWidth="1"/>
    <col min="3307" max="3307" width="3.5703125" style="62" customWidth="1"/>
    <col min="3308" max="3310" width="4.28515625" style="62" customWidth="1"/>
    <col min="3311" max="3311" width="5.42578125" style="62" customWidth="1"/>
    <col min="3312" max="3312" width="5" style="62" customWidth="1"/>
    <col min="3313" max="3313" width="2.42578125" style="62" customWidth="1"/>
    <col min="3314" max="3314" width="3" style="62" customWidth="1"/>
    <col min="3315" max="3315" width="3.5703125" style="62" customWidth="1"/>
    <col min="3316" max="3318" width="4.28515625" style="62" customWidth="1"/>
    <col min="3319" max="3319" width="5.42578125" style="62" customWidth="1"/>
    <col min="3320" max="3320" width="5" style="62" customWidth="1"/>
    <col min="3321" max="3321" width="2.42578125" style="62" customWidth="1"/>
    <col min="3322" max="3322" width="3" style="62" customWidth="1"/>
    <col min="3323" max="3323" width="3.5703125" style="62" customWidth="1"/>
    <col min="3324" max="3326" width="4.28515625" style="62" customWidth="1"/>
    <col min="3327" max="3327" width="5.42578125" style="62" customWidth="1"/>
    <col min="3328" max="3328" width="5" style="62"/>
    <col min="3329" max="3329" width="14.5703125" style="62" customWidth="1"/>
    <col min="3330" max="3330" width="11" style="62" customWidth="1"/>
    <col min="3331" max="3464" width="0" style="62" hidden="1" customWidth="1"/>
    <col min="3465" max="3465" width="2.42578125" style="62" customWidth="1"/>
    <col min="3466" max="3466" width="3" style="62" customWidth="1"/>
    <col min="3467" max="3467" width="3.5703125" style="62" customWidth="1"/>
    <col min="3468" max="3470" width="4.28515625" style="62" customWidth="1"/>
    <col min="3471" max="3471" width="5.42578125" style="62" customWidth="1"/>
    <col min="3472" max="3472" width="5" style="62" customWidth="1"/>
    <col min="3473" max="3473" width="2.42578125" style="62" customWidth="1"/>
    <col min="3474" max="3474" width="3" style="62" customWidth="1"/>
    <col min="3475" max="3475" width="3.5703125" style="62" customWidth="1"/>
    <col min="3476" max="3478" width="4.28515625" style="62" customWidth="1"/>
    <col min="3479" max="3479" width="5.42578125" style="62" customWidth="1"/>
    <col min="3480" max="3480" width="5" style="62" customWidth="1"/>
    <col min="3481" max="3481" width="2.42578125" style="62" customWidth="1"/>
    <col min="3482" max="3482" width="3" style="62" customWidth="1"/>
    <col min="3483" max="3483" width="3.5703125" style="62" customWidth="1"/>
    <col min="3484" max="3486" width="4.28515625" style="62" customWidth="1"/>
    <col min="3487" max="3487" width="5.42578125" style="62" customWidth="1"/>
    <col min="3488" max="3488" width="5" style="62" customWidth="1"/>
    <col min="3489" max="3489" width="2.42578125" style="62" customWidth="1"/>
    <col min="3490" max="3490" width="3" style="62" customWidth="1"/>
    <col min="3491" max="3491" width="3.5703125" style="62" customWidth="1"/>
    <col min="3492" max="3494" width="4.28515625" style="62" customWidth="1"/>
    <col min="3495" max="3495" width="5.42578125" style="62" customWidth="1"/>
    <col min="3496" max="3496" width="5" style="62" customWidth="1"/>
    <col min="3497" max="3497" width="2.42578125" style="62" customWidth="1"/>
    <col min="3498" max="3498" width="3" style="62" customWidth="1"/>
    <col min="3499" max="3499" width="3.5703125" style="62" customWidth="1"/>
    <col min="3500" max="3502" width="4.28515625" style="62" customWidth="1"/>
    <col min="3503" max="3503" width="5.42578125" style="62" customWidth="1"/>
    <col min="3504" max="3504" width="5" style="62" customWidth="1"/>
    <col min="3505" max="3505" width="2.42578125" style="62" customWidth="1"/>
    <col min="3506" max="3506" width="3" style="62" customWidth="1"/>
    <col min="3507" max="3507" width="3.5703125" style="62" customWidth="1"/>
    <col min="3508" max="3510" width="4.28515625" style="62" customWidth="1"/>
    <col min="3511" max="3511" width="5.42578125" style="62" customWidth="1"/>
    <col min="3512" max="3512" width="5" style="62" customWidth="1"/>
    <col min="3513" max="3513" width="2.42578125" style="62" customWidth="1"/>
    <col min="3514" max="3514" width="3" style="62" customWidth="1"/>
    <col min="3515" max="3515" width="3.5703125" style="62" customWidth="1"/>
    <col min="3516" max="3518" width="4.28515625" style="62" customWidth="1"/>
    <col min="3519" max="3519" width="5.42578125" style="62" customWidth="1"/>
    <col min="3520" max="3520" width="5" style="62" customWidth="1"/>
    <col min="3521" max="3521" width="2.42578125" style="62" customWidth="1"/>
    <col min="3522" max="3522" width="3" style="62" customWidth="1"/>
    <col min="3523" max="3523" width="3.5703125" style="62" customWidth="1"/>
    <col min="3524" max="3526" width="4.28515625" style="62" customWidth="1"/>
    <col min="3527" max="3527" width="5.42578125" style="62" customWidth="1"/>
    <col min="3528" max="3528" width="5" style="62" customWidth="1"/>
    <col min="3529" max="3529" width="2.42578125" style="62" customWidth="1"/>
    <col min="3530" max="3530" width="3" style="62" customWidth="1"/>
    <col min="3531" max="3531" width="3.5703125" style="62" customWidth="1"/>
    <col min="3532" max="3534" width="4.28515625" style="62" customWidth="1"/>
    <col min="3535" max="3535" width="5.42578125" style="62" customWidth="1"/>
    <col min="3536" max="3536" width="5" style="62" customWidth="1"/>
    <col min="3537" max="3537" width="2.42578125" style="62" customWidth="1"/>
    <col min="3538" max="3538" width="3" style="62" customWidth="1"/>
    <col min="3539" max="3539" width="3.5703125" style="62" customWidth="1"/>
    <col min="3540" max="3542" width="4.28515625" style="62" customWidth="1"/>
    <col min="3543" max="3543" width="5.42578125" style="62" customWidth="1"/>
    <col min="3544" max="3544" width="5" style="62" customWidth="1"/>
    <col min="3545" max="3545" width="2.42578125" style="62" customWidth="1"/>
    <col min="3546" max="3546" width="3" style="62" customWidth="1"/>
    <col min="3547" max="3547" width="3.5703125" style="62" customWidth="1"/>
    <col min="3548" max="3550" width="4.28515625" style="62" customWidth="1"/>
    <col min="3551" max="3551" width="5.42578125" style="62" customWidth="1"/>
    <col min="3552" max="3552" width="5" style="62" customWidth="1"/>
    <col min="3553" max="3553" width="2.42578125" style="62" customWidth="1"/>
    <col min="3554" max="3554" width="3" style="62" customWidth="1"/>
    <col min="3555" max="3555" width="3.5703125" style="62" customWidth="1"/>
    <col min="3556" max="3558" width="4.28515625" style="62" customWidth="1"/>
    <col min="3559" max="3559" width="5.42578125" style="62" customWidth="1"/>
    <col min="3560" max="3560" width="5" style="62" customWidth="1"/>
    <col min="3561" max="3561" width="2.42578125" style="62" customWidth="1"/>
    <col min="3562" max="3562" width="3" style="62" customWidth="1"/>
    <col min="3563" max="3563" width="3.5703125" style="62" customWidth="1"/>
    <col min="3564" max="3566" width="4.28515625" style="62" customWidth="1"/>
    <col min="3567" max="3567" width="5.42578125" style="62" customWidth="1"/>
    <col min="3568" max="3568" width="5" style="62" customWidth="1"/>
    <col min="3569" max="3569" width="2.42578125" style="62" customWidth="1"/>
    <col min="3570" max="3570" width="3" style="62" customWidth="1"/>
    <col min="3571" max="3571" width="3.5703125" style="62" customWidth="1"/>
    <col min="3572" max="3574" width="4.28515625" style="62" customWidth="1"/>
    <col min="3575" max="3575" width="5.42578125" style="62" customWidth="1"/>
    <col min="3576" max="3576" width="5" style="62" customWidth="1"/>
    <col min="3577" max="3577" width="2.42578125" style="62" customWidth="1"/>
    <col min="3578" max="3578" width="3" style="62" customWidth="1"/>
    <col min="3579" max="3579" width="3.5703125" style="62" customWidth="1"/>
    <col min="3580" max="3582" width="4.28515625" style="62" customWidth="1"/>
    <col min="3583" max="3583" width="5.42578125" style="62" customWidth="1"/>
    <col min="3584" max="3584" width="5" style="62"/>
    <col min="3585" max="3585" width="14.5703125" style="62" customWidth="1"/>
    <col min="3586" max="3586" width="11" style="62" customWidth="1"/>
    <col min="3587" max="3720" width="0" style="62" hidden="1" customWidth="1"/>
    <col min="3721" max="3721" width="2.42578125" style="62" customWidth="1"/>
    <col min="3722" max="3722" width="3" style="62" customWidth="1"/>
    <col min="3723" max="3723" width="3.5703125" style="62" customWidth="1"/>
    <col min="3724" max="3726" width="4.28515625" style="62" customWidth="1"/>
    <col min="3727" max="3727" width="5.42578125" style="62" customWidth="1"/>
    <col min="3728" max="3728" width="5" style="62" customWidth="1"/>
    <col min="3729" max="3729" width="2.42578125" style="62" customWidth="1"/>
    <col min="3730" max="3730" width="3" style="62" customWidth="1"/>
    <col min="3731" max="3731" width="3.5703125" style="62" customWidth="1"/>
    <col min="3732" max="3734" width="4.28515625" style="62" customWidth="1"/>
    <col min="3735" max="3735" width="5.42578125" style="62" customWidth="1"/>
    <col min="3736" max="3736" width="5" style="62" customWidth="1"/>
    <col min="3737" max="3737" width="2.42578125" style="62" customWidth="1"/>
    <col min="3738" max="3738" width="3" style="62" customWidth="1"/>
    <col min="3739" max="3739" width="3.5703125" style="62" customWidth="1"/>
    <col min="3740" max="3742" width="4.28515625" style="62" customWidth="1"/>
    <col min="3743" max="3743" width="5.42578125" style="62" customWidth="1"/>
    <col min="3744" max="3744" width="5" style="62" customWidth="1"/>
    <col min="3745" max="3745" width="2.42578125" style="62" customWidth="1"/>
    <col min="3746" max="3746" width="3" style="62" customWidth="1"/>
    <col min="3747" max="3747" width="3.5703125" style="62" customWidth="1"/>
    <col min="3748" max="3750" width="4.28515625" style="62" customWidth="1"/>
    <col min="3751" max="3751" width="5.42578125" style="62" customWidth="1"/>
    <col min="3752" max="3752" width="5" style="62" customWidth="1"/>
    <col min="3753" max="3753" width="2.42578125" style="62" customWidth="1"/>
    <col min="3754" max="3754" width="3" style="62" customWidth="1"/>
    <col min="3755" max="3755" width="3.5703125" style="62" customWidth="1"/>
    <col min="3756" max="3758" width="4.28515625" style="62" customWidth="1"/>
    <col min="3759" max="3759" width="5.42578125" style="62" customWidth="1"/>
    <col min="3760" max="3760" width="5" style="62" customWidth="1"/>
    <col min="3761" max="3761" width="2.42578125" style="62" customWidth="1"/>
    <col min="3762" max="3762" width="3" style="62" customWidth="1"/>
    <col min="3763" max="3763" width="3.5703125" style="62" customWidth="1"/>
    <col min="3764" max="3766" width="4.28515625" style="62" customWidth="1"/>
    <col min="3767" max="3767" width="5.42578125" style="62" customWidth="1"/>
    <col min="3768" max="3768" width="5" style="62" customWidth="1"/>
    <col min="3769" max="3769" width="2.42578125" style="62" customWidth="1"/>
    <col min="3770" max="3770" width="3" style="62" customWidth="1"/>
    <col min="3771" max="3771" width="3.5703125" style="62" customWidth="1"/>
    <col min="3772" max="3774" width="4.28515625" style="62" customWidth="1"/>
    <col min="3775" max="3775" width="5.42578125" style="62" customWidth="1"/>
    <col min="3776" max="3776" width="5" style="62" customWidth="1"/>
    <col min="3777" max="3777" width="2.42578125" style="62" customWidth="1"/>
    <col min="3778" max="3778" width="3" style="62" customWidth="1"/>
    <col min="3779" max="3779" width="3.5703125" style="62" customWidth="1"/>
    <col min="3780" max="3782" width="4.28515625" style="62" customWidth="1"/>
    <col min="3783" max="3783" width="5.42578125" style="62" customWidth="1"/>
    <col min="3784" max="3784" width="5" style="62" customWidth="1"/>
    <col min="3785" max="3785" width="2.42578125" style="62" customWidth="1"/>
    <col min="3786" max="3786" width="3" style="62" customWidth="1"/>
    <col min="3787" max="3787" width="3.5703125" style="62" customWidth="1"/>
    <col min="3788" max="3790" width="4.28515625" style="62" customWidth="1"/>
    <col min="3791" max="3791" width="5.42578125" style="62" customWidth="1"/>
    <col min="3792" max="3792" width="5" style="62" customWidth="1"/>
    <col min="3793" max="3793" width="2.42578125" style="62" customWidth="1"/>
    <col min="3794" max="3794" width="3" style="62" customWidth="1"/>
    <col min="3795" max="3795" width="3.5703125" style="62" customWidth="1"/>
    <col min="3796" max="3798" width="4.28515625" style="62" customWidth="1"/>
    <col min="3799" max="3799" width="5.42578125" style="62" customWidth="1"/>
    <col min="3800" max="3800" width="5" style="62" customWidth="1"/>
    <col min="3801" max="3801" width="2.42578125" style="62" customWidth="1"/>
    <col min="3802" max="3802" width="3" style="62" customWidth="1"/>
    <col min="3803" max="3803" width="3.5703125" style="62" customWidth="1"/>
    <col min="3804" max="3806" width="4.28515625" style="62" customWidth="1"/>
    <col min="3807" max="3807" width="5.42578125" style="62" customWidth="1"/>
    <col min="3808" max="3808" width="5" style="62" customWidth="1"/>
    <col min="3809" max="3809" width="2.42578125" style="62" customWidth="1"/>
    <col min="3810" max="3810" width="3" style="62" customWidth="1"/>
    <col min="3811" max="3811" width="3.5703125" style="62" customWidth="1"/>
    <col min="3812" max="3814" width="4.28515625" style="62" customWidth="1"/>
    <col min="3815" max="3815" width="5.42578125" style="62" customWidth="1"/>
    <col min="3816" max="3816" width="5" style="62" customWidth="1"/>
    <col min="3817" max="3817" width="2.42578125" style="62" customWidth="1"/>
    <col min="3818" max="3818" width="3" style="62" customWidth="1"/>
    <col min="3819" max="3819" width="3.5703125" style="62" customWidth="1"/>
    <col min="3820" max="3822" width="4.28515625" style="62" customWidth="1"/>
    <col min="3823" max="3823" width="5.42578125" style="62" customWidth="1"/>
    <col min="3824" max="3824" width="5" style="62" customWidth="1"/>
    <col min="3825" max="3825" width="2.42578125" style="62" customWidth="1"/>
    <col min="3826" max="3826" width="3" style="62" customWidth="1"/>
    <col min="3827" max="3827" width="3.5703125" style="62" customWidth="1"/>
    <col min="3828" max="3830" width="4.28515625" style="62" customWidth="1"/>
    <col min="3831" max="3831" width="5.42578125" style="62" customWidth="1"/>
    <col min="3832" max="3832" width="5" style="62" customWidth="1"/>
    <col min="3833" max="3833" width="2.42578125" style="62" customWidth="1"/>
    <col min="3834" max="3834" width="3" style="62" customWidth="1"/>
    <col min="3835" max="3835" width="3.5703125" style="62" customWidth="1"/>
    <col min="3836" max="3838" width="4.28515625" style="62" customWidth="1"/>
    <col min="3839" max="3839" width="5.42578125" style="62" customWidth="1"/>
    <col min="3840" max="3840" width="5" style="62"/>
    <col min="3841" max="3841" width="14.5703125" style="62" customWidth="1"/>
    <col min="3842" max="3842" width="11" style="62" customWidth="1"/>
    <col min="3843" max="3976" width="0" style="62" hidden="1" customWidth="1"/>
    <col min="3977" max="3977" width="2.42578125" style="62" customWidth="1"/>
    <col min="3978" max="3978" width="3" style="62" customWidth="1"/>
    <col min="3979" max="3979" width="3.5703125" style="62" customWidth="1"/>
    <col min="3980" max="3982" width="4.28515625" style="62" customWidth="1"/>
    <col min="3983" max="3983" width="5.42578125" style="62" customWidth="1"/>
    <col min="3984" max="3984" width="5" style="62" customWidth="1"/>
    <col min="3985" max="3985" width="2.42578125" style="62" customWidth="1"/>
    <col min="3986" max="3986" width="3" style="62" customWidth="1"/>
    <col min="3987" max="3987" width="3.5703125" style="62" customWidth="1"/>
    <col min="3988" max="3990" width="4.28515625" style="62" customWidth="1"/>
    <col min="3991" max="3991" width="5.42578125" style="62" customWidth="1"/>
    <col min="3992" max="3992" width="5" style="62" customWidth="1"/>
    <col min="3993" max="3993" width="2.42578125" style="62" customWidth="1"/>
    <col min="3994" max="3994" width="3" style="62" customWidth="1"/>
    <col min="3995" max="3995" width="3.5703125" style="62" customWidth="1"/>
    <col min="3996" max="3998" width="4.28515625" style="62" customWidth="1"/>
    <col min="3999" max="3999" width="5.42578125" style="62" customWidth="1"/>
    <col min="4000" max="4000" width="5" style="62" customWidth="1"/>
    <col min="4001" max="4001" width="2.42578125" style="62" customWidth="1"/>
    <col min="4002" max="4002" width="3" style="62" customWidth="1"/>
    <col min="4003" max="4003" width="3.5703125" style="62" customWidth="1"/>
    <col min="4004" max="4006" width="4.28515625" style="62" customWidth="1"/>
    <col min="4007" max="4007" width="5.42578125" style="62" customWidth="1"/>
    <col min="4008" max="4008" width="5" style="62" customWidth="1"/>
    <col min="4009" max="4009" width="2.42578125" style="62" customWidth="1"/>
    <col min="4010" max="4010" width="3" style="62" customWidth="1"/>
    <col min="4011" max="4011" width="3.5703125" style="62" customWidth="1"/>
    <col min="4012" max="4014" width="4.28515625" style="62" customWidth="1"/>
    <col min="4015" max="4015" width="5.42578125" style="62" customWidth="1"/>
    <col min="4016" max="4016" width="5" style="62" customWidth="1"/>
    <col min="4017" max="4017" width="2.42578125" style="62" customWidth="1"/>
    <col min="4018" max="4018" width="3" style="62" customWidth="1"/>
    <col min="4019" max="4019" width="3.5703125" style="62" customWidth="1"/>
    <col min="4020" max="4022" width="4.28515625" style="62" customWidth="1"/>
    <col min="4023" max="4023" width="5.42578125" style="62" customWidth="1"/>
    <col min="4024" max="4024" width="5" style="62" customWidth="1"/>
    <col min="4025" max="4025" width="2.42578125" style="62" customWidth="1"/>
    <col min="4026" max="4026" width="3" style="62" customWidth="1"/>
    <col min="4027" max="4027" width="3.5703125" style="62" customWidth="1"/>
    <col min="4028" max="4030" width="4.28515625" style="62" customWidth="1"/>
    <col min="4031" max="4031" width="5.42578125" style="62" customWidth="1"/>
    <col min="4032" max="4032" width="5" style="62" customWidth="1"/>
    <col min="4033" max="4033" width="2.42578125" style="62" customWidth="1"/>
    <col min="4034" max="4034" width="3" style="62" customWidth="1"/>
    <col min="4035" max="4035" width="3.5703125" style="62" customWidth="1"/>
    <col min="4036" max="4038" width="4.28515625" style="62" customWidth="1"/>
    <col min="4039" max="4039" width="5.42578125" style="62" customWidth="1"/>
    <col min="4040" max="4040" width="5" style="62" customWidth="1"/>
    <col min="4041" max="4041" width="2.42578125" style="62" customWidth="1"/>
    <col min="4042" max="4042" width="3" style="62" customWidth="1"/>
    <col min="4043" max="4043" width="3.5703125" style="62" customWidth="1"/>
    <col min="4044" max="4046" width="4.28515625" style="62" customWidth="1"/>
    <col min="4047" max="4047" width="5.42578125" style="62" customWidth="1"/>
    <col min="4048" max="4048" width="5" style="62" customWidth="1"/>
    <col min="4049" max="4049" width="2.42578125" style="62" customWidth="1"/>
    <col min="4050" max="4050" width="3" style="62" customWidth="1"/>
    <col min="4051" max="4051" width="3.5703125" style="62" customWidth="1"/>
    <col min="4052" max="4054" width="4.28515625" style="62" customWidth="1"/>
    <col min="4055" max="4055" width="5.42578125" style="62" customWidth="1"/>
    <col min="4056" max="4056" width="5" style="62" customWidth="1"/>
    <col min="4057" max="4057" width="2.42578125" style="62" customWidth="1"/>
    <col min="4058" max="4058" width="3" style="62" customWidth="1"/>
    <col min="4059" max="4059" width="3.5703125" style="62" customWidth="1"/>
    <col min="4060" max="4062" width="4.28515625" style="62" customWidth="1"/>
    <col min="4063" max="4063" width="5.42578125" style="62" customWidth="1"/>
    <col min="4064" max="4064" width="5" style="62" customWidth="1"/>
    <col min="4065" max="4065" width="2.42578125" style="62" customWidth="1"/>
    <col min="4066" max="4066" width="3" style="62" customWidth="1"/>
    <col min="4067" max="4067" width="3.5703125" style="62" customWidth="1"/>
    <col min="4068" max="4070" width="4.28515625" style="62" customWidth="1"/>
    <col min="4071" max="4071" width="5.42578125" style="62" customWidth="1"/>
    <col min="4072" max="4072" width="5" style="62" customWidth="1"/>
    <col min="4073" max="4073" width="2.42578125" style="62" customWidth="1"/>
    <col min="4074" max="4074" width="3" style="62" customWidth="1"/>
    <col min="4075" max="4075" width="3.5703125" style="62" customWidth="1"/>
    <col min="4076" max="4078" width="4.28515625" style="62" customWidth="1"/>
    <col min="4079" max="4079" width="5.42578125" style="62" customWidth="1"/>
    <col min="4080" max="4080" width="5" style="62" customWidth="1"/>
    <col min="4081" max="4081" width="2.42578125" style="62" customWidth="1"/>
    <col min="4082" max="4082" width="3" style="62" customWidth="1"/>
    <col min="4083" max="4083" width="3.5703125" style="62" customWidth="1"/>
    <col min="4084" max="4086" width="4.28515625" style="62" customWidth="1"/>
    <col min="4087" max="4087" width="5.42578125" style="62" customWidth="1"/>
    <col min="4088" max="4088" width="5" style="62" customWidth="1"/>
    <col min="4089" max="4089" width="2.42578125" style="62" customWidth="1"/>
    <col min="4090" max="4090" width="3" style="62" customWidth="1"/>
    <col min="4091" max="4091" width="3.5703125" style="62" customWidth="1"/>
    <col min="4092" max="4094" width="4.28515625" style="62" customWidth="1"/>
    <col min="4095" max="4095" width="5.42578125" style="62" customWidth="1"/>
    <col min="4096" max="4096" width="5" style="62"/>
    <col min="4097" max="4097" width="14.5703125" style="62" customWidth="1"/>
    <col min="4098" max="4098" width="11" style="62" customWidth="1"/>
    <col min="4099" max="4232" width="0" style="62" hidden="1" customWidth="1"/>
    <col min="4233" max="4233" width="2.42578125" style="62" customWidth="1"/>
    <col min="4234" max="4234" width="3" style="62" customWidth="1"/>
    <col min="4235" max="4235" width="3.5703125" style="62" customWidth="1"/>
    <col min="4236" max="4238" width="4.28515625" style="62" customWidth="1"/>
    <col min="4239" max="4239" width="5.42578125" style="62" customWidth="1"/>
    <col min="4240" max="4240" width="5" style="62" customWidth="1"/>
    <col min="4241" max="4241" width="2.42578125" style="62" customWidth="1"/>
    <col min="4242" max="4242" width="3" style="62" customWidth="1"/>
    <col min="4243" max="4243" width="3.5703125" style="62" customWidth="1"/>
    <col min="4244" max="4246" width="4.28515625" style="62" customWidth="1"/>
    <col min="4247" max="4247" width="5.42578125" style="62" customWidth="1"/>
    <col min="4248" max="4248" width="5" style="62" customWidth="1"/>
    <col min="4249" max="4249" width="2.42578125" style="62" customWidth="1"/>
    <col min="4250" max="4250" width="3" style="62" customWidth="1"/>
    <col min="4251" max="4251" width="3.5703125" style="62" customWidth="1"/>
    <col min="4252" max="4254" width="4.28515625" style="62" customWidth="1"/>
    <col min="4255" max="4255" width="5.42578125" style="62" customWidth="1"/>
    <col min="4256" max="4256" width="5" style="62" customWidth="1"/>
    <col min="4257" max="4257" width="2.42578125" style="62" customWidth="1"/>
    <col min="4258" max="4258" width="3" style="62" customWidth="1"/>
    <col min="4259" max="4259" width="3.5703125" style="62" customWidth="1"/>
    <col min="4260" max="4262" width="4.28515625" style="62" customWidth="1"/>
    <col min="4263" max="4263" width="5.42578125" style="62" customWidth="1"/>
    <col min="4264" max="4264" width="5" style="62" customWidth="1"/>
    <col min="4265" max="4265" width="2.42578125" style="62" customWidth="1"/>
    <col min="4266" max="4266" width="3" style="62" customWidth="1"/>
    <col min="4267" max="4267" width="3.5703125" style="62" customWidth="1"/>
    <col min="4268" max="4270" width="4.28515625" style="62" customWidth="1"/>
    <col min="4271" max="4271" width="5.42578125" style="62" customWidth="1"/>
    <col min="4272" max="4272" width="5" style="62" customWidth="1"/>
    <col min="4273" max="4273" width="2.42578125" style="62" customWidth="1"/>
    <col min="4274" max="4274" width="3" style="62" customWidth="1"/>
    <col min="4275" max="4275" width="3.5703125" style="62" customWidth="1"/>
    <col min="4276" max="4278" width="4.28515625" style="62" customWidth="1"/>
    <col min="4279" max="4279" width="5.42578125" style="62" customWidth="1"/>
    <col min="4280" max="4280" width="5" style="62" customWidth="1"/>
    <col min="4281" max="4281" width="2.42578125" style="62" customWidth="1"/>
    <col min="4282" max="4282" width="3" style="62" customWidth="1"/>
    <col min="4283" max="4283" width="3.5703125" style="62" customWidth="1"/>
    <col min="4284" max="4286" width="4.28515625" style="62" customWidth="1"/>
    <col min="4287" max="4287" width="5.42578125" style="62" customWidth="1"/>
    <col min="4288" max="4288" width="5" style="62" customWidth="1"/>
    <col min="4289" max="4289" width="2.42578125" style="62" customWidth="1"/>
    <col min="4290" max="4290" width="3" style="62" customWidth="1"/>
    <col min="4291" max="4291" width="3.5703125" style="62" customWidth="1"/>
    <col min="4292" max="4294" width="4.28515625" style="62" customWidth="1"/>
    <col min="4295" max="4295" width="5.42578125" style="62" customWidth="1"/>
    <col min="4296" max="4296" width="5" style="62" customWidth="1"/>
    <col min="4297" max="4297" width="2.42578125" style="62" customWidth="1"/>
    <col min="4298" max="4298" width="3" style="62" customWidth="1"/>
    <col min="4299" max="4299" width="3.5703125" style="62" customWidth="1"/>
    <col min="4300" max="4302" width="4.28515625" style="62" customWidth="1"/>
    <col min="4303" max="4303" width="5.42578125" style="62" customWidth="1"/>
    <col min="4304" max="4304" width="5" style="62" customWidth="1"/>
    <col min="4305" max="4305" width="2.42578125" style="62" customWidth="1"/>
    <col min="4306" max="4306" width="3" style="62" customWidth="1"/>
    <col min="4307" max="4307" width="3.5703125" style="62" customWidth="1"/>
    <col min="4308" max="4310" width="4.28515625" style="62" customWidth="1"/>
    <col min="4311" max="4311" width="5.42578125" style="62" customWidth="1"/>
    <col min="4312" max="4312" width="5" style="62" customWidth="1"/>
    <col min="4313" max="4313" width="2.42578125" style="62" customWidth="1"/>
    <col min="4314" max="4314" width="3" style="62" customWidth="1"/>
    <col min="4315" max="4315" width="3.5703125" style="62" customWidth="1"/>
    <col min="4316" max="4318" width="4.28515625" style="62" customWidth="1"/>
    <col min="4319" max="4319" width="5.42578125" style="62" customWidth="1"/>
    <col min="4320" max="4320" width="5" style="62" customWidth="1"/>
    <col min="4321" max="4321" width="2.42578125" style="62" customWidth="1"/>
    <col min="4322" max="4322" width="3" style="62" customWidth="1"/>
    <col min="4323" max="4323" width="3.5703125" style="62" customWidth="1"/>
    <col min="4324" max="4326" width="4.28515625" style="62" customWidth="1"/>
    <col min="4327" max="4327" width="5.42578125" style="62" customWidth="1"/>
    <col min="4328" max="4328" width="5" style="62" customWidth="1"/>
    <col min="4329" max="4329" width="2.42578125" style="62" customWidth="1"/>
    <col min="4330" max="4330" width="3" style="62" customWidth="1"/>
    <col min="4331" max="4331" width="3.5703125" style="62" customWidth="1"/>
    <col min="4332" max="4334" width="4.28515625" style="62" customWidth="1"/>
    <col min="4335" max="4335" width="5.42578125" style="62" customWidth="1"/>
    <col min="4336" max="4336" width="5" style="62" customWidth="1"/>
    <col min="4337" max="4337" width="2.42578125" style="62" customWidth="1"/>
    <col min="4338" max="4338" width="3" style="62" customWidth="1"/>
    <col min="4339" max="4339" width="3.5703125" style="62" customWidth="1"/>
    <col min="4340" max="4342" width="4.28515625" style="62" customWidth="1"/>
    <col min="4343" max="4343" width="5.42578125" style="62" customWidth="1"/>
    <col min="4344" max="4344" width="5" style="62" customWidth="1"/>
    <col min="4345" max="4345" width="2.42578125" style="62" customWidth="1"/>
    <col min="4346" max="4346" width="3" style="62" customWidth="1"/>
    <col min="4347" max="4347" width="3.5703125" style="62" customWidth="1"/>
    <col min="4348" max="4350" width="4.28515625" style="62" customWidth="1"/>
    <col min="4351" max="4351" width="5.42578125" style="62" customWidth="1"/>
    <col min="4352" max="4352" width="5" style="62"/>
    <col min="4353" max="4353" width="14.5703125" style="62" customWidth="1"/>
    <col min="4354" max="4354" width="11" style="62" customWidth="1"/>
    <col min="4355" max="4488" width="0" style="62" hidden="1" customWidth="1"/>
    <col min="4489" max="4489" width="2.42578125" style="62" customWidth="1"/>
    <col min="4490" max="4490" width="3" style="62" customWidth="1"/>
    <col min="4491" max="4491" width="3.5703125" style="62" customWidth="1"/>
    <col min="4492" max="4494" width="4.28515625" style="62" customWidth="1"/>
    <col min="4495" max="4495" width="5.42578125" style="62" customWidth="1"/>
    <col min="4496" max="4496" width="5" style="62" customWidth="1"/>
    <col min="4497" max="4497" width="2.42578125" style="62" customWidth="1"/>
    <col min="4498" max="4498" width="3" style="62" customWidth="1"/>
    <col min="4499" max="4499" width="3.5703125" style="62" customWidth="1"/>
    <col min="4500" max="4502" width="4.28515625" style="62" customWidth="1"/>
    <col min="4503" max="4503" width="5.42578125" style="62" customWidth="1"/>
    <col min="4504" max="4504" width="5" style="62" customWidth="1"/>
    <col min="4505" max="4505" width="2.42578125" style="62" customWidth="1"/>
    <col min="4506" max="4506" width="3" style="62" customWidth="1"/>
    <col min="4507" max="4507" width="3.5703125" style="62" customWidth="1"/>
    <col min="4508" max="4510" width="4.28515625" style="62" customWidth="1"/>
    <col min="4511" max="4511" width="5.42578125" style="62" customWidth="1"/>
    <col min="4512" max="4512" width="5" style="62" customWidth="1"/>
    <col min="4513" max="4513" width="2.42578125" style="62" customWidth="1"/>
    <col min="4514" max="4514" width="3" style="62" customWidth="1"/>
    <col min="4515" max="4515" width="3.5703125" style="62" customWidth="1"/>
    <col min="4516" max="4518" width="4.28515625" style="62" customWidth="1"/>
    <col min="4519" max="4519" width="5.42578125" style="62" customWidth="1"/>
    <col min="4520" max="4520" width="5" style="62" customWidth="1"/>
    <col min="4521" max="4521" width="2.42578125" style="62" customWidth="1"/>
    <col min="4522" max="4522" width="3" style="62" customWidth="1"/>
    <col min="4523" max="4523" width="3.5703125" style="62" customWidth="1"/>
    <col min="4524" max="4526" width="4.28515625" style="62" customWidth="1"/>
    <col min="4527" max="4527" width="5.42578125" style="62" customWidth="1"/>
    <col min="4528" max="4528" width="5" style="62" customWidth="1"/>
    <col min="4529" max="4529" width="2.42578125" style="62" customWidth="1"/>
    <col min="4530" max="4530" width="3" style="62" customWidth="1"/>
    <col min="4531" max="4531" width="3.5703125" style="62" customWidth="1"/>
    <col min="4532" max="4534" width="4.28515625" style="62" customWidth="1"/>
    <col min="4535" max="4535" width="5.42578125" style="62" customWidth="1"/>
    <col min="4536" max="4536" width="5" style="62" customWidth="1"/>
    <col min="4537" max="4537" width="2.42578125" style="62" customWidth="1"/>
    <col min="4538" max="4538" width="3" style="62" customWidth="1"/>
    <col min="4539" max="4539" width="3.5703125" style="62" customWidth="1"/>
    <col min="4540" max="4542" width="4.28515625" style="62" customWidth="1"/>
    <col min="4543" max="4543" width="5.42578125" style="62" customWidth="1"/>
    <col min="4544" max="4544" width="5" style="62" customWidth="1"/>
    <col min="4545" max="4545" width="2.42578125" style="62" customWidth="1"/>
    <col min="4546" max="4546" width="3" style="62" customWidth="1"/>
    <col min="4547" max="4547" width="3.5703125" style="62" customWidth="1"/>
    <col min="4548" max="4550" width="4.28515625" style="62" customWidth="1"/>
    <col min="4551" max="4551" width="5.42578125" style="62" customWidth="1"/>
    <col min="4552" max="4552" width="5" style="62" customWidth="1"/>
    <col min="4553" max="4553" width="2.42578125" style="62" customWidth="1"/>
    <col min="4554" max="4554" width="3" style="62" customWidth="1"/>
    <col min="4555" max="4555" width="3.5703125" style="62" customWidth="1"/>
    <col min="4556" max="4558" width="4.28515625" style="62" customWidth="1"/>
    <col min="4559" max="4559" width="5.42578125" style="62" customWidth="1"/>
    <col min="4560" max="4560" width="5" style="62" customWidth="1"/>
    <col min="4561" max="4561" width="2.42578125" style="62" customWidth="1"/>
    <col min="4562" max="4562" width="3" style="62" customWidth="1"/>
    <col min="4563" max="4563" width="3.5703125" style="62" customWidth="1"/>
    <col min="4564" max="4566" width="4.28515625" style="62" customWidth="1"/>
    <col min="4567" max="4567" width="5.42578125" style="62" customWidth="1"/>
    <col min="4568" max="4568" width="5" style="62" customWidth="1"/>
    <col min="4569" max="4569" width="2.42578125" style="62" customWidth="1"/>
    <col min="4570" max="4570" width="3" style="62" customWidth="1"/>
    <col min="4571" max="4571" width="3.5703125" style="62" customWidth="1"/>
    <col min="4572" max="4574" width="4.28515625" style="62" customWidth="1"/>
    <col min="4575" max="4575" width="5.42578125" style="62" customWidth="1"/>
    <col min="4576" max="4576" width="5" style="62" customWidth="1"/>
    <col min="4577" max="4577" width="2.42578125" style="62" customWidth="1"/>
    <col min="4578" max="4578" width="3" style="62" customWidth="1"/>
    <col min="4579" max="4579" width="3.5703125" style="62" customWidth="1"/>
    <col min="4580" max="4582" width="4.28515625" style="62" customWidth="1"/>
    <col min="4583" max="4583" width="5.42578125" style="62" customWidth="1"/>
    <col min="4584" max="4584" width="5" style="62" customWidth="1"/>
    <col min="4585" max="4585" width="2.42578125" style="62" customWidth="1"/>
    <col min="4586" max="4586" width="3" style="62" customWidth="1"/>
    <col min="4587" max="4587" width="3.5703125" style="62" customWidth="1"/>
    <col min="4588" max="4590" width="4.28515625" style="62" customWidth="1"/>
    <col min="4591" max="4591" width="5.42578125" style="62" customWidth="1"/>
    <col min="4592" max="4592" width="5" style="62" customWidth="1"/>
    <col min="4593" max="4593" width="2.42578125" style="62" customWidth="1"/>
    <col min="4594" max="4594" width="3" style="62" customWidth="1"/>
    <col min="4595" max="4595" width="3.5703125" style="62" customWidth="1"/>
    <col min="4596" max="4598" width="4.28515625" style="62" customWidth="1"/>
    <col min="4599" max="4599" width="5.42578125" style="62" customWidth="1"/>
    <col min="4600" max="4600" width="5" style="62" customWidth="1"/>
    <col min="4601" max="4601" width="2.42578125" style="62" customWidth="1"/>
    <col min="4602" max="4602" width="3" style="62" customWidth="1"/>
    <col min="4603" max="4603" width="3.5703125" style="62" customWidth="1"/>
    <col min="4604" max="4606" width="4.28515625" style="62" customWidth="1"/>
    <col min="4607" max="4607" width="5.42578125" style="62" customWidth="1"/>
    <col min="4608" max="4608" width="5" style="62"/>
    <col min="4609" max="4609" width="14.5703125" style="62" customWidth="1"/>
    <col min="4610" max="4610" width="11" style="62" customWidth="1"/>
    <col min="4611" max="4744" width="0" style="62" hidden="1" customWidth="1"/>
    <col min="4745" max="4745" width="2.42578125" style="62" customWidth="1"/>
    <col min="4746" max="4746" width="3" style="62" customWidth="1"/>
    <col min="4747" max="4747" width="3.5703125" style="62" customWidth="1"/>
    <col min="4748" max="4750" width="4.28515625" style="62" customWidth="1"/>
    <col min="4751" max="4751" width="5.42578125" style="62" customWidth="1"/>
    <col min="4752" max="4752" width="5" style="62" customWidth="1"/>
    <col min="4753" max="4753" width="2.42578125" style="62" customWidth="1"/>
    <col min="4754" max="4754" width="3" style="62" customWidth="1"/>
    <col min="4755" max="4755" width="3.5703125" style="62" customWidth="1"/>
    <col min="4756" max="4758" width="4.28515625" style="62" customWidth="1"/>
    <col min="4759" max="4759" width="5.42578125" style="62" customWidth="1"/>
    <col min="4760" max="4760" width="5" style="62" customWidth="1"/>
    <col min="4761" max="4761" width="2.42578125" style="62" customWidth="1"/>
    <col min="4762" max="4762" width="3" style="62" customWidth="1"/>
    <col min="4763" max="4763" width="3.5703125" style="62" customWidth="1"/>
    <col min="4764" max="4766" width="4.28515625" style="62" customWidth="1"/>
    <col min="4767" max="4767" width="5.42578125" style="62" customWidth="1"/>
    <col min="4768" max="4768" width="5" style="62" customWidth="1"/>
    <col min="4769" max="4769" width="2.42578125" style="62" customWidth="1"/>
    <col min="4770" max="4770" width="3" style="62" customWidth="1"/>
    <col min="4771" max="4771" width="3.5703125" style="62" customWidth="1"/>
    <col min="4772" max="4774" width="4.28515625" style="62" customWidth="1"/>
    <col min="4775" max="4775" width="5.42578125" style="62" customWidth="1"/>
    <col min="4776" max="4776" width="5" style="62" customWidth="1"/>
    <col min="4777" max="4777" width="2.42578125" style="62" customWidth="1"/>
    <col min="4778" max="4778" width="3" style="62" customWidth="1"/>
    <col min="4779" max="4779" width="3.5703125" style="62" customWidth="1"/>
    <col min="4780" max="4782" width="4.28515625" style="62" customWidth="1"/>
    <col min="4783" max="4783" width="5.42578125" style="62" customWidth="1"/>
    <col min="4784" max="4784" width="5" style="62" customWidth="1"/>
    <col min="4785" max="4785" width="2.42578125" style="62" customWidth="1"/>
    <col min="4786" max="4786" width="3" style="62" customWidth="1"/>
    <col min="4787" max="4787" width="3.5703125" style="62" customWidth="1"/>
    <col min="4788" max="4790" width="4.28515625" style="62" customWidth="1"/>
    <col min="4791" max="4791" width="5.42578125" style="62" customWidth="1"/>
    <col min="4792" max="4792" width="5" style="62" customWidth="1"/>
    <col min="4793" max="4793" width="2.42578125" style="62" customWidth="1"/>
    <col min="4794" max="4794" width="3" style="62" customWidth="1"/>
    <col min="4795" max="4795" width="3.5703125" style="62" customWidth="1"/>
    <col min="4796" max="4798" width="4.28515625" style="62" customWidth="1"/>
    <col min="4799" max="4799" width="5.42578125" style="62" customWidth="1"/>
    <col min="4800" max="4800" width="5" style="62" customWidth="1"/>
    <col min="4801" max="4801" width="2.42578125" style="62" customWidth="1"/>
    <col min="4802" max="4802" width="3" style="62" customWidth="1"/>
    <col min="4803" max="4803" width="3.5703125" style="62" customWidth="1"/>
    <col min="4804" max="4806" width="4.28515625" style="62" customWidth="1"/>
    <col min="4807" max="4807" width="5.42578125" style="62" customWidth="1"/>
    <col min="4808" max="4808" width="5" style="62" customWidth="1"/>
    <col min="4809" max="4809" width="2.42578125" style="62" customWidth="1"/>
    <col min="4810" max="4810" width="3" style="62" customWidth="1"/>
    <col min="4811" max="4811" width="3.5703125" style="62" customWidth="1"/>
    <col min="4812" max="4814" width="4.28515625" style="62" customWidth="1"/>
    <col min="4815" max="4815" width="5.42578125" style="62" customWidth="1"/>
    <col min="4816" max="4816" width="5" style="62" customWidth="1"/>
    <col min="4817" max="4817" width="2.42578125" style="62" customWidth="1"/>
    <col min="4818" max="4818" width="3" style="62" customWidth="1"/>
    <col min="4819" max="4819" width="3.5703125" style="62" customWidth="1"/>
    <col min="4820" max="4822" width="4.28515625" style="62" customWidth="1"/>
    <col min="4823" max="4823" width="5.42578125" style="62" customWidth="1"/>
    <col min="4824" max="4824" width="5" style="62" customWidth="1"/>
    <col min="4825" max="4825" width="2.42578125" style="62" customWidth="1"/>
    <col min="4826" max="4826" width="3" style="62" customWidth="1"/>
    <col min="4827" max="4827" width="3.5703125" style="62" customWidth="1"/>
    <col min="4828" max="4830" width="4.28515625" style="62" customWidth="1"/>
    <col min="4831" max="4831" width="5.42578125" style="62" customWidth="1"/>
    <col min="4832" max="4832" width="5" style="62" customWidth="1"/>
    <col min="4833" max="4833" width="2.42578125" style="62" customWidth="1"/>
    <col min="4834" max="4834" width="3" style="62" customWidth="1"/>
    <col min="4835" max="4835" width="3.5703125" style="62" customWidth="1"/>
    <col min="4836" max="4838" width="4.28515625" style="62" customWidth="1"/>
    <col min="4839" max="4839" width="5.42578125" style="62" customWidth="1"/>
    <col min="4840" max="4840" width="5" style="62" customWidth="1"/>
    <col min="4841" max="4841" width="2.42578125" style="62" customWidth="1"/>
    <col min="4842" max="4842" width="3" style="62" customWidth="1"/>
    <col min="4843" max="4843" width="3.5703125" style="62" customWidth="1"/>
    <col min="4844" max="4846" width="4.28515625" style="62" customWidth="1"/>
    <col min="4847" max="4847" width="5.42578125" style="62" customWidth="1"/>
    <col min="4848" max="4848" width="5" style="62" customWidth="1"/>
    <col min="4849" max="4849" width="2.42578125" style="62" customWidth="1"/>
    <col min="4850" max="4850" width="3" style="62" customWidth="1"/>
    <col min="4851" max="4851" width="3.5703125" style="62" customWidth="1"/>
    <col min="4852" max="4854" width="4.28515625" style="62" customWidth="1"/>
    <col min="4855" max="4855" width="5.42578125" style="62" customWidth="1"/>
    <col min="4856" max="4856" width="5" style="62" customWidth="1"/>
    <col min="4857" max="4857" width="2.42578125" style="62" customWidth="1"/>
    <col min="4858" max="4858" width="3" style="62" customWidth="1"/>
    <col min="4859" max="4859" width="3.5703125" style="62" customWidth="1"/>
    <col min="4860" max="4862" width="4.28515625" style="62" customWidth="1"/>
    <col min="4863" max="4863" width="5.42578125" style="62" customWidth="1"/>
    <col min="4864" max="4864" width="5" style="62"/>
    <col min="4865" max="4865" width="14.5703125" style="62" customWidth="1"/>
    <col min="4866" max="4866" width="11" style="62" customWidth="1"/>
    <col min="4867" max="5000" width="0" style="62" hidden="1" customWidth="1"/>
    <col min="5001" max="5001" width="2.42578125" style="62" customWidth="1"/>
    <col min="5002" max="5002" width="3" style="62" customWidth="1"/>
    <col min="5003" max="5003" width="3.5703125" style="62" customWidth="1"/>
    <col min="5004" max="5006" width="4.28515625" style="62" customWidth="1"/>
    <col min="5007" max="5007" width="5.42578125" style="62" customWidth="1"/>
    <col min="5008" max="5008" width="5" style="62" customWidth="1"/>
    <col min="5009" max="5009" width="2.42578125" style="62" customWidth="1"/>
    <col min="5010" max="5010" width="3" style="62" customWidth="1"/>
    <col min="5011" max="5011" width="3.5703125" style="62" customWidth="1"/>
    <col min="5012" max="5014" width="4.28515625" style="62" customWidth="1"/>
    <col min="5015" max="5015" width="5.42578125" style="62" customWidth="1"/>
    <col min="5016" max="5016" width="5" style="62" customWidth="1"/>
    <col min="5017" max="5017" width="2.42578125" style="62" customWidth="1"/>
    <col min="5018" max="5018" width="3" style="62" customWidth="1"/>
    <col min="5019" max="5019" width="3.5703125" style="62" customWidth="1"/>
    <col min="5020" max="5022" width="4.28515625" style="62" customWidth="1"/>
    <col min="5023" max="5023" width="5.42578125" style="62" customWidth="1"/>
    <col min="5024" max="5024" width="5" style="62" customWidth="1"/>
    <col min="5025" max="5025" width="2.42578125" style="62" customWidth="1"/>
    <col min="5026" max="5026" width="3" style="62" customWidth="1"/>
    <col min="5027" max="5027" width="3.5703125" style="62" customWidth="1"/>
    <col min="5028" max="5030" width="4.28515625" style="62" customWidth="1"/>
    <col min="5031" max="5031" width="5.42578125" style="62" customWidth="1"/>
    <col min="5032" max="5032" width="5" style="62" customWidth="1"/>
    <col min="5033" max="5033" width="2.42578125" style="62" customWidth="1"/>
    <col min="5034" max="5034" width="3" style="62" customWidth="1"/>
    <col min="5035" max="5035" width="3.5703125" style="62" customWidth="1"/>
    <col min="5036" max="5038" width="4.28515625" style="62" customWidth="1"/>
    <col min="5039" max="5039" width="5.42578125" style="62" customWidth="1"/>
    <col min="5040" max="5040" width="5" style="62" customWidth="1"/>
    <col min="5041" max="5041" width="2.42578125" style="62" customWidth="1"/>
    <col min="5042" max="5042" width="3" style="62" customWidth="1"/>
    <col min="5043" max="5043" width="3.5703125" style="62" customWidth="1"/>
    <col min="5044" max="5046" width="4.28515625" style="62" customWidth="1"/>
    <col min="5047" max="5047" width="5.42578125" style="62" customWidth="1"/>
    <col min="5048" max="5048" width="5" style="62" customWidth="1"/>
    <col min="5049" max="5049" width="2.42578125" style="62" customWidth="1"/>
    <col min="5050" max="5050" width="3" style="62" customWidth="1"/>
    <col min="5051" max="5051" width="3.5703125" style="62" customWidth="1"/>
    <col min="5052" max="5054" width="4.28515625" style="62" customWidth="1"/>
    <col min="5055" max="5055" width="5.42578125" style="62" customWidth="1"/>
    <col min="5056" max="5056" width="5" style="62" customWidth="1"/>
    <col min="5057" max="5057" width="2.42578125" style="62" customWidth="1"/>
    <col min="5058" max="5058" width="3" style="62" customWidth="1"/>
    <col min="5059" max="5059" width="3.5703125" style="62" customWidth="1"/>
    <col min="5060" max="5062" width="4.28515625" style="62" customWidth="1"/>
    <col min="5063" max="5063" width="5.42578125" style="62" customWidth="1"/>
    <col min="5064" max="5064" width="5" style="62" customWidth="1"/>
    <col min="5065" max="5065" width="2.42578125" style="62" customWidth="1"/>
    <col min="5066" max="5066" width="3" style="62" customWidth="1"/>
    <col min="5067" max="5067" width="3.5703125" style="62" customWidth="1"/>
    <col min="5068" max="5070" width="4.28515625" style="62" customWidth="1"/>
    <col min="5071" max="5071" width="5.42578125" style="62" customWidth="1"/>
    <col min="5072" max="5072" width="5" style="62" customWidth="1"/>
    <col min="5073" max="5073" width="2.42578125" style="62" customWidth="1"/>
    <col min="5074" max="5074" width="3" style="62" customWidth="1"/>
    <col min="5075" max="5075" width="3.5703125" style="62" customWidth="1"/>
    <col min="5076" max="5078" width="4.28515625" style="62" customWidth="1"/>
    <col min="5079" max="5079" width="5.42578125" style="62" customWidth="1"/>
    <col min="5080" max="5080" width="5" style="62" customWidth="1"/>
    <col min="5081" max="5081" width="2.42578125" style="62" customWidth="1"/>
    <col min="5082" max="5082" width="3" style="62" customWidth="1"/>
    <col min="5083" max="5083" width="3.5703125" style="62" customWidth="1"/>
    <col min="5084" max="5086" width="4.28515625" style="62" customWidth="1"/>
    <col min="5087" max="5087" width="5.42578125" style="62" customWidth="1"/>
    <col min="5088" max="5088" width="5" style="62" customWidth="1"/>
    <col min="5089" max="5089" width="2.42578125" style="62" customWidth="1"/>
    <col min="5090" max="5090" width="3" style="62" customWidth="1"/>
    <col min="5091" max="5091" width="3.5703125" style="62" customWidth="1"/>
    <col min="5092" max="5094" width="4.28515625" style="62" customWidth="1"/>
    <col min="5095" max="5095" width="5.42578125" style="62" customWidth="1"/>
    <col min="5096" max="5096" width="5" style="62" customWidth="1"/>
    <col min="5097" max="5097" width="2.42578125" style="62" customWidth="1"/>
    <col min="5098" max="5098" width="3" style="62" customWidth="1"/>
    <col min="5099" max="5099" width="3.5703125" style="62" customWidth="1"/>
    <col min="5100" max="5102" width="4.28515625" style="62" customWidth="1"/>
    <col min="5103" max="5103" width="5.42578125" style="62" customWidth="1"/>
    <col min="5104" max="5104" width="5" style="62" customWidth="1"/>
    <col min="5105" max="5105" width="2.42578125" style="62" customWidth="1"/>
    <col min="5106" max="5106" width="3" style="62" customWidth="1"/>
    <col min="5107" max="5107" width="3.5703125" style="62" customWidth="1"/>
    <col min="5108" max="5110" width="4.28515625" style="62" customWidth="1"/>
    <col min="5111" max="5111" width="5.42578125" style="62" customWidth="1"/>
    <col min="5112" max="5112" width="5" style="62" customWidth="1"/>
    <col min="5113" max="5113" width="2.42578125" style="62" customWidth="1"/>
    <col min="5114" max="5114" width="3" style="62" customWidth="1"/>
    <col min="5115" max="5115" width="3.5703125" style="62" customWidth="1"/>
    <col min="5116" max="5118" width="4.28515625" style="62" customWidth="1"/>
    <col min="5119" max="5119" width="5.42578125" style="62" customWidth="1"/>
    <col min="5120" max="5120" width="5" style="62"/>
    <col min="5121" max="5121" width="14.5703125" style="62" customWidth="1"/>
    <col min="5122" max="5122" width="11" style="62" customWidth="1"/>
    <col min="5123" max="5256" width="0" style="62" hidden="1" customWidth="1"/>
    <col min="5257" max="5257" width="2.42578125" style="62" customWidth="1"/>
    <col min="5258" max="5258" width="3" style="62" customWidth="1"/>
    <col min="5259" max="5259" width="3.5703125" style="62" customWidth="1"/>
    <col min="5260" max="5262" width="4.28515625" style="62" customWidth="1"/>
    <col min="5263" max="5263" width="5.42578125" style="62" customWidth="1"/>
    <col min="5264" max="5264" width="5" style="62" customWidth="1"/>
    <col min="5265" max="5265" width="2.42578125" style="62" customWidth="1"/>
    <col min="5266" max="5266" width="3" style="62" customWidth="1"/>
    <col min="5267" max="5267" width="3.5703125" style="62" customWidth="1"/>
    <col min="5268" max="5270" width="4.28515625" style="62" customWidth="1"/>
    <col min="5271" max="5271" width="5.42578125" style="62" customWidth="1"/>
    <col min="5272" max="5272" width="5" style="62" customWidth="1"/>
    <col min="5273" max="5273" width="2.42578125" style="62" customWidth="1"/>
    <col min="5274" max="5274" width="3" style="62" customWidth="1"/>
    <col min="5275" max="5275" width="3.5703125" style="62" customWidth="1"/>
    <col min="5276" max="5278" width="4.28515625" style="62" customWidth="1"/>
    <col min="5279" max="5279" width="5.42578125" style="62" customWidth="1"/>
    <col min="5280" max="5280" width="5" style="62" customWidth="1"/>
    <col min="5281" max="5281" width="2.42578125" style="62" customWidth="1"/>
    <col min="5282" max="5282" width="3" style="62" customWidth="1"/>
    <col min="5283" max="5283" width="3.5703125" style="62" customWidth="1"/>
    <col min="5284" max="5286" width="4.28515625" style="62" customWidth="1"/>
    <col min="5287" max="5287" width="5.42578125" style="62" customWidth="1"/>
    <col min="5288" max="5288" width="5" style="62" customWidth="1"/>
    <col min="5289" max="5289" width="2.42578125" style="62" customWidth="1"/>
    <col min="5290" max="5290" width="3" style="62" customWidth="1"/>
    <col min="5291" max="5291" width="3.5703125" style="62" customWidth="1"/>
    <col min="5292" max="5294" width="4.28515625" style="62" customWidth="1"/>
    <col min="5295" max="5295" width="5.42578125" style="62" customWidth="1"/>
    <col min="5296" max="5296" width="5" style="62" customWidth="1"/>
    <col min="5297" max="5297" width="2.42578125" style="62" customWidth="1"/>
    <col min="5298" max="5298" width="3" style="62" customWidth="1"/>
    <col min="5299" max="5299" width="3.5703125" style="62" customWidth="1"/>
    <col min="5300" max="5302" width="4.28515625" style="62" customWidth="1"/>
    <col min="5303" max="5303" width="5.42578125" style="62" customWidth="1"/>
    <col min="5304" max="5304" width="5" style="62" customWidth="1"/>
    <col min="5305" max="5305" width="2.42578125" style="62" customWidth="1"/>
    <col min="5306" max="5306" width="3" style="62" customWidth="1"/>
    <col min="5307" max="5307" width="3.5703125" style="62" customWidth="1"/>
    <col min="5308" max="5310" width="4.28515625" style="62" customWidth="1"/>
    <col min="5311" max="5311" width="5.42578125" style="62" customWidth="1"/>
    <col min="5312" max="5312" width="5" style="62" customWidth="1"/>
    <col min="5313" max="5313" width="2.42578125" style="62" customWidth="1"/>
    <col min="5314" max="5314" width="3" style="62" customWidth="1"/>
    <col min="5315" max="5315" width="3.5703125" style="62" customWidth="1"/>
    <col min="5316" max="5318" width="4.28515625" style="62" customWidth="1"/>
    <col min="5319" max="5319" width="5.42578125" style="62" customWidth="1"/>
    <col min="5320" max="5320" width="5" style="62" customWidth="1"/>
    <col min="5321" max="5321" width="2.42578125" style="62" customWidth="1"/>
    <col min="5322" max="5322" width="3" style="62" customWidth="1"/>
    <col min="5323" max="5323" width="3.5703125" style="62" customWidth="1"/>
    <col min="5324" max="5326" width="4.28515625" style="62" customWidth="1"/>
    <col min="5327" max="5327" width="5.42578125" style="62" customWidth="1"/>
    <col min="5328" max="5328" width="5" style="62" customWidth="1"/>
    <col min="5329" max="5329" width="2.42578125" style="62" customWidth="1"/>
    <col min="5330" max="5330" width="3" style="62" customWidth="1"/>
    <col min="5331" max="5331" width="3.5703125" style="62" customWidth="1"/>
    <col min="5332" max="5334" width="4.28515625" style="62" customWidth="1"/>
    <col min="5335" max="5335" width="5.42578125" style="62" customWidth="1"/>
    <col min="5336" max="5336" width="5" style="62" customWidth="1"/>
    <col min="5337" max="5337" width="2.42578125" style="62" customWidth="1"/>
    <col min="5338" max="5338" width="3" style="62" customWidth="1"/>
    <col min="5339" max="5339" width="3.5703125" style="62" customWidth="1"/>
    <col min="5340" max="5342" width="4.28515625" style="62" customWidth="1"/>
    <col min="5343" max="5343" width="5.42578125" style="62" customWidth="1"/>
    <col min="5344" max="5344" width="5" style="62" customWidth="1"/>
    <col min="5345" max="5345" width="2.42578125" style="62" customWidth="1"/>
    <col min="5346" max="5346" width="3" style="62" customWidth="1"/>
    <col min="5347" max="5347" width="3.5703125" style="62" customWidth="1"/>
    <col min="5348" max="5350" width="4.28515625" style="62" customWidth="1"/>
    <col min="5351" max="5351" width="5.42578125" style="62" customWidth="1"/>
    <col min="5352" max="5352" width="5" style="62" customWidth="1"/>
    <col min="5353" max="5353" width="2.42578125" style="62" customWidth="1"/>
    <col min="5354" max="5354" width="3" style="62" customWidth="1"/>
    <col min="5355" max="5355" width="3.5703125" style="62" customWidth="1"/>
    <col min="5356" max="5358" width="4.28515625" style="62" customWidth="1"/>
    <col min="5359" max="5359" width="5.42578125" style="62" customWidth="1"/>
    <col min="5360" max="5360" width="5" style="62" customWidth="1"/>
    <col min="5361" max="5361" width="2.42578125" style="62" customWidth="1"/>
    <col min="5362" max="5362" width="3" style="62" customWidth="1"/>
    <col min="5363" max="5363" width="3.5703125" style="62" customWidth="1"/>
    <col min="5364" max="5366" width="4.28515625" style="62" customWidth="1"/>
    <col min="5367" max="5367" width="5.42578125" style="62" customWidth="1"/>
    <col min="5368" max="5368" width="5" style="62" customWidth="1"/>
    <col min="5369" max="5369" width="2.42578125" style="62" customWidth="1"/>
    <col min="5370" max="5370" width="3" style="62" customWidth="1"/>
    <col min="5371" max="5371" width="3.5703125" style="62" customWidth="1"/>
    <col min="5372" max="5374" width="4.28515625" style="62" customWidth="1"/>
    <col min="5375" max="5375" width="5.42578125" style="62" customWidth="1"/>
    <col min="5376" max="5376" width="5" style="62"/>
    <col min="5377" max="5377" width="14.5703125" style="62" customWidth="1"/>
    <col min="5378" max="5378" width="11" style="62" customWidth="1"/>
    <col min="5379" max="5512" width="0" style="62" hidden="1" customWidth="1"/>
    <col min="5513" max="5513" width="2.42578125" style="62" customWidth="1"/>
    <col min="5514" max="5514" width="3" style="62" customWidth="1"/>
    <col min="5515" max="5515" width="3.5703125" style="62" customWidth="1"/>
    <col min="5516" max="5518" width="4.28515625" style="62" customWidth="1"/>
    <col min="5519" max="5519" width="5.42578125" style="62" customWidth="1"/>
    <col min="5520" max="5520" width="5" style="62" customWidth="1"/>
    <col min="5521" max="5521" width="2.42578125" style="62" customWidth="1"/>
    <col min="5522" max="5522" width="3" style="62" customWidth="1"/>
    <col min="5523" max="5523" width="3.5703125" style="62" customWidth="1"/>
    <col min="5524" max="5526" width="4.28515625" style="62" customWidth="1"/>
    <col min="5527" max="5527" width="5.42578125" style="62" customWidth="1"/>
    <col min="5528" max="5528" width="5" style="62" customWidth="1"/>
    <col min="5529" max="5529" width="2.42578125" style="62" customWidth="1"/>
    <col min="5530" max="5530" width="3" style="62" customWidth="1"/>
    <col min="5531" max="5531" width="3.5703125" style="62" customWidth="1"/>
    <col min="5532" max="5534" width="4.28515625" style="62" customWidth="1"/>
    <col min="5535" max="5535" width="5.42578125" style="62" customWidth="1"/>
    <col min="5536" max="5536" width="5" style="62" customWidth="1"/>
    <col min="5537" max="5537" width="2.42578125" style="62" customWidth="1"/>
    <col min="5538" max="5538" width="3" style="62" customWidth="1"/>
    <col min="5539" max="5539" width="3.5703125" style="62" customWidth="1"/>
    <col min="5540" max="5542" width="4.28515625" style="62" customWidth="1"/>
    <col min="5543" max="5543" width="5.42578125" style="62" customWidth="1"/>
    <col min="5544" max="5544" width="5" style="62" customWidth="1"/>
    <col min="5545" max="5545" width="2.42578125" style="62" customWidth="1"/>
    <col min="5546" max="5546" width="3" style="62" customWidth="1"/>
    <col min="5547" max="5547" width="3.5703125" style="62" customWidth="1"/>
    <col min="5548" max="5550" width="4.28515625" style="62" customWidth="1"/>
    <col min="5551" max="5551" width="5.42578125" style="62" customWidth="1"/>
    <col min="5552" max="5552" width="5" style="62" customWidth="1"/>
    <col min="5553" max="5553" width="2.42578125" style="62" customWidth="1"/>
    <col min="5554" max="5554" width="3" style="62" customWidth="1"/>
    <col min="5555" max="5555" width="3.5703125" style="62" customWidth="1"/>
    <col min="5556" max="5558" width="4.28515625" style="62" customWidth="1"/>
    <col min="5559" max="5559" width="5.42578125" style="62" customWidth="1"/>
    <col min="5560" max="5560" width="5" style="62" customWidth="1"/>
    <col min="5561" max="5561" width="2.42578125" style="62" customWidth="1"/>
    <col min="5562" max="5562" width="3" style="62" customWidth="1"/>
    <col min="5563" max="5563" width="3.5703125" style="62" customWidth="1"/>
    <col min="5564" max="5566" width="4.28515625" style="62" customWidth="1"/>
    <col min="5567" max="5567" width="5.42578125" style="62" customWidth="1"/>
    <col min="5568" max="5568" width="5" style="62" customWidth="1"/>
    <col min="5569" max="5569" width="2.42578125" style="62" customWidth="1"/>
    <col min="5570" max="5570" width="3" style="62" customWidth="1"/>
    <col min="5571" max="5571" width="3.5703125" style="62" customWidth="1"/>
    <col min="5572" max="5574" width="4.28515625" style="62" customWidth="1"/>
    <col min="5575" max="5575" width="5.42578125" style="62" customWidth="1"/>
    <col min="5576" max="5576" width="5" style="62" customWidth="1"/>
    <col min="5577" max="5577" width="2.42578125" style="62" customWidth="1"/>
    <col min="5578" max="5578" width="3" style="62" customWidth="1"/>
    <col min="5579" max="5579" width="3.5703125" style="62" customWidth="1"/>
    <col min="5580" max="5582" width="4.28515625" style="62" customWidth="1"/>
    <col min="5583" max="5583" width="5.42578125" style="62" customWidth="1"/>
    <col min="5584" max="5584" width="5" style="62" customWidth="1"/>
    <col min="5585" max="5585" width="2.42578125" style="62" customWidth="1"/>
    <col min="5586" max="5586" width="3" style="62" customWidth="1"/>
    <col min="5587" max="5587" width="3.5703125" style="62" customWidth="1"/>
    <col min="5588" max="5590" width="4.28515625" style="62" customWidth="1"/>
    <col min="5591" max="5591" width="5.42578125" style="62" customWidth="1"/>
    <col min="5592" max="5592" width="5" style="62" customWidth="1"/>
    <col min="5593" max="5593" width="2.42578125" style="62" customWidth="1"/>
    <col min="5594" max="5594" width="3" style="62" customWidth="1"/>
    <col min="5595" max="5595" width="3.5703125" style="62" customWidth="1"/>
    <col min="5596" max="5598" width="4.28515625" style="62" customWidth="1"/>
    <col min="5599" max="5599" width="5.42578125" style="62" customWidth="1"/>
    <col min="5600" max="5600" width="5" style="62" customWidth="1"/>
    <col min="5601" max="5601" width="2.42578125" style="62" customWidth="1"/>
    <col min="5602" max="5602" width="3" style="62" customWidth="1"/>
    <col min="5603" max="5603" width="3.5703125" style="62" customWidth="1"/>
    <col min="5604" max="5606" width="4.28515625" style="62" customWidth="1"/>
    <col min="5607" max="5607" width="5.42578125" style="62" customWidth="1"/>
    <col min="5608" max="5608" width="5" style="62" customWidth="1"/>
    <col min="5609" max="5609" width="2.42578125" style="62" customWidth="1"/>
    <col min="5610" max="5610" width="3" style="62" customWidth="1"/>
    <col min="5611" max="5611" width="3.5703125" style="62" customWidth="1"/>
    <col min="5612" max="5614" width="4.28515625" style="62" customWidth="1"/>
    <col min="5615" max="5615" width="5.42578125" style="62" customWidth="1"/>
    <col min="5616" max="5616" width="5" style="62" customWidth="1"/>
    <col min="5617" max="5617" width="2.42578125" style="62" customWidth="1"/>
    <col min="5618" max="5618" width="3" style="62" customWidth="1"/>
    <col min="5619" max="5619" width="3.5703125" style="62" customWidth="1"/>
    <col min="5620" max="5622" width="4.28515625" style="62" customWidth="1"/>
    <col min="5623" max="5623" width="5.42578125" style="62" customWidth="1"/>
    <col min="5624" max="5624" width="5" style="62" customWidth="1"/>
    <col min="5625" max="5625" width="2.42578125" style="62" customWidth="1"/>
    <col min="5626" max="5626" width="3" style="62" customWidth="1"/>
    <col min="5627" max="5627" width="3.5703125" style="62" customWidth="1"/>
    <col min="5628" max="5630" width="4.28515625" style="62" customWidth="1"/>
    <col min="5631" max="5631" width="5.42578125" style="62" customWidth="1"/>
    <col min="5632" max="5632" width="5" style="62"/>
    <col min="5633" max="5633" width="14.5703125" style="62" customWidth="1"/>
    <col min="5634" max="5634" width="11" style="62" customWidth="1"/>
    <col min="5635" max="5768" width="0" style="62" hidden="1" customWidth="1"/>
    <col min="5769" max="5769" width="2.42578125" style="62" customWidth="1"/>
    <col min="5770" max="5770" width="3" style="62" customWidth="1"/>
    <col min="5771" max="5771" width="3.5703125" style="62" customWidth="1"/>
    <col min="5772" max="5774" width="4.28515625" style="62" customWidth="1"/>
    <col min="5775" max="5775" width="5.42578125" style="62" customWidth="1"/>
    <col min="5776" max="5776" width="5" style="62" customWidth="1"/>
    <col min="5777" max="5777" width="2.42578125" style="62" customWidth="1"/>
    <col min="5778" max="5778" width="3" style="62" customWidth="1"/>
    <col min="5779" max="5779" width="3.5703125" style="62" customWidth="1"/>
    <col min="5780" max="5782" width="4.28515625" style="62" customWidth="1"/>
    <col min="5783" max="5783" width="5.42578125" style="62" customWidth="1"/>
    <col min="5784" max="5784" width="5" style="62" customWidth="1"/>
    <col min="5785" max="5785" width="2.42578125" style="62" customWidth="1"/>
    <col min="5786" max="5786" width="3" style="62" customWidth="1"/>
    <col min="5787" max="5787" width="3.5703125" style="62" customWidth="1"/>
    <col min="5788" max="5790" width="4.28515625" style="62" customWidth="1"/>
    <col min="5791" max="5791" width="5.42578125" style="62" customWidth="1"/>
    <col min="5792" max="5792" width="5" style="62" customWidth="1"/>
    <col min="5793" max="5793" width="2.42578125" style="62" customWidth="1"/>
    <col min="5794" max="5794" width="3" style="62" customWidth="1"/>
    <col min="5795" max="5795" width="3.5703125" style="62" customWidth="1"/>
    <col min="5796" max="5798" width="4.28515625" style="62" customWidth="1"/>
    <col min="5799" max="5799" width="5.42578125" style="62" customWidth="1"/>
    <col min="5800" max="5800" width="5" style="62" customWidth="1"/>
    <col min="5801" max="5801" width="2.42578125" style="62" customWidth="1"/>
    <col min="5802" max="5802" width="3" style="62" customWidth="1"/>
    <col min="5803" max="5803" width="3.5703125" style="62" customWidth="1"/>
    <col min="5804" max="5806" width="4.28515625" style="62" customWidth="1"/>
    <col min="5807" max="5807" width="5.42578125" style="62" customWidth="1"/>
    <col min="5808" max="5808" width="5" style="62" customWidth="1"/>
    <col min="5809" max="5809" width="2.42578125" style="62" customWidth="1"/>
    <col min="5810" max="5810" width="3" style="62" customWidth="1"/>
    <col min="5811" max="5811" width="3.5703125" style="62" customWidth="1"/>
    <col min="5812" max="5814" width="4.28515625" style="62" customWidth="1"/>
    <col min="5815" max="5815" width="5.42578125" style="62" customWidth="1"/>
    <col min="5816" max="5816" width="5" style="62" customWidth="1"/>
    <col min="5817" max="5817" width="2.42578125" style="62" customWidth="1"/>
    <col min="5818" max="5818" width="3" style="62" customWidth="1"/>
    <col min="5819" max="5819" width="3.5703125" style="62" customWidth="1"/>
    <col min="5820" max="5822" width="4.28515625" style="62" customWidth="1"/>
    <col min="5823" max="5823" width="5.42578125" style="62" customWidth="1"/>
    <col min="5824" max="5824" width="5" style="62" customWidth="1"/>
    <col min="5825" max="5825" width="2.42578125" style="62" customWidth="1"/>
    <col min="5826" max="5826" width="3" style="62" customWidth="1"/>
    <col min="5827" max="5827" width="3.5703125" style="62" customWidth="1"/>
    <col min="5828" max="5830" width="4.28515625" style="62" customWidth="1"/>
    <col min="5831" max="5831" width="5.42578125" style="62" customWidth="1"/>
    <col min="5832" max="5832" width="5" style="62" customWidth="1"/>
    <col min="5833" max="5833" width="2.42578125" style="62" customWidth="1"/>
    <col min="5834" max="5834" width="3" style="62" customWidth="1"/>
    <col min="5835" max="5835" width="3.5703125" style="62" customWidth="1"/>
    <col min="5836" max="5838" width="4.28515625" style="62" customWidth="1"/>
    <col min="5839" max="5839" width="5.42578125" style="62" customWidth="1"/>
    <col min="5840" max="5840" width="5" style="62" customWidth="1"/>
    <col min="5841" max="5841" width="2.42578125" style="62" customWidth="1"/>
    <col min="5842" max="5842" width="3" style="62" customWidth="1"/>
    <col min="5843" max="5843" width="3.5703125" style="62" customWidth="1"/>
    <col min="5844" max="5846" width="4.28515625" style="62" customWidth="1"/>
    <col min="5847" max="5847" width="5.42578125" style="62" customWidth="1"/>
    <col min="5848" max="5848" width="5" style="62" customWidth="1"/>
    <col min="5849" max="5849" width="2.42578125" style="62" customWidth="1"/>
    <col min="5850" max="5850" width="3" style="62" customWidth="1"/>
    <col min="5851" max="5851" width="3.5703125" style="62" customWidth="1"/>
    <col min="5852" max="5854" width="4.28515625" style="62" customWidth="1"/>
    <col min="5855" max="5855" width="5.42578125" style="62" customWidth="1"/>
    <col min="5856" max="5856" width="5" style="62" customWidth="1"/>
    <col min="5857" max="5857" width="2.42578125" style="62" customWidth="1"/>
    <col min="5858" max="5858" width="3" style="62" customWidth="1"/>
    <col min="5859" max="5859" width="3.5703125" style="62" customWidth="1"/>
    <col min="5860" max="5862" width="4.28515625" style="62" customWidth="1"/>
    <col min="5863" max="5863" width="5.42578125" style="62" customWidth="1"/>
    <col min="5864" max="5864" width="5" style="62" customWidth="1"/>
    <col min="5865" max="5865" width="2.42578125" style="62" customWidth="1"/>
    <col min="5866" max="5866" width="3" style="62" customWidth="1"/>
    <col min="5867" max="5867" width="3.5703125" style="62" customWidth="1"/>
    <col min="5868" max="5870" width="4.28515625" style="62" customWidth="1"/>
    <col min="5871" max="5871" width="5.42578125" style="62" customWidth="1"/>
    <col min="5872" max="5872" width="5" style="62" customWidth="1"/>
    <col min="5873" max="5873" width="2.42578125" style="62" customWidth="1"/>
    <col min="5874" max="5874" width="3" style="62" customWidth="1"/>
    <col min="5875" max="5875" width="3.5703125" style="62" customWidth="1"/>
    <col min="5876" max="5878" width="4.28515625" style="62" customWidth="1"/>
    <col min="5879" max="5879" width="5.42578125" style="62" customWidth="1"/>
    <col min="5880" max="5880" width="5" style="62" customWidth="1"/>
    <col min="5881" max="5881" width="2.42578125" style="62" customWidth="1"/>
    <col min="5882" max="5882" width="3" style="62" customWidth="1"/>
    <col min="5883" max="5883" width="3.5703125" style="62" customWidth="1"/>
    <col min="5884" max="5886" width="4.28515625" style="62" customWidth="1"/>
    <col min="5887" max="5887" width="5.42578125" style="62" customWidth="1"/>
    <col min="5888" max="5888" width="5" style="62"/>
    <col min="5889" max="5889" width="14.5703125" style="62" customWidth="1"/>
    <col min="5890" max="5890" width="11" style="62" customWidth="1"/>
    <col min="5891" max="6024" width="0" style="62" hidden="1" customWidth="1"/>
    <col min="6025" max="6025" width="2.42578125" style="62" customWidth="1"/>
    <col min="6026" max="6026" width="3" style="62" customWidth="1"/>
    <col min="6027" max="6027" width="3.5703125" style="62" customWidth="1"/>
    <col min="6028" max="6030" width="4.28515625" style="62" customWidth="1"/>
    <col min="6031" max="6031" width="5.42578125" style="62" customWidth="1"/>
    <col min="6032" max="6032" width="5" style="62" customWidth="1"/>
    <col min="6033" max="6033" width="2.42578125" style="62" customWidth="1"/>
    <col min="6034" max="6034" width="3" style="62" customWidth="1"/>
    <col min="6035" max="6035" width="3.5703125" style="62" customWidth="1"/>
    <col min="6036" max="6038" width="4.28515625" style="62" customWidth="1"/>
    <col min="6039" max="6039" width="5.42578125" style="62" customWidth="1"/>
    <col min="6040" max="6040" width="5" style="62" customWidth="1"/>
    <col min="6041" max="6041" width="2.42578125" style="62" customWidth="1"/>
    <col min="6042" max="6042" width="3" style="62" customWidth="1"/>
    <col min="6043" max="6043" width="3.5703125" style="62" customWidth="1"/>
    <col min="6044" max="6046" width="4.28515625" style="62" customWidth="1"/>
    <col min="6047" max="6047" width="5.42578125" style="62" customWidth="1"/>
    <col min="6048" max="6048" width="5" style="62" customWidth="1"/>
    <col min="6049" max="6049" width="2.42578125" style="62" customWidth="1"/>
    <col min="6050" max="6050" width="3" style="62" customWidth="1"/>
    <col min="6051" max="6051" width="3.5703125" style="62" customWidth="1"/>
    <col min="6052" max="6054" width="4.28515625" style="62" customWidth="1"/>
    <col min="6055" max="6055" width="5.42578125" style="62" customWidth="1"/>
    <col min="6056" max="6056" width="5" style="62" customWidth="1"/>
    <col min="6057" max="6057" width="2.42578125" style="62" customWidth="1"/>
    <col min="6058" max="6058" width="3" style="62" customWidth="1"/>
    <col min="6059" max="6059" width="3.5703125" style="62" customWidth="1"/>
    <col min="6060" max="6062" width="4.28515625" style="62" customWidth="1"/>
    <col min="6063" max="6063" width="5.42578125" style="62" customWidth="1"/>
    <col min="6064" max="6064" width="5" style="62" customWidth="1"/>
    <col min="6065" max="6065" width="2.42578125" style="62" customWidth="1"/>
    <col min="6066" max="6066" width="3" style="62" customWidth="1"/>
    <col min="6067" max="6067" width="3.5703125" style="62" customWidth="1"/>
    <col min="6068" max="6070" width="4.28515625" style="62" customWidth="1"/>
    <col min="6071" max="6071" width="5.42578125" style="62" customWidth="1"/>
    <col min="6072" max="6072" width="5" style="62" customWidth="1"/>
    <col min="6073" max="6073" width="2.42578125" style="62" customWidth="1"/>
    <col min="6074" max="6074" width="3" style="62" customWidth="1"/>
    <col min="6075" max="6075" width="3.5703125" style="62" customWidth="1"/>
    <col min="6076" max="6078" width="4.28515625" style="62" customWidth="1"/>
    <col min="6079" max="6079" width="5.42578125" style="62" customWidth="1"/>
    <col min="6080" max="6080" width="5" style="62" customWidth="1"/>
    <col min="6081" max="6081" width="2.42578125" style="62" customWidth="1"/>
    <col min="6082" max="6082" width="3" style="62" customWidth="1"/>
    <col min="6083" max="6083" width="3.5703125" style="62" customWidth="1"/>
    <col min="6084" max="6086" width="4.28515625" style="62" customWidth="1"/>
    <col min="6087" max="6087" width="5.42578125" style="62" customWidth="1"/>
    <col min="6088" max="6088" width="5" style="62" customWidth="1"/>
    <col min="6089" max="6089" width="2.42578125" style="62" customWidth="1"/>
    <col min="6090" max="6090" width="3" style="62" customWidth="1"/>
    <col min="6091" max="6091" width="3.5703125" style="62" customWidth="1"/>
    <col min="6092" max="6094" width="4.28515625" style="62" customWidth="1"/>
    <col min="6095" max="6095" width="5.42578125" style="62" customWidth="1"/>
    <col min="6096" max="6096" width="5" style="62" customWidth="1"/>
    <col min="6097" max="6097" width="2.42578125" style="62" customWidth="1"/>
    <col min="6098" max="6098" width="3" style="62" customWidth="1"/>
    <col min="6099" max="6099" width="3.5703125" style="62" customWidth="1"/>
    <col min="6100" max="6102" width="4.28515625" style="62" customWidth="1"/>
    <col min="6103" max="6103" width="5.42578125" style="62" customWidth="1"/>
    <col min="6104" max="6104" width="5" style="62" customWidth="1"/>
    <col min="6105" max="6105" width="2.42578125" style="62" customWidth="1"/>
    <col min="6106" max="6106" width="3" style="62" customWidth="1"/>
    <col min="6107" max="6107" width="3.5703125" style="62" customWidth="1"/>
    <col min="6108" max="6110" width="4.28515625" style="62" customWidth="1"/>
    <col min="6111" max="6111" width="5.42578125" style="62" customWidth="1"/>
    <col min="6112" max="6112" width="5" style="62" customWidth="1"/>
    <col min="6113" max="6113" width="2.42578125" style="62" customWidth="1"/>
    <col min="6114" max="6114" width="3" style="62" customWidth="1"/>
    <col min="6115" max="6115" width="3.5703125" style="62" customWidth="1"/>
    <col min="6116" max="6118" width="4.28515625" style="62" customWidth="1"/>
    <col min="6119" max="6119" width="5.42578125" style="62" customWidth="1"/>
    <col min="6120" max="6120" width="5" style="62" customWidth="1"/>
    <col min="6121" max="6121" width="2.42578125" style="62" customWidth="1"/>
    <col min="6122" max="6122" width="3" style="62" customWidth="1"/>
    <col min="6123" max="6123" width="3.5703125" style="62" customWidth="1"/>
    <col min="6124" max="6126" width="4.28515625" style="62" customWidth="1"/>
    <col min="6127" max="6127" width="5.42578125" style="62" customWidth="1"/>
    <col min="6128" max="6128" width="5" style="62" customWidth="1"/>
    <col min="6129" max="6129" width="2.42578125" style="62" customWidth="1"/>
    <col min="6130" max="6130" width="3" style="62" customWidth="1"/>
    <col min="6131" max="6131" width="3.5703125" style="62" customWidth="1"/>
    <col min="6132" max="6134" width="4.28515625" style="62" customWidth="1"/>
    <col min="6135" max="6135" width="5.42578125" style="62" customWidth="1"/>
    <col min="6136" max="6136" width="5" style="62" customWidth="1"/>
    <col min="6137" max="6137" width="2.42578125" style="62" customWidth="1"/>
    <col min="6138" max="6138" width="3" style="62" customWidth="1"/>
    <col min="6139" max="6139" width="3.5703125" style="62" customWidth="1"/>
    <col min="6140" max="6142" width="4.28515625" style="62" customWidth="1"/>
    <col min="6143" max="6143" width="5.42578125" style="62" customWidth="1"/>
    <col min="6144" max="6144" width="5" style="62"/>
    <col min="6145" max="6145" width="14.5703125" style="62" customWidth="1"/>
    <col min="6146" max="6146" width="11" style="62" customWidth="1"/>
    <col min="6147" max="6280" width="0" style="62" hidden="1" customWidth="1"/>
    <col min="6281" max="6281" width="2.42578125" style="62" customWidth="1"/>
    <col min="6282" max="6282" width="3" style="62" customWidth="1"/>
    <col min="6283" max="6283" width="3.5703125" style="62" customWidth="1"/>
    <col min="6284" max="6286" width="4.28515625" style="62" customWidth="1"/>
    <col min="6287" max="6287" width="5.42578125" style="62" customWidth="1"/>
    <col min="6288" max="6288" width="5" style="62" customWidth="1"/>
    <col min="6289" max="6289" width="2.42578125" style="62" customWidth="1"/>
    <col min="6290" max="6290" width="3" style="62" customWidth="1"/>
    <col min="6291" max="6291" width="3.5703125" style="62" customWidth="1"/>
    <col min="6292" max="6294" width="4.28515625" style="62" customWidth="1"/>
    <col min="6295" max="6295" width="5.42578125" style="62" customWidth="1"/>
    <col min="6296" max="6296" width="5" style="62" customWidth="1"/>
    <col min="6297" max="6297" width="2.42578125" style="62" customWidth="1"/>
    <col min="6298" max="6298" width="3" style="62" customWidth="1"/>
    <col min="6299" max="6299" width="3.5703125" style="62" customWidth="1"/>
    <col min="6300" max="6302" width="4.28515625" style="62" customWidth="1"/>
    <col min="6303" max="6303" width="5.42578125" style="62" customWidth="1"/>
    <col min="6304" max="6304" width="5" style="62" customWidth="1"/>
    <col min="6305" max="6305" width="2.42578125" style="62" customWidth="1"/>
    <col min="6306" max="6306" width="3" style="62" customWidth="1"/>
    <col min="6307" max="6307" width="3.5703125" style="62" customWidth="1"/>
    <col min="6308" max="6310" width="4.28515625" style="62" customWidth="1"/>
    <col min="6311" max="6311" width="5.42578125" style="62" customWidth="1"/>
    <col min="6312" max="6312" width="5" style="62" customWidth="1"/>
    <col min="6313" max="6313" width="2.42578125" style="62" customWidth="1"/>
    <col min="6314" max="6314" width="3" style="62" customWidth="1"/>
    <col min="6315" max="6315" width="3.5703125" style="62" customWidth="1"/>
    <col min="6316" max="6318" width="4.28515625" style="62" customWidth="1"/>
    <col min="6319" max="6319" width="5.42578125" style="62" customWidth="1"/>
    <col min="6320" max="6320" width="5" style="62" customWidth="1"/>
    <col min="6321" max="6321" width="2.42578125" style="62" customWidth="1"/>
    <col min="6322" max="6322" width="3" style="62" customWidth="1"/>
    <col min="6323" max="6323" width="3.5703125" style="62" customWidth="1"/>
    <col min="6324" max="6326" width="4.28515625" style="62" customWidth="1"/>
    <col min="6327" max="6327" width="5.42578125" style="62" customWidth="1"/>
    <col min="6328" max="6328" width="5" style="62" customWidth="1"/>
    <col min="6329" max="6329" width="2.42578125" style="62" customWidth="1"/>
    <col min="6330" max="6330" width="3" style="62" customWidth="1"/>
    <col min="6331" max="6331" width="3.5703125" style="62" customWidth="1"/>
    <col min="6332" max="6334" width="4.28515625" style="62" customWidth="1"/>
    <col min="6335" max="6335" width="5.42578125" style="62" customWidth="1"/>
    <col min="6336" max="6336" width="5" style="62" customWidth="1"/>
    <col min="6337" max="6337" width="2.42578125" style="62" customWidth="1"/>
    <col min="6338" max="6338" width="3" style="62" customWidth="1"/>
    <col min="6339" max="6339" width="3.5703125" style="62" customWidth="1"/>
    <col min="6340" max="6342" width="4.28515625" style="62" customWidth="1"/>
    <col min="6343" max="6343" width="5.42578125" style="62" customWidth="1"/>
    <col min="6344" max="6344" width="5" style="62" customWidth="1"/>
    <col min="6345" max="6345" width="2.42578125" style="62" customWidth="1"/>
    <col min="6346" max="6346" width="3" style="62" customWidth="1"/>
    <col min="6347" max="6347" width="3.5703125" style="62" customWidth="1"/>
    <col min="6348" max="6350" width="4.28515625" style="62" customWidth="1"/>
    <col min="6351" max="6351" width="5.42578125" style="62" customWidth="1"/>
    <col min="6352" max="6352" width="5" style="62" customWidth="1"/>
    <col min="6353" max="6353" width="2.42578125" style="62" customWidth="1"/>
    <col min="6354" max="6354" width="3" style="62" customWidth="1"/>
    <col min="6355" max="6355" width="3.5703125" style="62" customWidth="1"/>
    <col min="6356" max="6358" width="4.28515625" style="62" customWidth="1"/>
    <col min="6359" max="6359" width="5.42578125" style="62" customWidth="1"/>
    <col min="6360" max="6360" width="5" style="62" customWidth="1"/>
    <col min="6361" max="6361" width="2.42578125" style="62" customWidth="1"/>
    <col min="6362" max="6362" width="3" style="62" customWidth="1"/>
    <col min="6363" max="6363" width="3.5703125" style="62" customWidth="1"/>
    <col min="6364" max="6366" width="4.28515625" style="62" customWidth="1"/>
    <col min="6367" max="6367" width="5.42578125" style="62" customWidth="1"/>
    <col min="6368" max="6368" width="5" style="62" customWidth="1"/>
    <col min="6369" max="6369" width="2.42578125" style="62" customWidth="1"/>
    <col min="6370" max="6370" width="3" style="62" customWidth="1"/>
    <col min="6371" max="6371" width="3.5703125" style="62" customWidth="1"/>
    <col min="6372" max="6374" width="4.28515625" style="62" customWidth="1"/>
    <col min="6375" max="6375" width="5.42578125" style="62" customWidth="1"/>
    <col min="6376" max="6376" width="5" style="62" customWidth="1"/>
    <col min="6377" max="6377" width="2.42578125" style="62" customWidth="1"/>
    <col min="6378" max="6378" width="3" style="62" customWidth="1"/>
    <col min="6379" max="6379" width="3.5703125" style="62" customWidth="1"/>
    <col min="6380" max="6382" width="4.28515625" style="62" customWidth="1"/>
    <col min="6383" max="6383" width="5.42578125" style="62" customWidth="1"/>
    <col min="6384" max="6384" width="5" style="62" customWidth="1"/>
    <col min="6385" max="6385" width="2.42578125" style="62" customWidth="1"/>
    <col min="6386" max="6386" width="3" style="62" customWidth="1"/>
    <col min="6387" max="6387" width="3.5703125" style="62" customWidth="1"/>
    <col min="6388" max="6390" width="4.28515625" style="62" customWidth="1"/>
    <col min="6391" max="6391" width="5.42578125" style="62" customWidth="1"/>
    <col min="6392" max="6392" width="5" style="62" customWidth="1"/>
    <col min="6393" max="6393" width="2.42578125" style="62" customWidth="1"/>
    <col min="6394" max="6394" width="3" style="62" customWidth="1"/>
    <col min="6395" max="6395" width="3.5703125" style="62" customWidth="1"/>
    <col min="6396" max="6398" width="4.28515625" style="62" customWidth="1"/>
    <col min="6399" max="6399" width="5.42578125" style="62" customWidth="1"/>
    <col min="6400" max="6400" width="5" style="62"/>
    <col min="6401" max="6401" width="14.5703125" style="62" customWidth="1"/>
    <col min="6402" max="6402" width="11" style="62" customWidth="1"/>
    <col min="6403" max="6536" width="0" style="62" hidden="1" customWidth="1"/>
    <col min="6537" max="6537" width="2.42578125" style="62" customWidth="1"/>
    <col min="6538" max="6538" width="3" style="62" customWidth="1"/>
    <col min="6539" max="6539" width="3.5703125" style="62" customWidth="1"/>
    <col min="6540" max="6542" width="4.28515625" style="62" customWidth="1"/>
    <col min="6543" max="6543" width="5.42578125" style="62" customWidth="1"/>
    <col min="6544" max="6544" width="5" style="62" customWidth="1"/>
    <col min="6545" max="6545" width="2.42578125" style="62" customWidth="1"/>
    <col min="6546" max="6546" width="3" style="62" customWidth="1"/>
    <col min="6547" max="6547" width="3.5703125" style="62" customWidth="1"/>
    <col min="6548" max="6550" width="4.28515625" style="62" customWidth="1"/>
    <col min="6551" max="6551" width="5.42578125" style="62" customWidth="1"/>
    <col min="6552" max="6552" width="5" style="62" customWidth="1"/>
    <col min="6553" max="6553" width="2.42578125" style="62" customWidth="1"/>
    <col min="6554" max="6554" width="3" style="62" customWidth="1"/>
    <col min="6555" max="6555" width="3.5703125" style="62" customWidth="1"/>
    <col min="6556" max="6558" width="4.28515625" style="62" customWidth="1"/>
    <col min="6559" max="6559" width="5.42578125" style="62" customWidth="1"/>
    <col min="6560" max="6560" width="5" style="62" customWidth="1"/>
    <col min="6561" max="6561" width="2.42578125" style="62" customWidth="1"/>
    <col min="6562" max="6562" width="3" style="62" customWidth="1"/>
    <col min="6563" max="6563" width="3.5703125" style="62" customWidth="1"/>
    <col min="6564" max="6566" width="4.28515625" style="62" customWidth="1"/>
    <col min="6567" max="6567" width="5.42578125" style="62" customWidth="1"/>
    <col min="6568" max="6568" width="5" style="62" customWidth="1"/>
    <col min="6569" max="6569" width="2.42578125" style="62" customWidth="1"/>
    <col min="6570" max="6570" width="3" style="62" customWidth="1"/>
    <col min="6571" max="6571" width="3.5703125" style="62" customWidth="1"/>
    <col min="6572" max="6574" width="4.28515625" style="62" customWidth="1"/>
    <col min="6575" max="6575" width="5.42578125" style="62" customWidth="1"/>
    <col min="6576" max="6576" width="5" style="62" customWidth="1"/>
    <col min="6577" max="6577" width="2.42578125" style="62" customWidth="1"/>
    <col min="6578" max="6578" width="3" style="62" customWidth="1"/>
    <col min="6579" max="6579" width="3.5703125" style="62" customWidth="1"/>
    <col min="6580" max="6582" width="4.28515625" style="62" customWidth="1"/>
    <col min="6583" max="6583" width="5.42578125" style="62" customWidth="1"/>
    <col min="6584" max="6584" width="5" style="62" customWidth="1"/>
    <col min="6585" max="6585" width="2.42578125" style="62" customWidth="1"/>
    <col min="6586" max="6586" width="3" style="62" customWidth="1"/>
    <col min="6587" max="6587" width="3.5703125" style="62" customWidth="1"/>
    <col min="6588" max="6590" width="4.28515625" style="62" customWidth="1"/>
    <col min="6591" max="6591" width="5.42578125" style="62" customWidth="1"/>
    <col min="6592" max="6592" width="5" style="62" customWidth="1"/>
    <col min="6593" max="6593" width="2.42578125" style="62" customWidth="1"/>
    <col min="6594" max="6594" width="3" style="62" customWidth="1"/>
    <col min="6595" max="6595" width="3.5703125" style="62" customWidth="1"/>
    <col min="6596" max="6598" width="4.28515625" style="62" customWidth="1"/>
    <col min="6599" max="6599" width="5.42578125" style="62" customWidth="1"/>
    <col min="6600" max="6600" width="5" style="62" customWidth="1"/>
    <col min="6601" max="6601" width="2.42578125" style="62" customWidth="1"/>
    <col min="6602" max="6602" width="3" style="62" customWidth="1"/>
    <col min="6603" max="6603" width="3.5703125" style="62" customWidth="1"/>
    <col min="6604" max="6606" width="4.28515625" style="62" customWidth="1"/>
    <col min="6607" max="6607" width="5.42578125" style="62" customWidth="1"/>
    <col min="6608" max="6608" width="5" style="62" customWidth="1"/>
    <col min="6609" max="6609" width="2.42578125" style="62" customWidth="1"/>
    <col min="6610" max="6610" width="3" style="62" customWidth="1"/>
    <col min="6611" max="6611" width="3.5703125" style="62" customWidth="1"/>
    <col min="6612" max="6614" width="4.28515625" style="62" customWidth="1"/>
    <col min="6615" max="6615" width="5.42578125" style="62" customWidth="1"/>
    <col min="6616" max="6616" width="5" style="62" customWidth="1"/>
    <col min="6617" max="6617" width="2.42578125" style="62" customWidth="1"/>
    <col min="6618" max="6618" width="3" style="62" customWidth="1"/>
    <col min="6619" max="6619" width="3.5703125" style="62" customWidth="1"/>
    <col min="6620" max="6622" width="4.28515625" style="62" customWidth="1"/>
    <col min="6623" max="6623" width="5.42578125" style="62" customWidth="1"/>
    <col min="6624" max="6624" width="5" style="62" customWidth="1"/>
    <col min="6625" max="6625" width="2.42578125" style="62" customWidth="1"/>
    <col min="6626" max="6626" width="3" style="62" customWidth="1"/>
    <col min="6627" max="6627" width="3.5703125" style="62" customWidth="1"/>
    <col min="6628" max="6630" width="4.28515625" style="62" customWidth="1"/>
    <col min="6631" max="6631" width="5.42578125" style="62" customWidth="1"/>
    <col min="6632" max="6632" width="5" style="62" customWidth="1"/>
    <col min="6633" max="6633" width="2.42578125" style="62" customWidth="1"/>
    <col min="6634" max="6634" width="3" style="62" customWidth="1"/>
    <col min="6635" max="6635" width="3.5703125" style="62" customWidth="1"/>
    <col min="6636" max="6638" width="4.28515625" style="62" customWidth="1"/>
    <col min="6639" max="6639" width="5.42578125" style="62" customWidth="1"/>
    <col min="6640" max="6640" width="5" style="62" customWidth="1"/>
    <col min="6641" max="6641" width="2.42578125" style="62" customWidth="1"/>
    <col min="6642" max="6642" width="3" style="62" customWidth="1"/>
    <col min="6643" max="6643" width="3.5703125" style="62" customWidth="1"/>
    <col min="6644" max="6646" width="4.28515625" style="62" customWidth="1"/>
    <col min="6647" max="6647" width="5.42578125" style="62" customWidth="1"/>
    <col min="6648" max="6648" width="5" style="62" customWidth="1"/>
    <col min="6649" max="6649" width="2.42578125" style="62" customWidth="1"/>
    <col min="6650" max="6650" width="3" style="62" customWidth="1"/>
    <col min="6651" max="6651" width="3.5703125" style="62" customWidth="1"/>
    <col min="6652" max="6654" width="4.28515625" style="62" customWidth="1"/>
    <col min="6655" max="6655" width="5.42578125" style="62" customWidth="1"/>
    <col min="6656" max="6656" width="5" style="62"/>
    <col min="6657" max="6657" width="14.5703125" style="62" customWidth="1"/>
    <col min="6658" max="6658" width="11" style="62" customWidth="1"/>
    <col min="6659" max="6792" width="0" style="62" hidden="1" customWidth="1"/>
    <col min="6793" max="6793" width="2.42578125" style="62" customWidth="1"/>
    <col min="6794" max="6794" width="3" style="62" customWidth="1"/>
    <col min="6795" max="6795" width="3.5703125" style="62" customWidth="1"/>
    <col min="6796" max="6798" width="4.28515625" style="62" customWidth="1"/>
    <col min="6799" max="6799" width="5.42578125" style="62" customWidth="1"/>
    <col min="6800" max="6800" width="5" style="62" customWidth="1"/>
    <col min="6801" max="6801" width="2.42578125" style="62" customWidth="1"/>
    <col min="6802" max="6802" width="3" style="62" customWidth="1"/>
    <col min="6803" max="6803" width="3.5703125" style="62" customWidth="1"/>
    <col min="6804" max="6806" width="4.28515625" style="62" customWidth="1"/>
    <col min="6807" max="6807" width="5.42578125" style="62" customWidth="1"/>
    <col min="6808" max="6808" width="5" style="62" customWidth="1"/>
    <col min="6809" max="6809" width="2.42578125" style="62" customWidth="1"/>
    <col min="6810" max="6810" width="3" style="62" customWidth="1"/>
    <col min="6811" max="6811" width="3.5703125" style="62" customWidth="1"/>
    <col min="6812" max="6814" width="4.28515625" style="62" customWidth="1"/>
    <col min="6815" max="6815" width="5.42578125" style="62" customWidth="1"/>
    <col min="6816" max="6816" width="5" style="62" customWidth="1"/>
    <col min="6817" max="6817" width="2.42578125" style="62" customWidth="1"/>
    <col min="6818" max="6818" width="3" style="62" customWidth="1"/>
    <col min="6819" max="6819" width="3.5703125" style="62" customWidth="1"/>
    <col min="6820" max="6822" width="4.28515625" style="62" customWidth="1"/>
    <col min="6823" max="6823" width="5.42578125" style="62" customWidth="1"/>
    <col min="6824" max="6824" width="5" style="62" customWidth="1"/>
    <col min="6825" max="6825" width="2.42578125" style="62" customWidth="1"/>
    <col min="6826" max="6826" width="3" style="62" customWidth="1"/>
    <col min="6827" max="6827" width="3.5703125" style="62" customWidth="1"/>
    <col min="6828" max="6830" width="4.28515625" style="62" customWidth="1"/>
    <col min="6831" max="6831" width="5.42578125" style="62" customWidth="1"/>
    <col min="6832" max="6832" width="5" style="62" customWidth="1"/>
    <col min="6833" max="6833" width="2.42578125" style="62" customWidth="1"/>
    <col min="6834" max="6834" width="3" style="62" customWidth="1"/>
    <col min="6835" max="6835" width="3.5703125" style="62" customWidth="1"/>
    <col min="6836" max="6838" width="4.28515625" style="62" customWidth="1"/>
    <col min="6839" max="6839" width="5.42578125" style="62" customWidth="1"/>
    <col min="6840" max="6840" width="5" style="62" customWidth="1"/>
    <col min="6841" max="6841" width="2.42578125" style="62" customWidth="1"/>
    <col min="6842" max="6842" width="3" style="62" customWidth="1"/>
    <col min="6843" max="6843" width="3.5703125" style="62" customWidth="1"/>
    <col min="6844" max="6846" width="4.28515625" style="62" customWidth="1"/>
    <col min="6847" max="6847" width="5.42578125" style="62" customWidth="1"/>
    <col min="6848" max="6848" width="5" style="62" customWidth="1"/>
    <col min="6849" max="6849" width="2.42578125" style="62" customWidth="1"/>
    <col min="6850" max="6850" width="3" style="62" customWidth="1"/>
    <col min="6851" max="6851" width="3.5703125" style="62" customWidth="1"/>
    <col min="6852" max="6854" width="4.28515625" style="62" customWidth="1"/>
    <col min="6855" max="6855" width="5.42578125" style="62" customWidth="1"/>
    <col min="6856" max="6856" width="5" style="62" customWidth="1"/>
    <col min="6857" max="6857" width="2.42578125" style="62" customWidth="1"/>
    <col min="6858" max="6858" width="3" style="62" customWidth="1"/>
    <col min="6859" max="6859" width="3.5703125" style="62" customWidth="1"/>
    <col min="6860" max="6862" width="4.28515625" style="62" customWidth="1"/>
    <col min="6863" max="6863" width="5.42578125" style="62" customWidth="1"/>
    <col min="6864" max="6864" width="5" style="62" customWidth="1"/>
    <col min="6865" max="6865" width="2.42578125" style="62" customWidth="1"/>
    <col min="6866" max="6866" width="3" style="62" customWidth="1"/>
    <col min="6867" max="6867" width="3.5703125" style="62" customWidth="1"/>
    <col min="6868" max="6870" width="4.28515625" style="62" customWidth="1"/>
    <col min="6871" max="6871" width="5.42578125" style="62" customWidth="1"/>
    <col min="6872" max="6872" width="5" style="62" customWidth="1"/>
    <col min="6873" max="6873" width="2.42578125" style="62" customWidth="1"/>
    <col min="6874" max="6874" width="3" style="62" customWidth="1"/>
    <col min="6875" max="6875" width="3.5703125" style="62" customWidth="1"/>
    <col min="6876" max="6878" width="4.28515625" style="62" customWidth="1"/>
    <col min="6879" max="6879" width="5.42578125" style="62" customWidth="1"/>
    <col min="6880" max="6880" width="5" style="62" customWidth="1"/>
    <col min="6881" max="6881" width="2.42578125" style="62" customWidth="1"/>
    <col min="6882" max="6882" width="3" style="62" customWidth="1"/>
    <col min="6883" max="6883" width="3.5703125" style="62" customWidth="1"/>
    <col min="6884" max="6886" width="4.28515625" style="62" customWidth="1"/>
    <col min="6887" max="6887" width="5.42578125" style="62" customWidth="1"/>
    <col min="6888" max="6888" width="5" style="62" customWidth="1"/>
    <col min="6889" max="6889" width="2.42578125" style="62" customWidth="1"/>
    <col min="6890" max="6890" width="3" style="62" customWidth="1"/>
    <col min="6891" max="6891" width="3.5703125" style="62" customWidth="1"/>
    <col min="6892" max="6894" width="4.28515625" style="62" customWidth="1"/>
    <col min="6895" max="6895" width="5.42578125" style="62" customWidth="1"/>
    <col min="6896" max="6896" width="5" style="62" customWidth="1"/>
    <col min="6897" max="6897" width="2.42578125" style="62" customWidth="1"/>
    <col min="6898" max="6898" width="3" style="62" customWidth="1"/>
    <col min="6899" max="6899" width="3.5703125" style="62" customWidth="1"/>
    <col min="6900" max="6902" width="4.28515625" style="62" customWidth="1"/>
    <col min="6903" max="6903" width="5.42578125" style="62" customWidth="1"/>
    <col min="6904" max="6904" width="5" style="62" customWidth="1"/>
    <col min="6905" max="6905" width="2.42578125" style="62" customWidth="1"/>
    <col min="6906" max="6906" width="3" style="62" customWidth="1"/>
    <col min="6907" max="6907" width="3.5703125" style="62" customWidth="1"/>
    <col min="6908" max="6910" width="4.28515625" style="62" customWidth="1"/>
    <col min="6911" max="6911" width="5.42578125" style="62" customWidth="1"/>
    <col min="6912" max="6912" width="5" style="62"/>
    <col min="6913" max="6913" width="14.5703125" style="62" customWidth="1"/>
    <col min="6914" max="6914" width="11" style="62" customWidth="1"/>
    <col min="6915" max="7048" width="0" style="62" hidden="1" customWidth="1"/>
    <col min="7049" max="7049" width="2.42578125" style="62" customWidth="1"/>
    <col min="7050" max="7050" width="3" style="62" customWidth="1"/>
    <col min="7051" max="7051" width="3.5703125" style="62" customWidth="1"/>
    <col min="7052" max="7054" width="4.28515625" style="62" customWidth="1"/>
    <col min="7055" max="7055" width="5.42578125" style="62" customWidth="1"/>
    <col min="7056" max="7056" width="5" style="62" customWidth="1"/>
    <col min="7057" max="7057" width="2.42578125" style="62" customWidth="1"/>
    <col min="7058" max="7058" width="3" style="62" customWidth="1"/>
    <col min="7059" max="7059" width="3.5703125" style="62" customWidth="1"/>
    <col min="7060" max="7062" width="4.28515625" style="62" customWidth="1"/>
    <col min="7063" max="7063" width="5.42578125" style="62" customWidth="1"/>
    <col min="7064" max="7064" width="5" style="62" customWidth="1"/>
    <col min="7065" max="7065" width="2.42578125" style="62" customWidth="1"/>
    <col min="7066" max="7066" width="3" style="62" customWidth="1"/>
    <col min="7067" max="7067" width="3.5703125" style="62" customWidth="1"/>
    <col min="7068" max="7070" width="4.28515625" style="62" customWidth="1"/>
    <col min="7071" max="7071" width="5.42578125" style="62" customWidth="1"/>
    <col min="7072" max="7072" width="5" style="62" customWidth="1"/>
    <col min="7073" max="7073" width="2.42578125" style="62" customWidth="1"/>
    <col min="7074" max="7074" width="3" style="62" customWidth="1"/>
    <col min="7075" max="7075" width="3.5703125" style="62" customWidth="1"/>
    <col min="7076" max="7078" width="4.28515625" style="62" customWidth="1"/>
    <col min="7079" max="7079" width="5.42578125" style="62" customWidth="1"/>
    <col min="7080" max="7080" width="5" style="62" customWidth="1"/>
    <col min="7081" max="7081" width="2.42578125" style="62" customWidth="1"/>
    <col min="7082" max="7082" width="3" style="62" customWidth="1"/>
    <col min="7083" max="7083" width="3.5703125" style="62" customWidth="1"/>
    <col min="7084" max="7086" width="4.28515625" style="62" customWidth="1"/>
    <col min="7087" max="7087" width="5.42578125" style="62" customWidth="1"/>
    <col min="7088" max="7088" width="5" style="62" customWidth="1"/>
    <col min="7089" max="7089" width="2.42578125" style="62" customWidth="1"/>
    <col min="7090" max="7090" width="3" style="62" customWidth="1"/>
    <col min="7091" max="7091" width="3.5703125" style="62" customWidth="1"/>
    <col min="7092" max="7094" width="4.28515625" style="62" customWidth="1"/>
    <col min="7095" max="7095" width="5.42578125" style="62" customWidth="1"/>
    <col min="7096" max="7096" width="5" style="62" customWidth="1"/>
    <col min="7097" max="7097" width="2.42578125" style="62" customWidth="1"/>
    <col min="7098" max="7098" width="3" style="62" customWidth="1"/>
    <col min="7099" max="7099" width="3.5703125" style="62" customWidth="1"/>
    <col min="7100" max="7102" width="4.28515625" style="62" customWidth="1"/>
    <col min="7103" max="7103" width="5.42578125" style="62" customWidth="1"/>
    <col min="7104" max="7104" width="5" style="62" customWidth="1"/>
    <col min="7105" max="7105" width="2.42578125" style="62" customWidth="1"/>
    <col min="7106" max="7106" width="3" style="62" customWidth="1"/>
    <col min="7107" max="7107" width="3.5703125" style="62" customWidth="1"/>
    <col min="7108" max="7110" width="4.28515625" style="62" customWidth="1"/>
    <col min="7111" max="7111" width="5.42578125" style="62" customWidth="1"/>
    <col min="7112" max="7112" width="5" style="62" customWidth="1"/>
    <col min="7113" max="7113" width="2.42578125" style="62" customWidth="1"/>
    <col min="7114" max="7114" width="3" style="62" customWidth="1"/>
    <col min="7115" max="7115" width="3.5703125" style="62" customWidth="1"/>
    <col min="7116" max="7118" width="4.28515625" style="62" customWidth="1"/>
    <col min="7119" max="7119" width="5.42578125" style="62" customWidth="1"/>
    <col min="7120" max="7120" width="5" style="62" customWidth="1"/>
    <col min="7121" max="7121" width="2.42578125" style="62" customWidth="1"/>
    <col min="7122" max="7122" width="3" style="62" customWidth="1"/>
    <col min="7123" max="7123" width="3.5703125" style="62" customWidth="1"/>
    <col min="7124" max="7126" width="4.28515625" style="62" customWidth="1"/>
    <col min="7127" max="7127" width="5.42578125" style="62" customWidth="1"/>
    <col min="7128" max="7128" width="5" style="62" customWidth="1"/>
    <col min="7129" max="7129" width="2.42578125" style="62" customWidth="1"/>
    <col min="7130" max="7130" width="3" style="62" customWidth="1"/>
    <col min="7131" max="7131" width="3.5703125" style="62" customWidth="1"/>
    <col min="7132" max="7134" width="4.28515625" style="62" customWidth="1"/>
    <col min="7135" max="7135" width="5.42578125" style="62" customWidth="1"/>
    <col min="7136" max="7136" width="5" style="62" customWidth="1"/>
    <col min="7137" max="7137" width="2.42578125" style="62" customWidth="1"/>
    <col min="7138" max="7138" width="3" style="62" customWidth="1"/>
    <col min="7139" max="7139" width="3.5703125" style="62" customWidth="1"/>
    <col min="7140" max="7142" width="4.28515625" style="62" customWidth="1"/>
    <col min="7143" max="7143" width="5.42578125" style="62" customWidth="1"/>
    <col min="7144" max="7144" width="5" style="62" customWidth="1"/>
    <col min="7145" max="7145" width="2.42578125" style="62" customWidth="1"/>
    <col min="7146" max="7146" width="3" style="62" customWidth="1"/>
    <col min="7147" max="7147" width="3.5703125" style="62" customWidth="1"/>
    <col min="7148" max="7150" width="4.28515625" style="62" customWidth="1"/>
    <col min="7151" max="7151" width="5.42578125" style="62" customWidth="1"/>
    <col min="7152" max="7152" width="5" style="62" customWidth="1"/>
    <col min="7153" max="7153" width="2.42578125" style="62" customWidth="1"/>
    <col min="7154" max="7154" width="3" style="62" customWidth="1"/>
    <col min="7155" max="7155" width="3.5703125" style="62" customWidth="1"/>
    <col min="7156" max="7158" width="4.28515625" style="62" customWidth="1"/>
    <col min="7159" max="7159" width="5.42578125" style="62" customWidth="1"/>
    <col min="7160" max="7160" width="5" style="62" customWidth="1"/>
    <col min="7161" max="7161" width="2.42578125" style="62" customWidth="1"/>
    <col min="7162" max="7162" width="3" style="62" customWidth="1"/>
    <col min="7163" max="7163" width="3.5703125" style="62" customWidth="1"/>
    <col min="7164" max="7166" width="4.28515625" style="62" customWidth="1"/>
    <col min="7167" max="7167" width="5.42578125" style="62" customWidth="1"/>
    <col min="7168" max="7168" width="5" style="62"/>
    <col min="7169" max="7169" width="14.5703125" style="62" customWidth="1"/>
    <col min="7170" max="7170" width="11" style="62" customWidth="1"/>
    <col min="7171" max="7304" width="0" style="62" hidden="1" customWidth="1"/>
    <col min="7305" max="7305" width="2.42578125" style="62" customWidth="1"/>
    <col min="7306" max="7306" width="3" style="62" customWidth="1"/>
    <col min="7307" max="7307" width="3.5703125" style="62" customWidth="1"/>
    <col min="7308" max="7310" width="4.28515625" style="62" customWidth="1"/>
    <col min="7311" max="7311" width="5.42578125" style="62" customWidth="1"/>
    <col min="7312" max="7312" width="5" style="62" customWidth="1"/>
    <col min="7313" max="7313" width="2.42578125" style="62" customWidth="1"/>
    <col min="7314" max="7314" width="3" style="62" customWidth="1"/>
    <col min="7315" max="7315" width="3.5703125" style="62" customWidth="1"/>
    <col min="7316" max="7318" width="4.28515625" style="62" customWidth="1"/>
    <col min="7319" max="7319" width="5.42578125" style="62" customWidth="1"/>
    <col min="7320" max="7320" width="5" style="62" customWidth="1"/>
    <col min="7321" max="7321" width="2.42578125" style="62" customWidth="1"/>
    <col min="7322" max="7322" width="3" style="62" customWidth="1"/>
    <col min="7323" max="7323" width="3.5703125" style="62" customWidth="1"/>
    <col min="7324" max="7326" width="4.28515625" style="62" customWidth="1"/>
    <col min="7327" max="7327" width="5.42578125" style="62" customWidth="1"/>
    <col min="7328" max="7328" width="5" style="62" customWidth="1"/>
    <col min="7329" max="7329" width="2.42578125" style="62" customWidth="1"/>
    <col min="7330" max="7330" width="3" style="62" customWidth="1"/>
    <col min="7331" max="7331" width="3.5703125" style="62" customWidth="1"/>
    <col min="7332" max="7334" width="4.28515625" style="62" customWidth="1"/>
    <col min="7335" max="7335" width="5.42578125" style="62" customWidth="1"/>
    <col min="7336" max="7336" width="5" style="62" customWidth="1"/>
    <col min="7337" max="7337" width="2.42578125" style="62" customWidth="1"/>
    <col min="7338" max="7338" width="3" style="62" customWidth="1"/>
    <col min="7339" max="7339" width="3.5703125" style="62" customWidth="1"/>
    <col min="7340" max="7342" width="4.28515625" style="62" customWidth="1"/>
    <col min="7343" max="7343" width="5.42578125" style="62" customWidth="1"/>
    <col min="7344" max="7344" width="5" style="62" customWidth="1"/>
    <col min="7345" max="7345" width="2.42578125" style="62" customWidth="1"/>
    <col min="7346" max="7346" width="3" style="62" customWidth="1"/>
    <col min="7347" max="7347" width="3.5703125" style="62" customWidth="1"/>
    <col min="7348" max="7350" width="4.28515625" style="62" customWidth="1"/>
    <col min="7351" max="7351" width="5.42578125" style="62" customWidth="1"/>
    <col min="7352" max="7352" width="5" style="62" customWidth="1"/>
    <col min="7353" max="7353" width="2.42578125" style="62" customWidth="1"/>
    <col min="7354" max="7354" width="3" style="62" customWidth="1"/>
    <col min="7355" max="7355" width="3.5703125" style="62" customWidth="1"/>
    <col min="7356" max="7358" width="4.28515625" style="62" customWidth="1"/>
    <col min="7359" max="7359" width="5.42578125" style="62" customWidth="1"/>
    <col min="7360" max="7360" width="5" style="62" customWidth="1"/>
    <col min="7361" max="7361" width="2.42578125" style="62" customWidth="1"/>
    <col min="7362" max="7362" width="3" style="62" customWidth="1"/>
    <col min="7363" max="7363" width="3.5703125" style="62" customWidth="1"/>
    <col min="7364" max="7366" width="4.28515625" style="62" customWidth="1"/>
    <col min="7367" max="7367" width="5.42578125" style="62" customWidth="1"/>
    <col min="7368" max="7368" width="5" style="62" customWidth="1"/>
    <col min="7369" max="7369" width="2.42578125" style="62" customWidth="1"/>
    <col min="7370" max="7370" width="3" style="62" customWidth="1"/>
    <col min="7371" max="7371" width="3.5703125" style="62" customWidth="1"/>
    <col min="7372" max="7374" width="4.28515625" style="62" customWidth="1"/>
    <col min="7375" max="7375" width="5.42578125" style="62" customWidth="1"/>
    <col min="7376" max="7376" width="5" style="62" customWidth="1"/>
    <col min="7377" max="7377" width="2.42578125" style="62" customWidth="1"/>
    <col min="7378" max="7378" width="3" style="62" customWidth="1"/>
    <col min="7379" max="7379" width="3.5703125" style="62" customWidth="1"/>
    <col min="7380" max="7382" width="4.28515625" style="62" customWidth="1"/>
    <col min="7383" max="7383" width="5.42578125" style="62" customWidth="1"/>
    <col min="7384" max="7384" width="5" style="62" customWidth="1"/>
    <col min="7385" max="7385" width="2.42578125" style="62" customWidth="1"/>
    <col min="7386" max="7386" width="3" style="62" customWidth="1"/>
    <col min="7387" max="7387" width="3.5703125" style="62" customWidth="1"/>
    <col min="7388" max="7390" width="4.28515625" style="62" customWidth="1"/>
    <col min="7391" max="7391" width="5.42578125" style="62" customWidth="1"/>
    <col min="7392" max="7392" width="5" style="62" customWidth="1"/>
    <col min="7393" max="7393" width="2.42578125" style="62" customWidth="1"/>
    <col min="7394" max="7394" width="3" style="62" customWidth="1"/>
    <col min="7395" max="7395" width="3.5703125" style="62" customWidth="1"/>
    <col min="7396" max="7398" width="4.28515625" style="62" customWidth="1"/>
    <col min="7399" max="7399" width="5.42578125" style="62" customWidth="1"/>
    <col min="7400" max="7400" width="5" style="62" customWidth="1"/>
    <col min="7401" max="7401" width="2.42578125" style="62" customWidth="1"/>
    <col min="7402" max="7402" width="3" style="62" customWidth="1"/>
    <col min="7403" max="7403" width="3.5703125" style="62" customWidth="1"/>
    <col min="7404" max="7406" width="4.28515625" style="62" customWidth="1"/>
    <col min="7407" max="7407" width="5.42578125" style="62" customWidth="1"/>
    <col min="7408" max="7408" width="5" style="62" customWidth="1"/>
    <col min="7409" max="7409" width="2.42578125" style="62" customWidth="1"/>
    <col min="7410" max="7410" width="3" style="62" customWidth="1"/>
    <col min="7411" max="7411" width="3.5703125" style="62" customWidth="1"/>
    <col min="7412" max="7414" width="4.28515625" style="62" customWidth="1"/>
    <col min="7415" max="7415" width="5.42578125" style="62" customWidth="1"/>
    <col min="7416" max="7416" width="5" style="62" customWidth="1"/>
    <col min="7417" max="7417" width="2.42578125" style="62" customWidth="1"/>
    <col min="7418" max="7418" width="3" style="62" customWidth="1"/>
    <col min="7419" max="7419" width="3.5703125" style="62" customWidth="1"/>
    <col min="7420" max="7422" width="4.28515625" style="62" customWidth="1"/>
    <col min="7423" max="7423" width="5.42578125" style="62" customWidth="1"/>
    <col min="7424" max="7424" width="5" style="62"/>
    <col min="7425" max="7425" width="14.5703125" style="62" customWidth="1"/>
    <col min="7426" max="7426" width="11" style="62" customWidth="1"/>
    <col min="7427" max="7560" width="0" style="62" hidden="1" customWidth="1"/>
    <col min="7561" max="7561" width="2.42578125" style="62" customWidth="1"/>
    <col min="7562" max="7562" width="3" style="62" customWidth="1"/>
    <col min="7563" max="7563" width="3.5703125" style="62" customWidth="1"/>
    <col min="7564" max="7566" width="4.28515625" style="62" customWidth="1"/>
    <col min="7567" max="7567" width="5.42578125" style="62" customWidth="1"/>
    <col min="7568" max="7568" width="5" style="62" customWidth="1"/>
    <col min="7569" max="7569" width="2.42578125" style="62" customWidth="1"/>
    <col min="7570" max="7570" width="3" style="62" customWidth="1"/>
    <col min="7571" max="7571" width="3.5703125" style="62" customWidth="1"/>
    <col min="7572" max="7574" width="4.28515625" style="62" customWidth="1"/>
    <col min="7575" max="7575" width="5.42578125" style="62" customWidth="1"/>
    <col min="7576" max="7576" width="5" style="62" customWidth="1"/>
    <col min="7577" max="7577" width="2.42578125" style="62" customWidth="1"/>
    <col min="7578" max="7578" width="3" style="62" customWidth="1"/>
    <col min="7579" max="7579" width="3.5703125" style="62" customWidth="1"/>
    <col min="7580" max="7582" width="4.28515625" style="62" customWidth="1"/>
    <col min="7583" max="7583" width="5.42578125" style="62" customWidth="1"/>
    <col min="7584" max="7584" width="5" style="62" customWidth="1"/>
    <col min="7585" max="7585" width="2.42578125" style="62" customWidth="1"/>
    <col min="7586" max="7586" width="3" style="62" customWidth="1"/>
    <col min="7587" max="7587" width="3.5703125" style="62" customWidth="1"/>
    <col min="7588" max="7590" width="4.28515625" style="62" customWidth="1"/>
    <col min="7591" max="7591" width="5.42578125" style="62" customWidth="1"/>
    <col min="7592" max="7592" width="5" style="62" customWidth="1"/>
    <col min="7593" max="7593" width="2.42578125" style="62" customWidth="1"/>
    <col min="7594" max="7594" width="3" style="62" customWidth="1"/>
    <col min="7595" max="7595" width="3.5703125" style="62" customWidth="1"/>
    <col min="7596" max="7598" width="4.28515625" style="62" customWidth="1"/>
    <col min="7599" max="7599" width="5.42578125" style="62" customWidth="1"/>
    <col min="7600" max="7600" width="5" style="62" customWidth="1"/>
    <col min="7601" max="7601" width="2.42578125" style="62" customWidth="1"/>
    <col min="7602" max="7602" width="3" style="62" customWidth="1"/>
    <col min="7603" max="7603" width="3.5703125" style="62" customWidth="1"/>
    <col min="7604" max="7606" width="4.28515625" style="62" customWidth="1"/>
    <col min="7607" max="7607" width="5.42578125" style="62" customWidth="1"/>
    <col min="7608" max="7608" width="5" style="62" customWidth="1"/>
    <col min="7609" max="7609" width="2.42578125" style="62" customWidth="1"/>
    <col min="7610" max="7610" width="3" style="62" customWidth="1"/>
    <col min="7611" max="7611" width="3.5703125" style="62" customWidth="1"/>
    <col min="7612" max="7614" width="4.28515625" style="62" customWidth="1"/>
    <col min="7615" max="7615" width="5.42578125" style="62" customWidth="1"/>
    <col min="7616" max="7616" width="5" style="62" customWidth="1"/>
    <col min="7617" max="7617" width="2.42578125" style="62" customWidth="1"/>
    <col min="7618" max="7618" width="3" style="62" customWidth="1"/>
    <col min="7619" max="7619" width="3.5703125" style="62" customWidth="1"/>
    <col min="7620" max="7622" width="4.28515625" style="62" customWidth="1"/>
    <col min="7623" max="7623" width="5.42578125" style="62" customWidth="1"/>
    <col min="7624" max="7624" width="5" style="62" customWidth="1"/>
    <col min="7625" max="7625" width="2.42578125" style="62" customWidth="1"/>
    <col min="7626" max="7626" width="3" style="62" customWidth="1"/>
    <col min="7627" max="7627" width="3.5703125" style="62" customWidth="1"/>
    <col min="7628" max="7630" width="4.28515625" style="62" customWidth="1"/>
    <col min="7631" max="7631" width="5.42578125" style="62" customWidth="1"/>
    <col min="7632" max="7632" width="5" style="62" customWidth="1"/>
    <col min="7633" max="7633" width="2.42578125" style="62" customWidth="1"/>
    <col min="7634" max="7634" width="3" style="62" customWidth="1"/>
    <col min="7635" max="7635" width="3.5703125" style="62" customWidth="1"/>
    <col min="7636" max="7638" width="4.28515625" style="62" customWidth="1"/>
    <col min="7639" max="7639" width="5.42578125" style="62" customWidth="1"/>
    <col min="7640" max="7640" width="5" style="62" customWidth="1"/>
    <col min="7641" max="7641" width="2.42578125" style="62" customWidth="1"/>
    <col min="7642" max="7642" width="3" style="62" customWidth="1"/>
    <col min="7643" max="7643" width="3.5703125" style="62" customWidth="1"/>
    <col min="7644" max="7646" width="4.28515625" style="62" customWidth="1"/>
    <col min="7647" max="7647" width="5.42578125" style="62" customWidth="1"/>
    <col min="7648" max="7648" width="5" style="62" customWidth="1"/>
    <col min="7649" max="7649" width="2.42578125" style="62" customWidth="1"/>
    <col min="7650" max="7650" width="3" style="62" customWidth="1"/>
    <col min="7651" max="7651" width="3.5703125" style="62" customWidth="1"/>
    <col min="7652" max="7654" width="4.28515625" style="62" customWidth="1"/>
    <col min="7655" max="7655" width="5.42578125" style="62" customWidth="1"/>
    <col min="7656" max="7656" width="5" style="62" customWidth="1"/>
    <col min="7657" max="7657" width="2.42578125" style="62" customWidth="1"/>
    <col min="7658" max="7658" width="3" style="62" customWidth="1"/>
    <col min="7659" max="7659" width="3.5703125" style="62" customWidth="1"/>
    <col min="7660" max="7662" width="4.28515625" style="62" customWidth="1"/>
    <col min="7663" max="7663" width="5.42578125" style="62" customWidth="1"/>
    <col min="7664" max="7664" width="5" style="62" customWidth="1"/>
    <col min="7665" max="7665" width="2.42578125" style="62" customWidth="1"/>
    <col min="7666" max="7666" width="3" style="62" customWidth="1"/>
    <col min="7667" max="7667" width="3.5703125" style="62" customWidth="1"/>
    <col min="7668" max="7670" width="4.28515625" style="62" customWidth="1"/>
    <col min="7671" max="7671" width="5.42578125" style="62" customWidth="1"/>
    <col min="7672" max="7672" width="5" style="62" customWidth="1"/>
    <col min="7673" max="7673" width="2.42578125" style="62" customWidth="1"/>
    <col min="7674" max="7674" width="3" style="62" customWidth="1"/>
    <col min="7675" max="7675" width="3.5703125" style="62" customWidth="1"/>
    <col min="7676" max="7678" width="4.28515625" style="62" customWidth="1"/>
    <col min="7679" max="7679" width="5.42578125" style="62" customWidth="1"/>
    <col min="7680" max="7680" width="5" style="62"/>
    <col min="7681" max="7681" width="14.5703125" style="62" customWidth="1"/>
    <col min="7682" max="7682" width="11" style="62" customWidth="1"/>
    <col min="7683" max="7816" width="0" style="62" hidden="1" customWidth="1"/>
    <col min="7817" max="7817" width="2.42578125" style="62" customWidth="1"/>
    <col min="7818" max="7818" width="3" style="62" customWidth="1"/>
    <col min="7819" max="7819" width="3.5703125" style="62" customWidth="1"/>
    <col min="7820" max="7822" width="4.28515625" style="62" customWidth="1"/>
    <col min="7823" max="7823" width="5.42578125" style="62" customWidth="1"/>
    <col min="7824" max="7824" width="5" style="62" customWidth="1"/>
    <col min="7825" max="7825" width="2.42578125" style="62" customWidth="1"/>
    <col min="7826" max="7826" width="3" style="62" customWidth="1"/>
    <col min="7827" max="7827" width="3.5703125" style="62" customWidth="1"/>
    <col min="7828" max="7830" width="4.28515625" style="62" customWidth="1"/>
    <col min="7831" max="7831" width="5.42578125" style="62" customWidth="1"/>
    <col min="7832" max="7832" width="5" style="62" customWidth="1"/>
    <col min="7833" max="7833" width="2.42578125" style="62" customWidth="1"/>
    <col min="7834" max="7834" width="3" style="62" customWidth="1"/>
    <col min="7835" max="7835" width="3.5703125" style="62" customWidth="1"/>
    <col min="7836" max="7838" width="4.28515625" style="62" customWidth="1"/>
    <col min="7839" max="7839" width="5.42578125" style="62" customWidth="1"/>
    <col min="7840" max="7840" width="5" style="62" customWidth="1"/>
    <col min="7841" max="7841" width="2.42578125" style="62" customWidth="1"/>
    <col min="7842" max="7842" width="3" style="62" customWidth="1"/>
    <col min="7843" max="7843" width="3.5703125" style="62" customWidth="1"/>
    <col min="7844" max="7846" width="4.28515625" style="62" customWidth="1"/>
    <col min="7847" max="7847" width="5.42578125" style="62" customWidth="1"/>
    <col min="7848" max="7848" width="5" style="62" customWidth="1"/>
    <col min="7849" max="7849" width="2.42578125" style="62" customWidth="1"/>
    <col min="7850" max="7850" width="3" style="62" customWidth="1"/>
    <col min="7851" max="7851" width="3.5703125" style="62" customWidth="1"/>
    <col min="7852" max="7854" width="4.28515625" style="62" customWidth="1"/>
    <col min="7855" max="7855" width="5.42578125" style="62" customWidth="1"/>
    <col min="7856" max="7856" width="5" style="62" customWidth="1"/>
    <col min="7857" max="7857" width="2.42578125" style="62" customWidth="1"/>
    <col min="7858" max="7858" width="3" style="62" customWidth="1"/>
    <col min="7859" max="7859" width="3.5703125" style="62" customWidth="1"/>
    <col min="7860" max="7862" width="4.28515625" style="62" customWidth="1"/>
    <col min="7863" max="7863" width="5.42578125" style="62" customWidth="1"/>
    <col min="7864" max="7864" width="5" style="62" customWidth="1"/>
    <col min="7865" max="7865" width="2.42578125" style="62" customWidth="1"/>
    <col min="7866" max="7866" width="3" style="62" customWidth="1"/>
    <col min="7867" max="7867" width="3.5703125" style="62" customWidth="1"/>
    <col min="7868" max="7870" width="4.28515625" style="62" customWidth="1"/>
    <col min="7871" max="7871" width="5.42578125" style="62" customWidth="1"/>
    <col min="7872" max="7872" width="5" style="62" customWidth="1"/>
    <col min="7873" max="7873" width="2.42578125" style="62" customWidth="1"/>
    <col min="7874" max="7874" width="3" style="62" customWidth="1"/>
    <col min="7875" max="7875" width="3.5703125" style="62" customWidth="1"/>
    <col min="7876" max="7878" width="4.28515625" style="62" customWidth="1"/>
    <col min="7879" max="7879" width="5.42578125" style="62" customWidth="1"/>
    <col min="7880" max="7880" width="5" style="62" customWidth="1"/>
    <col min="7881" max="7881" width="2.42578125" style="62" customWidth="1"/>
    <col min="7882" max="7882" width="3" style="62" customWidth="1"/>
    <col min="7883" max="7883" width="3.5703125" style="62" customWidth="1"/>
    <col min="7884" max="7886" width="4.28515625" style="62" customWidth="1"/>
    <col min="7887" max="7887" width="5.42578125" style="62" customWidth="1"/>
    <col min="7888" max="7888" width="5" style="62" customWidth="1"/>
    <col min="7889" max="7889" width="2.42578125" style="62" customWidth="1"/>
    <col min="7890" max="7890" width="3" style="62" customWidth="1"/>
    <col min="7891" max="7891" width="3.5703125" style="62" customWidth="1"/>
    <col min="7892" max="7894" width="4.28515625" style="62" customWidth="1"/>
    <col min="7895" max="7895" width="5.42578125" style="62" customWidth="1"/>
    <col min="7896" max="7896" width="5" style="62" customWidth="1"/>
    <col min="7897" max="7897" width="2.42578125" style="62" customWidth="1"/>
    <col min="7898" max="7898" width="3" style="62" customWidth="1"/>
    <col min="7899" max="7899" width="3.5703125" style="62" customWidth="1"/>
    <col min="7900" max="7902" width="4.28515625" style="62" customWidth="1"/>
    <col min="7903" max="7903" width="5.42578125" style="62" customWidth="1"/>
    <col min="7904" max="7904" width="5" style="62" customWidth="1"/>
    <col min="7905" max="7905" width="2.42578125" style="62" customWidth="1"/>
    <col min="7906" max="7906" width="3" style="62" customWidth="1"/>
    <col min="7907" max="7907" width="3.5703125" style="62" customWidth="1"/>
    <col min="7908" max="7910" width="4.28515625" style="62" customWidth="1"/>
    <col min="7911" max="7911" width="5.42578125" style="62" customWidth="1"/>
    <col min="7912" max="7912" width="5" style="62" customWidth="1"/>
    <col min="7913" max="7913" width="2.42578125" style="62" customWidth="1"/>
    <col min="7914" max="7914" width="3" style="62" customWidth="1"/>
    <col min="7915" max="7915" width="3.5703125" style="62" customWidth="1"/>
    <col min="7916" max="7918" width="4.28515625" style="62" customWidth="1"/>
    <col min="7919" max="7919" width="5.42578125" style="62" customWidth="1"/>
    <col min="7920" max="7920" width="5" style="62" customWidth="1"/>
    <col min="7921" max="7921" width="2.42578125" style="62" customWidth="1"/>
    <col min="7922" max="7922" width="3" style="62" customWidth="1"/>
    <col min="7923" max="7923" width="3.5703125" style="62" customWidth="1"/>
    <col min="7924" max="7926" width="4.28515625" style="62" customWidth="1"/>
    <col min="7927" max="7927" width="5.42578125" style="62" customWidth="1"/>
    <col min="7928" max="7928" width="5" style="62" customWidth="1"/>
    <col min="7929" max="7929" width="2.42578125" style="62" customWidth="1"/>
    <col min="7930" max="7930" width="3" style="62" customWidth="1"/>
    <col min="7931" max="7931" width="3.5703125" style="62" customWidth="1"/>
    <col min="7932" max="7934" width="4.28515625" style="62" customWidth="1"/>
    <col min="7935" max="7935" width="5.42578125" style="62" customWidth="1"/>
    <col min="7936" max="7936" width="5" style="62"/>
    <col min="7937" max="7937" width="14.5703125" style="62" customWidth="1"/>
    <col min="7938" max="7938" width="11" style="62" customWidth="1"/>
    <col min="7939" max="8072" width="0" style="62" hidden="1" customWidth="1"/>
    <col min="8073" max="8073" width="2.42578125" style="62" customWidth="1"/>
    <col min="8074" max="8074" width="3" style="62" customWidth="1"/>
    <col min="8075" max="8075" width="3.5703125" style="62" customWidth="1"/>
    <col min="8076" max="8078" width="4.28515625" style="62" customWidth="1"/>
    <col min="8079" max="8079" width="5.42578125" style="62" customWidth="1"/>
    <col min="8080" max="8080" width="5" style="62" customWidth="1"/>
    <col min="8081" max="8081" width="2.42578125" style="62" customWidth="1"/>
    <col min="8082" max="8082" width="3" style="62" customWidth="1"/>
    <col min="8083" max="8083" width="3.5703125" style="62" customWidth="1"/>
    <col min="8084" max="8086" width="4.28515625" style="62" customWidth="1"/>
    <col min="8087" max="8087" width="5.42578125" style="62" customWidth="1"/>
    <col min="8088" max="8088" width="5" style="62" customWidth="1"/>
    <col min="8089" max="8089" width="2.42578125" style="62" customWidth="1"/>
    <col min="8090" max="8090" width="3" style="62" customWidth="1"/>
    <col min="8091" max="8091" width="3.5703125" style="62" customWidth="1"/>
    <col min="8092" max="8094" width="4.28515625" style="62" customWidth="1"/>
    <col min="8095" max="8095" width="5.42578125" style="62" customWidth="1"/>
    <col min="8096" max="8096" width="5" style="62" customWidth="1"/>
    <col min="8097" max="8097" width="2.42578125" style="62" customWidth="1"/>
    <col min="8098" max="8098" width="3" style="62" customWidth="1"/>
    <col min="8099" max="8099" width="3.5703125" style="62" customWidth="1"/>
    <col min="8100" max="8102" width="4.28515625" style="62" customWidth="1"/>
    <col min="8103" max="8103" width="5.42578125" style="62" customWidth="1"/>
    <col min="8104" max="8104" width="5" style="62" customWidth="1"/>
    <col min="8105" max="8105" width="2.42578125" style="62" customWidth="1"/>
    <col min="8106" max="8106" width="3" style="62" customWidth="1"/>
    <col min="8107" max="8107" width="3.5703125" style="62" customWidth="1"/>
    <col min="8108" max="8110" width="4.28515625" style="62" customWidth="1"/>
    <col min="8111" max="8111" width="5.42578125" style="62" customWidth="1"/>
    <col min="8112" max="8112" width="5" style="62" customWidth="1"/>
    <col min="8113" max="8113" width="2.42578125" style="62" customWidth="1"/>
    <col min="8114" max="8114" width="3" style="62" customWidth="1"/>
    <col min="8115" max="8115" width="3.5703125" style="62" customWidth="1"/>
    <col min="8116" max="8118" width="4.28515625" style="62" customWidth="1"/>
    <col min="8119" max="8119" width="5.42578125" style="62" customWidth="1"/>
    <col min="8120" max="8120" width="5" style="62" customWidth="1"/>
    <col min="8121" max="8121" width="2.42578125" style="62" customWidth="1"/>
    <col min="8122" max="8122" width="3" style="62" customWidth="1"/>
    <col min="8123" max="8123" width="3.5703125" style="62" customWidth="1"/>
    <col min="8124" max="8126" width="4.28515625" style="62" customWidth="1"/>
    <col min="8127" max="8127" width="5.42578125" style="62" customWidth="1"/>
    <col min="8128" max="8128" width="5" style="62" customWidth="1"/>
    <col min="8129" max="8129" width="2.42578125" style="62" customWidth="1"/>
    <col min="8130" max="8130" width="3" style="62" customWidth="1"/>
    <col min="8131" max="8131" width="3.5703125" style="62" customWidth="1"/>
    <col min="8132" max="8134" width="4.28515625" style="62" customWidth="1"/>
    <col min="8135" max="8135" width="5.42578125" style="62" customWidth="1"/>
    <col min="8136" max="8136" width="5" style="62" customWidth="1"/>
    <col min="8137" max="8137" width="2.42578125" style="62" customWidth="1"/>
    <col min="8138" max="8138" width="3" style="62" customWidth="1"/>
    <col min="8139" max="8139" width="3.5703125" style="62" customWidth="1"/>
    <col min="8140" max="8142" width="4.28515625" style="62" customWidth="1"/>
    <col min="8143" max="8143" width="5.42578125" style="62" customWidth="1"/>
    <col min="8144" max="8144" width="5" style="62" customWidth="1"/>
    <col min="8145" max="8145" width="2.42578125" style="62" customWidth="1"/>
    <col min="8146" max="8146" width="3" style="62" customWidth="1"/>
    <col min="8147" max="8147" width="3.5703125" style="62" customWidth="1"/>
    <col min="8148" max="8150" width="4.28515625" style="62" customWidth="1"/>
    <col min="8151" max="8151" width="5.42578125" style="62" customWidth="1"/>
    <col min="8152" max="8152" width="5" style="62" customWidth="1"/>
    <col min="8153" max="8153" width="2.42578125" style="62" customWidth="1"/>
    <col min="8154" max="8154" width="3" style="62" customWidth="1"/>
    <col min="8155" max="8155" width="3.5703125" style="62" customWidth="1"/>
    <col min="8156" max="8158" width="4.28515625" style="62" customWidth="1"/>
    <col min="8159" max="8159" width="5.42578125" style="62" customWidth="1"/>
    <col min="8160" max="8160" width="5" style="62" customWidth="1"/>
    <col min="8161" max="8161" width="2.42578125" style="62" customWidth="1"/>
    <col min="8162" max="8162" width="3" style="62" customWidth="1"/>
    <col min="8163" max="8163" width="3.5703125" style="62" customWidth="1"/>
    <col min="8164" max="8166" width="4.28515625" style="62" customWidth="1"/>
    <col min="8167" max="8167" width="5.42578125" style="62" customWidth="1"/>
    <col min="8168" max="8168" width="5" style="62" customWidth="1"/>
    <col min="8169" max="8169" width="2.42578125" style="62" customWidth="1"/>
    <col min="8170" max="8170" width="3" style="62" customWidth="1"/>
    <col min="8171" max="8171" width="3.5703125" style="62" customWidth="1"/>
    <col min="8172" max="8174" width="4.28515625" style="62" customWidth="1"/>
    <col min="8175" max="8175" width="5.42578125" style="62" customWidth="1"/>
    <col min="8176" max="8176" width="5" style="62" customWidth="1"/>
    <col min="8177" max="8177" width="2.42578125" style="62" customWidth="1"/>
    <col min="8178" max="8178" width="3" style="62" customWidth="1"/>
    <col min="8179" max="8179" width="3.5703125" style="62" customWidth="1"/>
    <col min="8180" max="8182" width="4.28515625" style="62" customWidth="1"/>
    <col min="8183" max="8183" width="5.42578125" style="62" customWidth="1"/>
    <col min="8184" max="8184" width="5" style="62" customWidth="1"/>
    <col min="8185" max="8185" width="2.42578125" style="62" customWidth="1"/>
    <col min="8186" max="8186" width="3" style="62" customWidth="1"/>
    <col min="8187" max="8187" width="3.5703125" style="62" customWidth="1"/>
    <col min="8188" max="8190" width="4.28515625" style="62" customWidth="1"/>
    <col min="8191" max="8191" width="5.42578125" style="62" customWidth="1"/>
    <col min="8192" max="8192" width="5" style="62"/>
    <col min="8193" max="8193" width="14.5703125" style="62" customWidth="1"/>
    <col min="8194" max="8194" width="11" style="62" customWidth="1"/>
    <col min="8195" max="8328" width="0" style="62" hidden="1" customWidth="1"/>
    <col min="8329" max="8329" width="2.42578125" style="62" customWidth="1"/>
    <col min="8330" max="8330" width="3" style="62" customWidth="1"/>
    <col min="8331" max="8331" width="3.5703125" style="62" customWidth="1"/>
    <col min="8332" max="8334" width="4.28515625" style="62" customWidth="1"/>
    <col min="8335" max="8335" width="5.42578125" style="62" customWidth="1"/>
    <col min="8336" max="8336" width="5" style="62" customWidth="1"/>
    <col min="8337" max="8337" width="2.42578125" style="62" customWidth="1"/>
    <col min="8338" max="8338" width="3" style="62" customWidth="1"/>
    <col min="8339" max="8339" width="3.5703125" style="62" customWidth="1"/>
    <col min="8340" max="8342" width="4.28515625" style="62" customWidth="1"/>
    <col min="8343" max="8343" width="5.42578125" style="62" customWidth="1"/>
    <col min="8344" max="8344" width="5" style="62" customWidth="1"/>
    <col min="8345" max="8345" width="2.42578125" style="62" customWidth="1"/>
    <col min="8346" max="8346" width="3" style="62" customWidth="1"/>
    <col min="8347" max="8347" width="3.5703125" style="62" customWidth="1"/>
    <col min="8348" max="8350" width="4.28515625" style="62" customWidth="1"/>
    <col min="8351" max="8351" width="5.42578125" style="62" customWidth="1"/>
    <col min="8352" max="8352" width="5" style="62" customWidth="1"/>
    <col min="8353" max="8353" width="2.42578125" style="62" customWidth="1"/>
    <col min="8354" max="8354" width="3" style="62" customWidth="1"/>
    <col min="8355" max="8355" width="3.5703125" style="62" customWidth="1"/>
    <col min="8356" max="8358" width="4.28515625" style="62" customWidth="1"/>
    <col min="8359" max="8359" width="5.42578125" style="62" customWidth="1"/>
    <col min="8360" max="8360" width="5" style="62" customWidth="1"/>
    <col min="8361" max="8361" width="2.42578125" style="62" customWidth="1"/>
    <col min="8362" max="8362" width="3" style="62" customWidth="1"/>
    <col min="8363" max="8363" width="3.5703125" style="62" customWidth="1"/>
    <col min="8364" max="8366" width="4.28515625" style="62" customWidth="1"/>
    <col min="8367" max="8367" width="5.42578125" style="62" customWidth="1"/>
    <col min="8368" max="8368" width="5" style="62" customWidth="1"/>
    <col min="8369" max="8369" width="2.42578125" style="62" customWidth="1"/>
    <col min="8370" max="8370" width="3" style="62" customWidth="1"/>
    <col min="8371" max="8371" width="3.5703125" style="62" customWidth="1"/>
    <col min="8372" max="8374" width="4.28515625" style="62" customWidth="1"/>
    <col min="8375" max="8375" width="5.42578125" style="62" customWidth="1"/>
    <col min="8376" max="8376" width="5" style="62" customWidth="1"/>
    <col min="8377" max="8377" width="2.42578125" style="62" customWidth="1"/>
    <col min="8378" max="8378" width="3" style="62" customWidth="1"/>
    <col min="8379" max="8379" width="3.5703125" style="62" customWidth="1"/>
    <col min="8380" max="8382" width="4.28515625" style="62" customWidth="1"/>
    <col min="8383" max="8383" width="5.42578125" style="62" customWidth="1"/>
    <col min="8384" max="8384" width="5" style="62" customWidth="1"/>
    <col min="8385" max="8385" width="2.42578125" style="62" customWidth="1"/>
    <col min="8386" max="8386" width="3" style="62" customWidth="1"/>
    <col min="8387" max="8387" width="3.5703125" style="62" customWidth="1"/>
    <col min="8388" max="8390" width="4.28515625" style="62" customWidth="1"/>
    <col min="8391" max="8391" width="5.42578125" style="62" customWidth="1"/>
    <col min="8392" max="8392" width="5" style="62" customWidth="1"/>
    <col min="8393" max="8393" width="2.42578125" style="62" customWidth="1"/>
    <col min="8394" max="8394" width="3" style="62" customWidth="1"/>
    <col min="8395" max="8395" width="3.5703125" style="62" customWidth="1"/>
    <col min="8396" max="8398" width="4.28515625" style="62" customWidth="1"/>
    <col min="8399" max="8399" width="5.42578125" style="62" customWidth="1"/>
    <col min="8400" max="8400" width="5" style="62" customWidth="1"/>
    <col min="8401" max="8401" width="2.42578125" style="62" customWidth="1"/>
    <col min="8402" max="8402" width="3" style="62" customWidth="1"/>
    <col min="8403" max="8403" width="3.5703125" style="62" customWidth="1"/>
    <col min="8404" max="8406" width="4.28515625" style="62" customWidth="1"/>
    <col min="8407" max="8407" width="5.42578125" style="62" customWidth="1"/>
    <col min="8408" max="8408" width="5" style="62" customWidth="1"/>
    <col min="8409" max="8409" width="2.42578125" style="62" customWidth="1"/>
    <col min="8410" max="8410" width="3" style="62" customWidth="1"/>
    <col min="8411" max="8411" width="3.5703125" style="62" customWidth="1"/>
    <col min="8412" max="8414" width="4.28515625" style="62" customWidth="1"/>
    <col min="8415" max="8415" width="5.42578125" style="62" customWidth="1"/>
    <col min="8416" max="8416" width="5" style="62" customWidth="1"/>
    <col min="8417" max="8417" width="2.42578125" style="62" customWidth="1"/>
    <col min="8418" max="8418" width="3" style="62" customWidth="1"/>
    <col min="8419" max="8419" width="3.5703125" style="62" customWidth="1"/>
    <col min="8420" max="8422" width="4.28515625" style="62" customWidth="1"/>
    <col min="8423" max="8423" width="5.42578125" style="62" customWidth="1"/>
    <col min="8424" max="8424" width="5" style="62" customWidth="1"/>
    <col min="8425" max="8425" width="2.42578125" style="62" customWidth="1"/>
    <col min="8426" max="8426" width="3" style="62" customWidth="1"/>
    <col min="8427" max="8427" width="3.5703125" style="62" customWidth="1"/>
    <col min="8428" max="8430" width="4.28515625" style="62" customWidth="1"/>
    <col min="8431" max="8431" width="5.42578125" style="62" customWidth="1"/>
    <col min="8432" max="8432" width="5" style="62" customWidth="1"/>
    <col min="8433" max="8433" width="2.42578125" style="62" customWidth="1"/>
    <col min="8434" max="8434" width="3" style="62" customWidth="1"/>
    <col min="8435" max="8435" width="3.5703125" style="62" customWidth="1"/>
    <col min="8436" max="8438" width="4.28515625" style="62" customWidth="1"/>
    <col min="8439" max="8439" width="5.42578125" style="62" customWidth="1"/>
    <col min="8440" max="8440" width="5" style="62" customWidth="1"/>
    <col min="8441" max="8441" width="2.42578125" style="62" customWidth="1"/>
    <col min="8442" max="8442" width="3" style="62" customWidth="1"/>
    <col min="8443" max="8443" width="3.5703125" style="62" customWidth="1"/>
    <col min="8444" max="8446" width="4.28515625" style="62" customWidth="1"/>
    <col min="8447" max="8447" width="5.42578125" style="62" customWidth="1"/>
    <col min="8448" max="8448" width="5" style="62"/>
    <col min="8449" max="8449" width="14.5703125" style="62" customWidth="1"/>
    <col min="8450" max="8450" width="11" style="62" customWidth="1"/>
    <col min="8451" max="8584" width="0" style="62" hidden="1" customWidth="1"/>
    <col min="8585" max="8585" width="2.42578125" style="62" customWidth="1"/>
    <col min="8586" max="8586" width="3" style="62" customWidth="1"/>
    <col min="8587" max="8587" width="3.5703125" style="62" customWidth="1"/>
    <col min="8588" max="8590" width="4.28515625" style="62" customWidth="1"/>
    <col min="8591" max="8591" width="5.42578125" style="62" customWidth="1"/>
    <col min="8592" max="8592" width="5" style="62" customWidth="1"/>
    <col min="8593" max="8593" width="2.42578125" style="62" customWidth="1"/>
    <col min="8594" max="8594" width="3" style="62" customWidth="1"/>
    <col min="8595" max="8595" width="3.5703125" style="62" customWidth="1"/>
    <col min="8596" max="8598" width="4.28515625" style="62" customWidth="1"/>
    <col min="8599" max="8599" width="5.42578125" style="62" customWidth="1"/>
    <col min="8600" max="8600" width="5" style="62" customWidth="1"/>
    <col min="8601" max="8601" width="2.42578125" style="62" customWidth="1"/>
    <col min="8602" max="8602" width="3" style="62" customWidth="1"/>
    <col min="8603" max="8603" width="3.5703125" style="62" customWidth="1"/>
    <col min="8604" max="8606" width="4.28515625" style="62" customWidth="1"/>
    <col min="8607" max="8607" width="5.42578125" style="62" customWidth="1"/>
    <col min="8608" max="8608" width="5" style="62" customWidth="1"/>
    <col min="8609" max="8609" width="2.42578125" style="62" customWidth="1"/>
    <col min="8610" max="8610" width="3" style="62" customWidth="1"/>
    <col min="8611" max="8611" width="3.5703125" style="62" customWidth="1"/>
    <col min="8612" max="8614" width="4.28515625" style="62" customWidth="1"/>
    <col min="8615" max="8615" width="5.42578125" style="62" customWidth="1"/>
    <col min="8616" max="8616" width="5" style="62" customWidth="1"/>
    <col min="8617" max="8617" width="2.42578125" style="62" customWidth="1"/>
    <col min="8618" max="8618" width="3" style="62" customWidth="1"/>
    <col min="8619" max="8619" width="3.5703125" style="62" customWidth="1"/>
    <col min="8620" max="8622" width="4.28515625" style="62" customWidth="1"/>
    <col min="8623" max="8623" width="5.42578125" style="62" customWidth="1"/>
    <col min="8624" max="8624" width="5" style="62" customWidth="1"/>
    <col min="8625" max="8625" width="2.42578125" style="62" customWidth="1"/>
    <col min="8626" max="8626" width="3" style="62" customWidth="1"/>
    <col min="8627" max="8627" width="3.5703125" style="62" customWidth="1"/>
    <col min="8628" max="8630" width="4.28515625" style="62" customWidth="1"/>
    <col min="8631" max="8631" width="5.42578125" style="62" customWidth="1"/>
    <col min="8632" max="8632" width="5" style="62" customWidth="1"/>
    <col min="8633" max="8633" width="2.42578125" style="62" customWidth="1"/>
    <col min="8634" max="8634" width="3" style="62" customWidth="1"/>
    <col min="8635" max="8635" width="3.5703125" style="62" customWidth="1"/>
    <col min="8636" max="8638" width="4.28515625" style="62" customWidth="1"/>
    <col min="8639" max="8639" width="5.42578125" style="62" customWidth="1"/>
    <col min="8640" max="8640" width="5" style="62" customWidth="1"/>
    <col min="8641" max="8641" width="2.42578125" style="62" customWidth="1"/>
    <col min="8642" max="8642" width="3" style="62" customWidth="1"/>
    <col min="8643" max="8643" width="3.5703125" style="62" customWidth="1"/>
    <col min="8644" max="8646" width="4.28515625" style="62" customWidth="1"/>
    <col min="8647" max="8647" width="5.42578125" style="62" customWidth="1"/>
    <col min="8648" max="8648" width="5" style="62" customWidth="1"/>
    <col min="8649" max="8649" width="2.42578125" style="62" customWidth="1"/>
    <col min="8650" max="8650" width="3" style="62" customWidth="1"/>
    <col min="8651" max="8651" width="3.5703125" style="62" customWidth="1"/>
    <col min="8652" max="8654" width="4.28515625" style="62" customWidth="1"/>
    <col min="8655" max="8655" width="5.42578125" style="62" customWidth="1"/>
    <col min="8656" max="8656" width="5" style="62" customWidth="1"/>
    <col min="8657" max="8657" width="2.42578125" style="62" customWidth="1"/>
    <col min="8658" max="8658" width="3" style="62" customWidth="1"/>
    <col min="8659" max="8659" width="3.5703125" style="62" customWidth="1"/>
    <col min="8660" max="8662" width="4.28515625" style="62" customWidth="1"/>
    <col min="8663" max="8663" width="5.42578125" style="62" customWidth="1"/>
    <col min="8664" max="8664" width="5" style="62" customWidth="1"/>
    <col min="8665" max="8665" width="2.42578125" style="62" customWidth="1"/>
    <col min="8666" max="8666" width="3" style="62" customWidth="1"/>
    <col min="8667" max="8667" width="3.5703125" style="62" customWidth="1"/>
    <col min="8668" max="8670" width="4.28515625" style="62" customWidth="1"/>
    <col min="8671" max="8671" width="5.42578125" style="62" customWidth="1"/>
    <col min="8672" max="8672" width="5" style="62" customWidth="1"/>
    <col min="8673" max="8673" width="2.42578125" style="62" customWidth="1"/>
    <col min="8674" max="8674" width="3" style="62" customWidth="1"/>
    <col min="8675" max="8675" width="3.5703125" style="62" customWidth="1"/>
    <col min="8676" max="8678" width="4.28515625" style="62" customWidth="1"/>
    <col min="8679" max="8679" width="5.42578125" style="62" customWidth="1"/>
    <col min="8680" max="8680" width="5" style="62" customWidth="1"/>
    <col min="8681" max="8681" width="2.42578125" style="62" customWidth="1"/>
    <col min="8682" max="8682" width="3" style="62" customWidth="1"/>
    <col min="8683" max="8683" width="3.5703125" style="62" customWidth="1"/>
    <col min="8684" max="8686" width="4.28515625" style="62" customWidth="1"/>
    <col min="8687" max="8687" width="5.42578125" style="62" customWidth="1"/>
    <col min="8688" max="8688" width="5" style="62" customWidth="1"/>
    <col min="8689" max="8689" width="2.42578125" style="62" customWidth="1"/>
    <col min="8690" max="8690" width="3" style="62" customWidth="1"/>
    <col min="8691" max="8691" width="3.5703125" style="62" customWidth="1"/>
    <col min="8692" max="8694" width="4.28515625" style="62" customWidth="1"/>
    <col min="8695" max="8695" width="5.42578125" style="62" customWidth="1"/>
    <col min="8696" max="8696" width="5" style="62" customWidth="1"/>
    <col min="8697" max="8697" width="2.42578125" style="62" customWidth="1"/>
    <col min="8698" max="8698" width="3" style="62" customWidth="1"/>
    <col min="8699" max="8699" width="3.5703125" style="62" customWidth="1"/>
    <col min="8700" max="8702" width="4.28515625" style="62" customWidth="1"/>
    <col min="8703" max="8703" width="5.42578125" style="62" customWidth="1"/>
    <col min="8704" max="8704" width="5" style="62"/>
    <col min="8705" max="8705" width="14.5703125" style="62" customWidth="1"/>
    <col min="8706" max="8706" width="11" style="62" customWidth="1"/>
    <col min="8707" max="8840" width="0" style="62" hidden="1" customWidth="1"/>
    <col min="8841" max="8841" width="2.42578125" style="62" customWidth="1"/>
    <col min="8842" max="8842" width="3" style="62" customWidth="1"/>
    <col min="8843" max="8843" width="3.5703125" style="62" customWidth="1"/>
    <col min="8844" max="8846" width="4.28515625" style="62" customWidth="1"/>
    <col min="8847" max="8847" width="5.42578125" style="62" customWidth="1"/>
    <col min="8848" max="8848" width="5" style="62" customWidth="1"/>
    <col min="8849" max="8849" width="2.42578125" style="62" customWidth="1"/>
    <col min="8850" max="8850" width="3" style="62" customWidth="1"/>
    <col min="8851" max="8851" width="3.5703125" style="62" customWidth="1"/>
    <col min="8852" max="8854" width="4.28515625" style="62" customWidth="1"/>
    <col min="8855" max="8855" width="5.42578125" style="62" customWidth="1"/>
    <col min="8856" max="8856" width="5" style="62" customWidth="1"/>
    <col min="8857" max="8857" width="2.42578125" style="62" customWidth="1"/>
    <col min="8858" max="8858" width="3" style="62" customWidth="1"/>
    <col min="8859" max="8859" width="3.5703125" style="62" customWidth="1"/>
    <col min="8860" max="8862" width="4.28515625" style="62" customWidth="1"/>
    <col min="8863" max="8863" width="5.42578125" style="62" customWidth="1"/>
    <col min="8864" max="8864" width="5" style="62" customWidth="1"/>
    <col min="8865" max="8865" width="2.42578125" style="62" customWidth="1"/>
    <col min="8866" max="8866" width="3" style="62" customWidth="1"/>
    <col min="8867" max="8867" width="3.5703125" style="62" customWidth="1"/>
    <col min="8868" max="8870" width="4.28515625" style="62" customWidth="1"/>
    <col min="8871" max="8871" width="5.42578125" style="62" customWidth="1"/>
    <col min="8872" max="8872" width="5" style="62" customWidth="1"/>
    <col min="8873" max="8873" width="2.42578125" style="62" customWidth="1"/>
    <col min="8874" max="8874" width="3" style="62" customWidth="1"/>
    <col min="8875" max="8875" width="3.5703125" style="62" customWidth="1"/>
    <col min="8876" max="8878" width="4.28515625" style="62" customWidth="1"/>
    <col min="8879" max="8879" width="5.42578125" style="62" customWidth="1"/>
    <col min="8880" max="8880" width="5" style="62" customWidth="1"/>
    <col min="8881" max="8881" width="2.42578125" style="62" customWidth="1"/>
    <col min="8882" max="8882" width="3" style="62" customWidth="1"/>
    <col min="8883" max="8883" width="3.5703125" style="62" customWidth="1"/>
    <col min="8884" max="8886" width="4.28515625" style="62" customWidth="1"/>
    <col min="8887" max="8887" width="5.42578125" style="62" customWidth="1"/>
    <col min="8888" max="8888" width="5" style="62" customWidth="1"/>
    <col min="8889" max="8889" width="2.42578125" style="62" customWidth="1"/>
    <col min="8890" max="8890" width="3" style="62" customWidth="1"/>
    <col min="8891" max="8891" width="3.5703125" style="62" customWidth="1"/>
    <col min="8892" max="8894" width="4.28515625" style="62" customWidth="1"/>
    <col min="8895" max="8895" width="5.42578125" style="62" customWidth="1"/>
    <col min="8896" max="8896" width="5" style="62" customWidth="1"/>
    <col min="8897" max="8897" width="2.42578125" style="62" customWidth="1"/>
    <col min="8898" max="8898" width="3" style="62" customWidth="1"/>
    <col min="8899" max="8899" width="3.5703125" style="62" customWidth="1"/>
    <col min="8900" max="8902" width="4.28515625" style="62" customWidth="1"/>
    <col min="8903" max="8903" width="5.42578125" style="62" customWidth="1"/>
    <col min="8904" max="8904" width="5" style="62" customWidth="1"/>
    <col min="8905" max="8905" width="2.42578125" style="62" customWidth="1"/>
    <col min="8906" max="8906" width="3" style="62" customWidth="1"/>
    <col min="8907" max="8907" width="3.5703125" style="62" customWidth="1"/>
    <col min="8908" max="8910" width="4.28515625" style="62" customWidth="1"/>
    <col min="8911" max="8911" width="5.42578125" style="62" customWidth="1"/>
    <col min="8912" max="8912" width="5" style="62" customWidth="1"/>
    <col min="8913" max="8913" width="2.42578125" style="62" customWidth="1"/>
    <col min="8914" max="8914" width="3" style="62" customWidth="1"/>
    <col min="8915" max="8915" width="3.5703125" style="62" customWidth="1"/>
    <col min="8916" max="8918" width="4.28515625" style="62" customWidth="1"/>
    <col min="8919" max="8919" width="5.42578125" style="62" customWidth="1"/>
    <col min="8920" max="8920" width="5" style="62" customWidth="1"/>
    <col min="8921" max="8921" width="2.42578125" style="62" customWidth="1"/>
    <col min="8922" max="8922" width="3" style="62" customWidth="1"/>
    <col min="8923" max="8923" width="3.5703125" style="62" customWidth="1"/>
    <col min="8924" max="8926" width="4.28515625" style="62" customWidth="1"/>
    <col min="8927" max="8927" width="5.42578125" style="62" customWidth="1"/>
    <col min="8928" max="8928" width="5" style="62" customWidth="1"/>
    <col min="8929" max="8929" width="2.42578125" style="62" customWidth="1"/>
    <col min="8930" max="8930" width="3" style="62" customWidth="1"/>
    <col min="8931" max="8931" width="3.5703125" style="62" customWidth="1"/>
    <col min="8932" max="8934" width="4.28515625" style="62" customWidth="1"/>
    <col min="8935" max="8935" width="5.42578125" style="62" customWidth="1"/>
    <col min="8936" max="8936" width="5" style="62" customWidth="1"/>
    <col min="8937" max="8937" width="2.42578125" style="62" customWidth="1"/>
    <col min="8938" max="8938" width="3" style="62" customWidth="1"/>
    <col min="8939" max="8939" width="3.5703125" style="62" customWidth="1"/>
    <col min="8940" max="8942" width="4.28515625" style="62" customWidth="1"/>
    <col min="8943" max="8943" width="5.42578125" style="62" customWidth="1"/>
    <col min="8944" max="8944" width="5" style="62" customWidth="1"/>
    <col min="8945" max="8945" width="2.42578125" style="62" customWidth="1"/>
    <col min="8946" max="8946" width="3" style="62" customWidth="1"/>
    <col min="8947" max="8947" width="3.5703125" style="62" customWidth="1"/>
    <col min="8948" max="8950" width="4.28515625" style="62" customWidth="1"/>
    <col min="8951" max="8951" width="5.42578125" style="62" customWidth="1"/>
    <col min="8952" max="8952" width="5" style="62" customWidth="1"/>
    <col min="8953" max="8953" width="2.42578125" style="62" customWidth="1"/>
    <col min="8954" max="8954" width="3" style="62" customWidth="1"/>
    <col min="8955" max="8955" width="3.5703125" style="62" customWidth="1"/>
    <col min="8956" max="8958" width="4.28515625" style="62" customWidth="1"/>
    <col min="8959" max="8959" width="5.42578125" style="62" customWidth="1"/>
    <col min="8960" max="8960" width="5" style="62"/>
    <col min="8961" max="8961" width="14.5703125" style="62" customWidth="1"/>
    <col min="8962" max="8962" width="11" style="62" customWidth="1"/>
    <col min="8963" max="9096" width="0" style="62" hidden="1" customWidth="1"/>
    <col min="9097" max="9097" width="2.42578125" style="62" customWidth="1"/>
    <col min="9098" max="9098" width="3" style="62" customWidth="1"/>
    <col min="9099" max="9099" width="3.5703125" style="62" customWidth="1"/>
    <col min="9100" max="9102" width="4.28515625" style="62" customWidth="1"/>
    <col min="9103" max="9103" width="5.42578125" style="62" customWidth="1"/>
    <col min="9104" max="9104" width="5" style="62" customWidth="1"/>
    <col min="9105" max="9105" width="2.42578125" style="62" customWidth="1"/>
    <col min="9106" max="9106" width="3" style="62" customWidth="1"/>
    <col min="9107" max="9107" width="3.5703125" style="62" customWidth="1"/>
    <col min="9108" max="9110" width="4.28515625" style="62" customWidth="1"/>
    <col min="9111" max="9111" width="5.42578125" style="62" customWidth="1"/>
    <col min="9112" max="9112" width="5" style="62" customWidth="1"/>
    <col min="9113" max="9113" width="2.42578125" style="62" customWidth="1"/>
    <col min="9114" max="9114" width="3" style="62" customWidth="1"/>
    <col min="9115" max="9115" width="3.5703125" style="62" customWidth="1"/>
    <col min="9116" max="9118" width="4.28515625" style="62" customWidth="1"/>
    <col min="9119" max="9119" width="5.42578125" style="62" customWidth="1"/>
    <col min="9120" max="9120" width="5" style="62" customWidth="1"/>
    <col min="9121" max="9121" width="2.42578125" style="62" customWidth="1"/>
    <col min="9122" max="9122" width="3" style="62" customWidth="1"/>
    <col min="9123" max="9123" width="3.5703125" style="62" customWidth="1"/>
    <col min="9124" max="9126" width="4.28515625" style="62" customWidth="1"/>
    <col min="9127" max="9127" width="5.42578125" style="62" customWidth="1"/>
    <col min="9128" max="9128" width="5" style="62" customWidth="1"/>
    <col min="9129" max="9129" width="2.42578125" style="62" customWidth="1"/>
    <col min="9130" max="9130" width="3" style="62" customWidth="1"/>
    <col min="9131" max="9131" width="3.5703125" style="62" customWidth="1"/>
    <col min="9132" max="9134" width="4.28515625" style="62" customWidth="1"/>
    <col min="9135" max="9135" width="5.42578125" style="62" customWidth="1"/>
    <col min="9136" max="9136" width="5" style="62" customWidth="1"/>
    <col min="9137" max="9137" width="2.42578125" style="62" customWidth="1"/>
    <col min="9138" max="9138" width="3" style="62" customWidth="1"/>
    <col min="9139" max="9139" width="3.5703125" style="62" customWidth="1"/>
    <col min="9140" max="9142" width="4.28515625" style="62" customWidth="1"/>
    <col min="9143" max="9143" width="5.42578125" style="62" customWidth="1"/>
    <col min="9144" max="9144" width="5" style="62" customWidth="1"/>
    <col min="9145" max="9145" width="2.42578125" style="62" customWidth="1"/>
    <col min="9146" max="9146" width="3" style="62" customWidth="1"/>
    <col min="9147" max="9147" width="3.5703125" style="62" customWidth="1"/>
    <col min="9148" max="9150" width="4.28515625" style="62" customWidth="1"/>
    <col min="9151" max="9151" width="5.42578125" style="62" customWidth="1"/>
    <col min="9152" max="9152" width="5" style="62" customWidth="1"/>
    <col min="9153" max="9153" width="2.42578125" style="62" customWidth="1"/>
    <col min="9154" max="9154" width="3" style="62" customWidth="1"/>
    <col min="9155" max="9155" width="3.5703125" style="62" customWidth="1"/>
    <col min="9156" max="9158" width="4.28515625" style="62" customWidth="1"/>
    <col min="9159" max="9159" width="5.42578125" style="62" customWidth="1"/>
    <col min="9160" max="9160" width="5" style="62" customWidth="1"/>
    <col min="9161" max="9161" width="2.42578125" style="62" customWidth="1"/>
    <col min="9162" max="9162" width="3" style="62" customWidth="1"/>
    <col min="9163" max="9163" width="3.5703125" style="62" customWidth="1"/>
    <col min="9164" max="9166" width="4.28515625" style="62" customWidth="1"/>
    <col min="9167" max="9167" width="5.42578125" style="62" customWidth="1"/>
    <col min="9168" max="9168" width="5" style="62" customWidth="1"/>
    <col min="9169" max="9169" width="2.42578125" style="62" customWidth="1"/>
    <col min="9170" max="9170" width="3" style="62" customWidth="1"/>
    <col min="9171" max="9171" width="3.5703125" style="62" customWidth="1"/>
    <col min="9172" max="9174" width="4.28515625" style="62" customWidth="1"/>
    <col min="9175" max="9175" width="5.42578125" style="62" customWidth="1"/>
    <col min="9176" max="9176" width="5" style="62" customWidth="1"/>
    <col min="9177" max="9177" width="2.42578125" style="62" customWidth="1"/>
    <col min="9178" max="9178" width="3" style="62" customWidth="1"/>
    <col min="9179" max="9179" width="3.5703125" style="62" customWidth="1"/>
    <col min="9180" max="9182" width="4.28515625" style="62" customWidth="1"/>
    <col min="9183" max="9183" width="5.42578125" style="62" customWidth="1"/>
    <col min="9184" max="9184" width="5" style="62" customWidth="1"/>
    <col min="9185" max="9185" width="2.42578125" style="62" customWidth="1"/>
    <col min="9186" max="9186" width="3" style="62" customWidth="1"/>
    <col min="9187" max="9187" width="3.5703125" style="62" customWidth="1"/>
    <col min="9188" max="9190" width="4.28515625" style="62" customWidth="1"/>
    <col min="9191" max="9191" width="5.42578125" style="62" customWidth="1"/>
    <col min="9192" max="9192" width="5" style="62" customWidth="1"/>
    <col min="9193" max="9193" width="2.42578125" style="62" customWidth="1"/>
    <col min="9194" max="9194" width="3" style="62" customWidth="1"/>
    <col min="9195" max="9195" width="3.5703125" style="62" customWidth="1"/>
    <col min="9196" max="9198" width="4.28515625" style="62" customWidth="1"/>
    <col min="9199" max="9199" width="5.42578125" style="62" customWidth="1"/>
    <col min="9200" max="9200" width="5" style="62" customWidth="1"/>
    <col min="9201" max="9201" width="2.42578125" style="62" customWidth="1"/>
    <col min="9202" max="9202" width="3" style="62" customWidth="1"/>
    <col min="9203" max="9203" width="3.5703125" style="62" customWidth="1"/>
    <col min="9204" max="9206" width="4.28515625" style="62" customWidth="1"/>
    <col min="9207" max="9207" width="5.42578125" style="62" customWidth="1"/>
    <col min="9208" max="9208" width="5" style="62" customWidth="1"/>
    <col min="9209" max="9209" width="2.42578125" style="62" customWidth="1"/>
    <col min="9210" max="9210" width="3" style="62" customWidth="1"/>
    <col min="9211" max="9211" width="3.5703125" style="62" customWidth="1"/>
    <col min="9212" max="9214" width="4.28515625" style="62" customWidth="1"/>
    <col min="9215" max="9215" width="5.42578125" style="62" customWidth="1"/>
    <col min="9216" max="9216" width="5" style="62"/>
    <col min="9217" max="9217" width="14.5703125" style="62" customWidth="1"/>
    <col min="9218" max="9218" width="11" style="62" customWidth="1"/>
    <col min="9219" max="9352" width="0" style="62" hidden="1" customWidth="1"/>
    <col min="9353" max="9353" width="2.42578125" style="62" customWidth="1"/>
    <col min="9354" max="9354" width="3" style="62" customWidth="1"/>
    <col min="9355" max="9355" width="3.5703125" style="62" customWidth="1"/>
    <col min="9356" max="9358" width="4.28515625" style="62" customWidth="1"/>
    <col min="9359" max="9359" width="5.42578125" style="62" customWidth="1"/>
    <col min="9360" max="9360" width="5" style="62" customWidth="1"/>
    <col min="9361" max="9361" width="2.42578125" style="62" customWidth="1"/>
    <col min="9362" max="9362" width="3" style="62" customWidth="1"/>
    <col min="9363" max="9363" width="3.5703125" style="62" customWidth="1"/>
    <col min="9364" max="9366" width="4.28515625" style="62" customWidth="1"/>
    <col min="9367" max="9367" width="5.42578125" style="62" customWidth="1"/>
    <col min="9368" max="9368" width="5" style="62" customWidth="1"/>
    <col min="9369" max="9369" width="2.42578125" style="62" customWidth="1"/>
    <col min="9370" max="9370" width="3" style="62" customWidth="1"/>
    <col min="9371" max="9371" width="3.5703125" style="62" customWidth="1"/>
    <col min="9372" max="9374" width="4.28515625" style="62" customWidth="1"/>
    <col min="9375" max="9375" width="5.42578125" style="62" customWidth="1"/>
    <col min="9376" max="9376" width="5" style="62" customWidth="1"/>
    <col min="9377" max="9377" width="2.42578125" style="62" customWidth="1"/>
    <col min="9378" max="9378" width="3" style="62" customWidth="1"/>
    <col min="9379" max="9379" width="3.5703125" style="62" customWidth="1"/>
    <col min="9380" max="9382" width="4.28515625" style="62" customWidth="1"/>
    <col min="9383" max="9383" width="5.42578125" style="62" customWidth="1"/>
    <col min="9384" max="9384" width="5" style="62" customWidth="1"/>
    <col min="9385" max="9385" width="2.42578125" style="62" customWidth="1"/>
    <col min="9386" max="9386" width="3" style="62" customWidth="1"/>
    <col min="9387" max="9387" width="3.5703125" style="62" customWidth="1"/>
    <col min="9388" max="9390" width="4.28515625" style="62" customWidth="1"/>
    <col min="9391" max="9391" width="5.42578125" style="62" customWidth="1"/>
    <col min="9392" max="9392" width="5" style="62" customWidth="1"/>
    <col min="9393" max="9393" width="2.42578125" style="62" customWidth="1"/>
    <col min="9394" max="9394" width="3" style="62" customWidth="1"/>
    <col min="9395" max="9395" width="3.5703125" style="62" customWidth="1"/>
    <col min="9396" max="9398" width="4.28515625" style="62" customWidth="1"/>
    <col min="9399" max="9399" width="5.42578125" style="62" customWidth="1"/>
    <col min="9400" max="9400" width="5" style="62" customWidth="1"/>
    <col min="9401" max="9401" width="2.42578125" style="62" customWidth="1"/>
    <col min="9402" max="9402" width="3" style="62" customWidth="1"/>
    <col min="9403" max="9403" width="3.5703125" style="62" customWidth="1"/>
    <col min="9404" max="9406" width="4.28515625" style="62" customWidth="1"/>
    <col min="9407" max="9407" width="5.42578125" style="62" customWidth="1"/>
    <col min="9408" max="9408" width="5" style="62" customWidth="1"/>
    <col min="9409" max="9409" width="2.42578125" style="62" customWidth="1"/>
    <col min="9410" max="9410" width="3" style="62" customWidth="1"/>
    <col min="9411" max="9411" width="3.5703125" style="62" customWidth="1"/>
    <col min="9412" max="9414" width="4.28515625" style="62" customWidth="1"/>
    <col min="9415" max="9415" width="5.42578125" style="62" customWidth="1"/>
    <col min="9416" max="9416" width="5" style="62" customWidth="1"/>
    <col min="9417" max="9417" width="2.42578125" style="62" customWidth="1"/>
    <col min="9418" max="9418" width="3" style="62" customWidth="1"/>
    <col min="9419" max="9419" width="3.5703125" style="62" customWidth="1"/>
    <col min="9420" max="9422" width="4.28515625" style="62" customWidth="1"/>
    <col min="9423" max="9423" width="5.42578125" style="62" customWidth="1"/>
    <col min="9424" max="9424" width="5" style="62" customWidth="1"/>
    <col min="9425" max="9425" width="2.42578125" style="62" customWidth="1"/>
    <col min="9426" max="9426" width="3" style="62" customWidth="1"/>
    <col min="9427" max="9427" width="3.5703125" style="62" customWidth="1"/>
    <col min="9428" max="9430" width="4.28515625" style="62" customWidth="1"/>
    <col min="9431" max="9431" width="5.42578125" style="62" customWidth="1"/>
    <col min="9432" max="9432" width="5" style="62" customWidth="1"/>
    <col min="9433" max="9433" width="2.42578125" style="62" customWidth="1"/>
    <col min="9434" max="9434" width="3" style="62" customWidth="1"/>
    <col min="9435" max="9435" width="3.5703125" style="62" customWidth="1"/>
    <col min="9436" max="9438" width="4.28515625" style="62" customWidth="1"/>
    <col min="9439" max="9439" width="5.42578125" style="62" customWidth="1"/>
    <col min="9440" max="9440" width="5" style="62" customWidth="1"/>
    <col min="9441" max="9441" width="2.42578125" style="62" customWidth="1"/>
    <col min="9442" max="9442" width="3" style="62" customWidth="1"/>
    <col min="9443" max="9443" width="3.5703125" style="62" customWidth="1"/>
    <col min="9444" max="9446" width="4.28515625" style="62" customWidth="1"/>
    <col min="9447" max="9447" width="5.42578125" style="62" customWidth="1"/>
    <col min="9448" max="9448" width="5" style="62" customWidth="1"/>
    <col min="9449" max="9449" width="2.42578125" style="62" customWidth="1"/>
    <col min="9450" max="9450" width="3" style="62" customWidth="1"/>
    <col min="9451" max="9451" width="3.5703125" style="62" customWidth="1"/>
    <col min="9452" max="9454" width="4.28515625" style="62" customWidth="1"/>
    <col min="9455" max="9455" width="5.42578125" style="62" customWidth="1"/>
    <col min="9456" max="9456" width="5" style="62" customWidth="1"/>
    <col min="9457" max="9457" width="2.42578125" style="62" customWidth="1"/>
    <col min="9458" max="9458" width="3" style="62" customWidth="1"/>
    <col min="9459" max="9459" width="3.5703125" style="62" customWidth="1"/>
    <col min="9460" max="9462" width="4.28515625" style="62" customWidth="1"/>
    <col min="9463" max="9463" width="5.42578125" style="62" customWidth="1"/>
    <col min="9464" max="9464" width="5" style="62" customWidth="1"/>
    <col min="9465" max="9465" width="2.42578125" style="62" customWidth="1"/>
    <col min="9466" max="9466" width="3" style="62" customWidth="1"/>
    <col min="9467" max="9467" width="3.5703125" style="62" customWidth="1"/>
    <col min="9468" max="9470" width="4.28515625" style="62" customWidth="1"/>
    <col min="9471" max="9471" width="5.42578125" style="62" customWidth="1"/>
    <col min="9472" max="9472" width="5" style="62"/>
    <col min="9473" max="9473" width="14.5703125" style="62" customWidth="1"/>
    <col min="9474" max="9474" width="11" style="62" customWidth="1"/>
    <col min="9475" max="9608" width="0" style="62" hidden="1" customWidth="1"/>
    <col min="9609" max="9609" width="2.42578125" style="62" customWidth="1"/>
    <col min="9610" max="9610" width="3" style="62" customWidth="1"/>
    <col min="9611" max="9611" width="3.5703125" style="62" customWidth="1"/>
    <col min="9612" max="9614" width="4.28515625" style="62" customWidth="1"/>
    <col min="9615" max="9615" width="5.42578125" style="62" customWidth="1"/>
    <col min="9616" max="9616" width="5" style="62" customWidth="1"/>
    <col min="9617" max="9617" width="2.42578125" style="62" customWidth="1"/>
    <col min="9618" max="9618" width="3" style="62" customWidth="1"/>
    <col min="9619" max="9619" width="3.5703125" style="62" customWidth="1"/>
    <col min="9620" max="9622" width="4.28515625" style="62" customWidth="1"/>
    <col min="9623" max="9623" width="5.42578125" style="62" customWidth="1"/>
    <col min="9624" max="9624" width="5" style="62" customWidth="1"/>
    <col min="9625" max="9625" width="2.42578125" style="62" customWidth="1"/>
    <col min="9626" max="9626" width="3" style="62" customWidth="1"/>
    <col min="9627" max="9627" width="3.5703125" style="62" customWidth="1"/>
    <col min="9628" max="9630" width="4.28515625" style="62" customWidth="1"/>
    <col min="9631" max="9631" width="5.42578125" style="62" customWidth="1"/>
    <col min="9632" max="9632" width="5" style="62" customWidth="1"/>
    <col min="9633" max="9633" width="2.42578125" style="62" customWidth="1"/>
    <col min="9634" max="9634" width="3" style="62" customWidth="1"/>
    <col min="9635" max="9635" width="3.5703125" style="62" customWidth="1"/>
    <col min="9636" max="9638" width="4.28515625" style="62" customWidth="1"/>
    <col min="9639" max="9639" width="5.42578125" style="62" customWidth="1"/>
    <col min="9640" max="9640" width="5" style="62" customWidth="1"/>
    <col min="9641" max="9641" width="2.42578125" style="62" customWidth="1"/>
    <col min="9642" max="9642" width="3" style="62" customWidth="1"/>
    <col min="9643" max="9643" width="3.5703125" style="62" customWidth="1"/>
    <col min="9644" max="9646" width="4.28515625" style="62" customWidth="1"/>
    <col min="9647" max="9647" width="5.42578125" style="62" customWidth="1"/>
    <col min="9648" max="9648" width="5" style="62" customWidth="1"/>
    <col min="9649" max="9649" width="2.42578125" style="62" customWidth="1"/>
    <col min="9650" max="9650" width="3" style="62" customWidth="1"/>
    <col min="9651" max="9651" width="3.5703125" style="62" customWidth="1"/>
    <col min="9652" max="9654" width="4.28515625" style="62" customWidth="1"/>
    <col min="9655" max="9655" width="5.42578125" style="62" customWidth="1"/>
    <col min="9656" max="9656" width="5" style="62" customWidth="1"/>
    <col min="9657" max="9657" width="2.42578125" style="62" customWidth="1"/>
    <col min="9658" max="9658" width="3" style="62" customWidth="1"/>
    <col min="9659" max="9659" width="3.5703125" style="62" customWidth="1"/>
    <col min="9660" max="9662" width="4.28515625" style="62" customWidth="1"/>
    <col min="9663" max="9663" width="5.42578125" style="62" customWidth="1"/>
    <col min="9664" max="9664" width="5" style="62" customWidth="1"/>
    <col min="9665" max="9665" width="2.42578125" style="62" customWidth="1"/>
    <col min="9666" max="9666" width="3" style="62" customWidth="1"/>
    <col min="9667" max="9667" width="3.5703125" style="62" customWidth="1"/>
    <col min="9668" max="9670" width="4.28515625" style="62" customWidth="1"/>
    <col min="9671" max="9671" width="5.42578125" style="62" customWidth="1"/>
    <col min="9672" max="9672" width="5" style="62" customWidth="1"/>
    <col min="9673" max="9673" width="2.42578125" style="62" customWidth="1"/>
    <col min="9674" max="9674" width="3" style="62" customWidth="1"/>
    <col min="9675" max="9675" width="3.5703125" style="62" customWidth="1"/>
    <col min="9676" max="9678" width="4.28515625" style="62" customWidth="1"/>
    <col min="9679" max="9679" width="5.42578125" style="62" customWidth="1"/>
    <col min="9680" max="9680" width="5" style="62" customWidth="1"/>
    <col min="9681" max="9681" width="2.42578125" style="62" customWidth="1"/>
    <col min="9682" max="9682" width="3" style="62" customWidth="1"/>
    <col min="9683" max="9683" width="3.5703125" style="62" customWidth="1"/>
    <col min="9684" max="9686" width="4.28515625" style="62" customWidth="1"/>
    <col min="9687" max="9687" width="5.42578125" style="62" customWidth="1"/>
    <col min="9688" max="9688" width="5" style="62" customWidth="1"/>
    <col min="9689" max="9689" width="2.42578125" style="62" customWidth="1"/>
    <col min="9690" max="9690" width="3" style="62" customWidth="1"/>
    <col min="9691" max="9691" width="3.5703125" style="62" customWidth="1"/>
    <col min="9692" max="9694" width="4.28515625" style="62" customWidth="1"/>
    <col min="9695" max="9695" width="5.42578125" style="62" customWidth="1"/>
    <col min="9696" max="9696" width="5" style="62" customWidth="1"/>
    <col min="9697" max="9697" width="2.42578125" style="62" customWidth="1"/>
    <col min="9698" max="9698" width="3" style="62" customWidth="1"/>
    <col min="9699" max="9699" width="3.5703125" style="62" customWidth="1"/>
    <col min="9700" max="9702" width="4.28515625" style="62" customWidth="1"/>
    <col min="9703" max="9703" width="5.42578125" style="62" customWidth="1"/>
    <col min="9704" max="9704" width="5" style="62" customWidth="1"/>
    <col min="9705" max="9705" width="2.42578125" style="62" customWidth="1"/>
    <col min="9706" max="9706" width="3" style="62" customWidth="1"/>
    <col min="9707" max="9707" width="3.5703125" style="62" customWidth="1"/>
    <col min="9708" max="9710" width="4.28515625" style="62" customWidth="1"/>
    <col min="9711" max="9711" width="5.42578125" style="62" customWidth="1"/>
    <col min="9712" max="9712" width="5" style="62" customWidth="1"/>
    <col min="9713" max="9713" width="2.42578125" style="62" customWidth="1"/>
    <col min="9714" max="9714" width="3" style="62" customWidth="1"/>
    <col min="9715" max="9715" width="3.5703125" style="62" customWidth="1"/>
    <col min="9716" max="9718" width="4.28515625" style="62" customWidth="1"/>
    <col min="9719" max="9719" width="5.42578125" style="62" customWidth="1"/>
    <col min="9720" max="9720" width="5" style="62" customWidth="1"/>
    <col min="9721" max="9721" width="2.42578125" style="62" customWidth="1"/>
    <col min="9722" max="9722" width="3" style="62" customWidth="1"/>
    <col min="9723" max="9723" width="3.5703125" style="62" customWidth="1"/>
    <col min="9724" max="9726" width="4.28515625" style="62" customWidth="1"/>
    <col min="9727" max="9727" width="5.42578125" style="62" customWidth="1"/>
    <col min="9728" max="9728" width="5" style="62"/>
    <col min="9729" max="9729" width="14.5703125" style="62" customWidth="1"/>
    <col min="9730" max="9730" width="11" style="62" customWidth="1"/>
    <col min="9731" max="9864" width="0" style="62" hidden="1" customWidth="1"/>
    <col min="9865" max="9865" width="2.42578125" style="62" customWidth="1"/>
    <col min="9866" max="9866" width="3" style="62" customWidth="1"/>
    <col min="9867" max="9867" width="3.5703125" style="62" customWidth="1"/>
    <col min="9868" max="9870" width="4.28515625" style="62" customWidth="1"/>
    <col min="9871" max="9871" width="5.42578125" style="62" customWidth="1"/>
    <col min="9872" max="9872" width="5" style="62" customWidth="1"/>
    <col min="9873" max="9873" width="2.42578125" style="62" customWidth="1"/>
    <col min="9874" max="9874" width="3" style="62" customWidth="1"/>
    <col min="9875" max="9875" width="3.5703125" style="62" customWidth="1"/>
    <col min="9876" max="9878" width="4.28515625" style="62" customWidth="1"/>
    <col min="9879" max="9879" width="5.42578125" style="62" customWidth="1"/>
    <col min="9880" max="9880" width="5" style="62" customWidth="1"/>
    <col min="9881" max="9881" width="2.42578125" style="62" customWidth="1"/>
    <col min="9882" max="9882" width="3" style="62" customWidth="1"/>
    <col min="9883" max="9883" width="3.5703125" style="62" customWidth="1"/>
    <col min="9884" max="9886" width="4.28515625" style="62" customWidth="1"/>
    <col min="9887" max="9887" width="5.42578125" style="62" customWidth="1"/>
    <col min="9888" max="9888" width="5" style="62" customWidth="1"/>
    <col min="9889" max="9889" width="2.42578125" style="62" customWidth="1"/>
    <col min="9890" max="9890" width="3" style="62" customWidth="1"/>
    <col min="9891" max="9891" width="3.5703125" style="62" customWidth="1"/>
    <col min="9892" max="9894" width="4.28515625" style="62" customWidth="1"/>
    <col min="9895" max="9895" width="5.42578125" style="62" customWidth="1"/>
    <col min="9896" max="9896" width="5" style="62" customWidth="1"/>
    <col min="9897" max="9897" width="2.42578125" style="62" customWidth="1"/>
    <col min="9898" max="9898" width="3" style="62" customWidth="1"/>
    <col min="9899" max="9899" width="3.5703125" style="62" customWidth="1"/>
    <col min="9900" max="9902" width="4.28515625" style="62" customWidth="1"/>
    <col min="9903" max="9903" width="5.42578125" style="62" customWidth="1"/>
    <col min="9904" max="9904" width="5" style="62" customWidth="1"/>
    <col min="9905" max="9905" width="2.42578125" style="62" customWidth="1"/>
    <col min="9906" max="9906" width="3" style="62" customWidth="1"/>
    <col min="9907" max="9907" width="3.5703125" style="62" customWidth="1"/>
    <col min="9908" max="9910" width="4.28515625" style="62" customWidth="1"/>
    <col min="9911" max="9911" width="5.42578125" style="62" customWidth="1"/>
    <col min="9912" max="9912" width="5" style="62" customWidth="1"/>
    <col min="9913" max="9913" width="2.42578125" style="62" customWidth="1"/>
    <col min="9914" max="9914" width="3" style="62" customWidth="1"/>
    <col min="9915" max="9915" width="3.5703125" style="62" customWidth="1"/>
    <col min="9916" max="9918" width="4.28515625" style="62" customWidth="1"/>
    <col min="9919" max="9919" width="5.42578125" style="62" customWidth="1"/>
    <col min="9920" max="9920" width="5" style="62" customWidth="1"/>
    <col min="9921" max="9921" width="2.42578125" style="62" customWidth="1"/>
    <col min="9922" max="9922" width="3" style="62" customWidth="1"/>
    <col min="9923" max="9923" width="3.5703125" style="62" customWidth="1"/>
    <col min="9924" max="9926" width="4.28515625" style="62" customWidth="1"/>
    <col min="9927" max="9927" width="5.42578125" style="62" customWidth="1"/>
    <col min="9928" max="9928" width="5" style="62" customWidth="1"/>
    <col min="9929" max="9929" width="2.42578125" style="62" customWidth="1"/>
    <col min="9930" max="9930" width="3" style="62" customWidth="1"/>
    <col min="9931" max="9931" width="3.5703125" style="62" customWidth="1"/>
    <col min="9932" max="9934" width="4.28515625" style="62" customWidth="1"/>
    <col min="9935" max="9935" width="5.42578125" style="62" customWidth="1"/>
    <col min="9936" max="9936" width="5" style="62" customWidth="1"/>
    <col min="9937" max="9937" width="2.42578125" style="62" customWidth="1"/>
    <col min="9938" max="9938" width="3" style="62" customWidth="1"/>
    <col min="9939" max="9939" width="3.5703125" style="62" customWidth="1"/>
    <col min="9940" max="9942" width="4.28515625" style="62" customWidth="1"/>
    <col min="9943" max="9943" width="5.42578125" style="62" customWidth="1"/>
    <col min="9944" max="9944" width="5" style="62" customWidth="1"/>
    <col min="9945" max="9945" width="2.42578125" style="62" customWidth="1"/>
    <col min="9946" max="9946" width="3" style="62" customWidth="1"/>
    <col min="9947" max="9947" width="3.5703125" style="62" customWidth="1"/>
    <col min="9948" max="9950" width="4.28515625" style="62" customWidth="1"/>
    <col min="9951" max="9951" width="5.42578125" style="62" customWidth="1"/>
    <col min="9952" max="9952" width="5" style="62" customWidth="1"/>
    <col min="9953" max="9953" width="2.42578125" style="62" customWidth="1"/>
    <col min="9954" max="9954" width="3" style="62" customWidth="1"/>
    <col min="9955" max="9955" width="3.5703125" style="62" customWidth="1"/>
    <col min="9956" max="9958" width="4.28515625" style="62" customWidth="1"/>
    <col min="9959" max="9959" width="5.42578125" style="62" customWidth="1"/>
    <col min="9960" max="9960" width="5" style="62" customWidth="1"/>
    <col min="9961" max="9961" width="2.42578125" style="62" customWidth="1"/>
    <col min="9962" max="9962" width="3" style="62" customWidth="1"/>
    <col min="9963" max="9963" width="3.5703125" style="62" customWidth="1"/>
    <col min="9964" max="9966" width="4.28515625" style="62" customWidth="1"/>
    <col min="9967" max="9967" width="5.42578125" style="62" customWidth="1"/>
    <col min="9968" max="9968" width="5" style="62" customWidth="1"/>
    <col min="9969" max="9969" width="2.42578125" style="62" customWidth="1"/>
    <col min="9970" max="9970" width="3" style="62" customWidth="1"/>
    <col min="9971" max="9971" width="3.5703125" style="62" customWidth="1"/>
    <col min="9972" max="9974" width="4.28515625" style="62" customWidth="1"/>
    <col min="9975" max="9975" width="5.42578125" style="62" customWidth="1"/>
    <col min="9976" max="9976" width="5" style="62" customWidth="1"/>
    <col min="9977" max="9977" width="2.42578125" style="62" customWidth="1"/>
    <col min="9978" max="9978" width="3" style="62" customWidth="1"/>
    <col min="9979" max="9979" width="3.5703125" style="62" customWidth="1"/>
    <col min="9980" max="9982" width="4.28515625" style="62" customWidth="1"/>
    <col min="9983" max="9983" width="5.42578125" style="62" customWidth="1"/>
    <col min="9984" max="9984" width="5" style="62"/>
    <col min="9985" max="9985" width="14.5703125" style="62" customWidth="1"/>
    <col min="9986" max="9986" width="11" style="62" customWidth="1"/>
    <col min="9987" max="10120" width="0" style="62" hidden="1" customWidth="1"/>
    <col min="10121" max="10121" width="2.42578125" style="62" customWidth="1"/>
    <col min="10122" max="10122" width="3" style="62" customWidth="1"/>
    <col min="10123" max="10123" width="3.5703125" style="62" customWidth="1"/>
    <col min="10124" max="10126" width="4.28515625" style="62" customWidth="1"/>
    <col min="10127" max="10127" width="5.42578125" style="62" customWidth="1"/>
    <col min="10128" max="10128" width="5" style="62" customWidth="1"/>
    <col min="10129" max="10129" width="2.42578125" style="62" customWidth="1"/>
    <col min="10130" max="10130" width="3" style="62" customWidth="1"/>
    <col min="10131" max="10131" width="3.5703125" style="62" customWidth="1"/>
    <col min="10132" max="10134" width="4.28515625" style="62" customWidth="1"/>
    <col min="10135" max="10135" width="5.42578125" style="62" customWidth="1"/>
    <col min="10136" max="10136" width="5" style="62" customWidth="1"/>
    <col min="10137" max="10137" width="2.42578125" style="62" customWidth="1"/>
    <col min="10138" max="10138" width="3" style="62" customWidth="1"/>
    <col min="10139" max="10139" width="3.5703125" style="62" customWidth="1"/>
    <col min="10140" max="10142" width="4.28515625" style="62" customWidth="1"/>
    <col min="10143" max="10143" width="5.42578125" style="62" customWidth="1"/>
    <col min="10144" max="10144" width="5" style="62" customWidth="1"/>
    <col min="10145" max="10145" width="2.42578125" style="62" customWidth="1"/>
    <col min="10146" max="10146" width="3" style="62" customWidth="1"/>
    <col min="10147" max="10147" width="3.5703125" style="62" customWidth="1"/>
    <col min="10148" max="10150" width="4.28515625" style="62" customWidth="1"/>
    <col min="10151" max="10151" width="5.42578125" style="62" customWidth="1"/>
    <col min="10152" max="10152" width="5" style="62" customWidth="1"/>
    <col min="10153" max="10153" width="2.42578125" style="62" customWidth="1"/>
    <col min="10154" max="10154" width="3" style="62" customWidth="1"/>
    <col min="10155" max="10155" width="3.5703125" style="62" customWidth="1"/>
    <col min="10156" max="10158" width="4.28515625" style="62" customWidth="1"/>
    <col min="10159" max="10159" width="5.42578125" style="62" customWidth="1"/>
    <col min="10160" max="10160" width="5" style="62" customWidth="1"/>
    <col min="10161" max="10161" width="2.42578125" style="62" customWidth="1"/>
    <col min="10162" max="10162" width="3" style="62" customWidth="1"/>
    <col min="10163" max="10163" width="3.5703125" style="62" customWidth="1"/>
    <col min="10164" max="10166" width="4.28515625" style="62" customWidth="1"/>
    <col min="10167" max="10167" width="5.42578125" style="62" customWidth="1"/>
    <col min="10168" max="10168" width="5" style="62" customWidth="1"/>
    <col min="10169" max="10169" width="2.42578125" style="62" customWidth="1"/>
    <col min="10170" max="10170" width="3" style="62" customWidth="1"/>
    <col min="10171" max="10171" width="3.5703125" style="62" customWidth="1"/>
    <col min="10172" max="10174" width="4.28515625" style="62" customWidth="1"/>
    <col min="10175" max="10175" width="5.42578125" style="62" customWidth="1"/>
    <col min="10176" max="10176" width="5" style="62" customWidth="1"/>
    <col min="10177" max="10177" width="2.42578125" style="62" customWidth="1"/>
    <col min="10178" max="10178" width="3" style="62" customWidth="1"/>
    <col min="10179" max="10179" width="3.5703125" style="62" customWidth="1"/>
    <col min="10180" max="10182" width="4.28515625" style="62" customWidth="1"/>
    <col min="10183" max="10183" width="5.42578125" style="62" customWidth="1"/>
    <col min="10184" max="10184" width="5" style="62" customWidth="1"/>
    <col min="10185" max="10185" width="2.42578125" style="62" customWidth="1"/>
    <col min="10186" max="10186" width="3" style="62" customWidth="1"/>
    <col min="10187" max="10187" width="3.5703125" style="62" customWidth="1"/>
    <col min="10188" max="10190" width="4.28515625" style="62" customWidth="1"/>
    <col min="10191" max="10191" width="5.42578125" style="62" customWidth="1"/>
    <col min="10192" max="10192" width="5" style="62" customWidth="1"/>
    <col min="10193" max="10193" width="2.42578125" style="62" customWidth="1"/>
    <col min="10194" max="10194" width="3" style="62" customWidth="1"/>
    <col min="10195" max="10195" width="3.5703125" style="62" customWidth="1"/>
    <col min="10196" max="10198" width="4.28515625" style="62" customWidth="1"/>
    <col min="10199" max="10199" width="5.42578125" style="62" customWidth="1"/>
    <col min="10200" max="10200" width="5" style="62" customWidth="1"/>
    <col min="10201" max="10201" width="2.42578125" style="62" customWidth="1"/>
    <col min="10202" max="10202" width="3" style="62" customWidth="1"/>
    <col min="10203" max="10203" width="3.5703125" style="62" customWidth="1"/>
    <col min="10204" max="10206" width="4.28515625" style="62" customWidth="1"/>
    <col min="10207" max="10207" width="5.42578125" style="62" customWidth="1"/>
    <col min="10208" max="10208" width="5" style="62" customWidth="1"/>
    <col min="10209" max="10209" width="2.42578125" style="62" customWidth="1"/>
    <col min="10210" max="10210" width="3" style="62" customWidth="1"/>
    <col min="10211" max="10211" width="3.5703125" style="62" customWidth="1"/>
    <col min="10212" max="10214" width="4.28515625" style="62" customWidth="1"/>
    <col min="10215" max="10215" width="5.42578125" style="62" customWidth="1"/>
    <col min="10216" max="10216" width="5" style="62" customWidth="1"/>
    <col min="10217" max="10217" width="2.42578125" style="62" customWidth="1"/>
    <col min="10218" max="10218" width="3" style="62" customWidth="1"/>
    <col min="10219" max="10219" width="3.5703125" style="62" customWidth="1"/>
    <col min="10220" max="10222" width="4.28515625" style="62" customWidth="1"/>
    <col min="10223" max="10223" width="5.42578125" style="62" customWidth="1"/>
    <col min="10224" max="10224" width="5" style="62" customWidth="1"/>
    <col min="10225" max="10225" width="2.42578125" style="62" customWidth="1"/>
    <col min="10226" max="10226" width="3" style="62" customWidth="1"/>
    <col min="10227" max="10227" width="3.5703125" style="62" customWidth="1"/>
    <col min="10228" max="10230" width="4.28515625" style="62" customWidth="1"/>
    <col min="10231" max="10231" width="5.42578125" style="62" customWidth="1"/>
    <col min="10232" max="10232" width="5" style="62" customWidth="1"/>
    <col min="10233" max="10233" width="2.42578125" style="62" customWidth="1"/>
    <col min="10234" max="10234" width="3" style="62" customWidth="1"/>
    <col min="10235" max="10235" width="3.5703125" style="62" customWidth="1"/>
    <col min="10236" max="10238" width="4.28515625" style="62" customWidth="1"/>
    <col min="10239" max="10239" width="5.42578125" style="62" customWidth="1"/>
    <col min="10240" max="10240" width="5" style="62"/>
    <col min="10241" max="10241" width="14.5703125" style="62" customWidth="1"/>
    <col min="10242" max="10242" width="11" style="62" customWidth="1"/>
    <col min="10243" max="10376" width="0" style="62" hidden="1" customWidth="1"/>
    <col min="10377" max="10377" width="2.42578125" style="62" customWidth="1"/>
    <col min="10378" max="10378" width="3" style="62" customWidth="1"/>
    <col min="10379" max="10379" width="3.5703125" style="62" customWidth="1"/>
    <col min="10380" max="10382" width="4.28515625" style="62" customWidth="1"/>
    <col min="10383" max="10383" width="5.42578125" style="62" customWidth="1"/>
    <col min="10384" max="10384" width="5" style="62" customWidth="1"/>
    <col min="10385" max="10385" width="2.42578125" style="62" customWidth="1"/>
    <col min="10386" max="10386" width="3" style="62" customWidth="1"/>
    <col min="10387" max="10387" width="3.5703125" style="62" customWidth="1"/>
    <col min="10388" max="10390" width="4.28515625" style="62" customWidth="1"/>
    <col min="10391" max="10391" width="5.42578125" style="62" customWidth="1"/>
    <col min="10392" max="10392" width="5" style="62" customWidth="1"/>
    <col min="10393" max="10393" width="2.42578125" style="62" customWidth="1"/>
    <col min="10394" max="10394" width="3" style="62" customWidth="1"/>
    <col min="10395" max="10395" width="3.5703125" style="62" customWidth="1"/>
    <col min="10396" max="10398" width="4.28515625" style="62" customWidth="1"/>
    <col min="10399" max="10399" width="5.42578125" style="62" customWidth="1"/>
    <col min="10400" max="10400" width="5" style="62" customWidth="1"/>
    <col min="10401" max="10401" width="2.42578125" style="62" customWidth="1"/>
    <col min="10402" max="10402" width="3" style="62" customWidth="1"/>
    <col min="10403" max="10403" width="3.5703125" style="62" customWidth="1"/>
    <col min="10404" max="10406" width="4.28515625" style="62" customWidth="1"/>
    <col min="10407" max="10407" width="5.42578125" style="62" customWidth="1"/>
    <col min="10408" max="10408" width="5" style="62" customWidth="1"/>
    <col min="10409" max="10409" width="2.42578125" style="62" customWidth="1"/>
    <col min="10410" max="10410" width="3" style="62" customWidth="1"/>
    <col min="10411" max="10411" width="3.5703125" style="62" customWidth="1"/>
    <col min="10412" max="10414" width="4.28515625" style="62" customWidth="1"/>
    <col min="10415" max="10415" width="5.42578125" style="62" customWidth="1"/>
    <col min="10416" max="10416" width="5" style="62" customWidth="1"/>
    <col min="10417" max="10417" width="2.42578125" style="62" customWidth="1"/>
    <col min="10418" max="10418" width="3" style="62" customWidth="1"/>
    <col min="10419" max="10419" width="3.5703125" style="62" customWidth="1"/>
    <col min="10420" max="10422" width="4.28515625" style="62" customWidth="1"/>
    <col min="10423" max="10423" width="5.42578125" style="62" customWidth="1"/>
    <col min="10424" max="10424" width="5" style="62" customWidth="1"/>
    <col min="10425" max="10425" width="2.42578125" style="62" customWidth="1"/>
    <col min="10426" max="10426" width="3" style="62" customWidth="1"/>
    <col min="10427" max="10427" width="3.5703125" style="62" customWidth="1"/>
    <col min="10428" max="10430" width="4.28515625" style="62" customWidth="1"/>
    <col min="10431" max="10431" width="5.42578125" style="62" customWidth="1"/>
    <col min="10432" max="10432" width="5" style="62" customWidth="1"/>
    <col min="10433" max="10433" width="2.42578125" style="62" customWidth="1"/>
    <col min="10434" max="10434" width="3" style="62" customWidth="1"/>
    <col min="10435" max="10435" width="3.5703125" style="62" customWidth="1"/>
    <col min="10436" max="10438" width="4.28515625" style="62" customWidth="1"/>
    <col min="10439" max="10439" width="5.42578125" style="62" customWidth="1"/>
    <col min="10440" max="10440" width="5" style="62" customWidth="1"/>
    <col min="10441" max="10441" width="2.42578125" style="62" customWidth="1"/>
    <col min="10442" max="10442" width="3" style="62" customWidth="1"/>
    <col min="10443" max="10443" width="3.5703125" style="62" customWidth="1"/>
    <col min="10444" max="10446" width="4.28515625" style="62" customWidth="1"/>
    <col min="10447" max="10447" width="5.42578125" style="62" customWidth="1"/>
    <col min="10448" max="10448" width="5" style="62" customWidth="1"/>
    <col min="10449" max="10449" width="2.42578125" style="62" customWidth="1"/>
    <col min="10450" max="10450" width="3" style="62" customWidth="1"/>
    <col min="10451" max="10451" width="3.5703125" style="62" customWidth="1"/>
    <col min="10452" max="10454" width="4.28515625" style="62" customWidth="1"/>
    <col min="10455" max="10455" width="5.42578125" style="62" customWidth="1"/>
    <col min="10456" max="10456" width="5" style="62" customWidth="1"/>
    <col min="10457" max="10457" width="2.42578125" style="62" customWidth="1"/>
    <col min="10458" max="10458" width="3" style="62" customWidth="1"/>
    <col min="10459" max="10459" width="3.5703125" style="62" customWidth="1"/>
    <col min="10460" max="10462" width="4.28515625" style="62" customWidth="1"/>
    <col min="10463" max="10463" width="5.42578125" style="62" customWidth="1"/>
    <col min="10464" max="10464" width="5" style="62" customWidth="1"/>
    <col min="10465" max="10465" width="2.42578125" style="62" customWidth="1"/>
    <col min="10466" max="10466" width="3" style="62" customWidth="1"/>
    <col min="10467" max="10467" width="3.5703125" style="62" customWidth="1"/>
    <col min="10468" max="10470" width="4.28515625" style="62" customWidth="1"/>
    <col min="10471" max="10471" width="5.42578125" style="62" customWidth="1"/>
    <col min="10472" max="10472" width="5" style="62" customWidth="1"/>
    <col min="10473" max="10473" width="2.42578125" style="62" customWidth="1"/>
    <col min="10474" max="10474" width="3" style="62" customWidth="1"/>
    <col min="10475" max="10475" width="3.5703125" style="62" customWidth="1"/>
    <col min="10476" max="10478" width="4.28515625" style="62" customWidth="1"/>
    <col min="10479" max="10479" width="5.42578125" style="62" customWidth="1"/>
    <col min="10480" max="10480" width="5" style="62" customWidth="1"/>
    <col min="10481" max="10481" width="2.42578125" style="62" customWidth="1"/>
    <col min="10482" max="10482" width="3" style="62" customWidth="1"/>
    <col min="10483" max="10483" width="3.5703125" style="62" customWidth="1"/>
    <col min="10484" max="10486" width="4.28515625" style="62" customWidth="1"/>
    <col min="10487" max="10487" width="5.42578125" style="62" customWidth="1"/>
    <col min="10488" max="10488" width="5" style="62" customWidth="1"/>
    <col min="10489" max="10489" width="2.42578125" style="62" customWidth="1"/>
    <col min="10490" max="10490" width="3" style="62" customWidth="1"/>
    <col min="10491" max="10491" width="3.5703125" style="62" customWidth="1"/>
    <col min="10492" max="10494" width="4.28515625" style="62" customWidth="1"/>
    <col min="10495" max="10495" width="5.42578125" style="62" customWidth="1"/>
    <col min="10496" max="10496" width="5" style="62"/>
    <col min="10497" max="10497" width="14.5703125" style="62" customWidth="1"/>
    <col min="10498" max="10498" width="11" style="62" customWidth="1"/>
    <col min="10499" max="10632" width="0" style="62" hidden="1" customWidth="1"/>
    <col min="10633" max="10633" width="2.42578125" style="62" customWidth="1"/>
    <col min="10634" max="10634" width="3" style="62" customWidth="1"/>
    <col min="10635" max="10635" width="3.5703125" style="62" customWidth="1"/>
    <col min="10636" max="10638" width="4.28515625" style="62" customWidth="1"/>
    <col min="10639" max="10639" width="5.42578125" style="62" customWidth="1"/>
    <col min="10640" max="10640" width="5" style="62" customWidth="1"/>
    <col min="10641" max="10641" width="2.42578125" style="62" customWidth="1"/>
    <col min="10642" max="10642" width="3" style="62" customWidth="1"/>
    <col min="10643" max="10643" width="3.5703125" style="62" customWidth="1"/>
    <col min="10644" max="10646" width="4.28515625" style="62" customWidth="1"/>
    <col min="10647" max="10647" width="5.42578125" style="62" customWidth="1"/>
    <col min="10648" max="10648" width="5" style="62" customWidth="1"/>
    <col min="10649" max="10649" width="2.42578125" style="62" customWidth="1"/>
    <col min="10650" max="10650" width="3" style="62" customWidth="1"/>
    <col min="10651" max="10651" width="3.5703125" style="62" customWidth="1"/>
    <col min="10652" max="10654" width="4.28515625" style="62" customWidth="1"/>
    <col min="10655" max="10655" width="5.42578125" style="62" customWidth="1"/>
    <col min="10656" max="10656" width="5" style="62" customWidth="1"/>
    <col min="10657" max="10657" width="2.42578125" style="62" customWidth="1"/>
    <col min="10658" max="10658" width="3" style="62" customWidth="1"/>
    <col min="10659" max="10659" width="3.5703125" style="62" customWidth="1"/>
    <col min="10660" max="10662" width="4.28515625" style="62" customWidth="1"/>
    <col min="10663" max="10663" width="5.42578125" style="62" customWidth="1"/>
    <col min="10664" max="10664" width="5" style="62" customWidth="1"/>
    <col min="10665" max="10665" width="2.42578125" style="62" customWidth="1"/>
    <col min="10666" max="10666" width="3" style="62" customWidth="1"/>
    <col min="10667" max="10667" width="3.5703125" style="62" customWidth="1"/>
    <col min="10668" max="10670" width="4.28515625" style="62" customWidth="1"/>
    <col min="10671" max="10671" width="5.42578125" style="62" customWidth="1"/>
    <col min="10672" max="10672" width="5" style="62" customWidth="1"/>
    <col min="10673" max="10673" width="2.42578125" style="62" customWidth="1"/>
    <col min="10674" max="10674" width="3" style="62" customWidth="1"/>
    <col min="10675" max="10675" width="3.5703125" style="62" customWidth="1"/>
    <col min="10676" max="10678" width="4.28515625" style="62" customWidth="1"/>
    <col min="10679" max="10679" width="5.42578125" style="62" customWidth="1"/>
    <col min="10680" max="10680" width="5" style="62" customWidth="1"/>
    <col min="10681" max="10681" width="2.42578125" style="62" customWidth="1"/>
    <col min="10682" max="10682" width="3" style="62" customWidth="1"/>
    <col min="10683" max="10683" width="3.5703125" style="62" customWidth="1"/>
    <col min="10684" max="10686" width="4.28515625" style="62" customWidth="1"/>
    <col min="10687" max="10687" width="5.42578125" style="62" customWidth="1"/>
    <col min="10688" max="10688" width="5" style="62" customWidth="1"/>
    <col min="10689" max="10689" width="2.42578125" style="62" customWidth="1"/>
    <col min="10690" max="10690" width="3" style="62" customWidth="1"/>
    <col min="10691" max="10691" width="3.5703125" style="62" customWidth="1"/>
    <col min="10692" max="10694" width="4.28515625" style="62" customWidth="1"/>
    <col min="10695" max="10695" width="5.42578125" style="62" customWidth="1"/>
    <col min="10696" max="10696" width="5" style="62" customWidth="1"/>
    <col min="10697" max="10697" width="2.42578125" style="62" customWidth="1"/>
    <col min="10698" max="10698" width="3" style="62" customWidth="1"/>
    <col min="10699" max="10699" width="3.5703125" style="62" customWidth="1"/>
    <col min="10700" max="10702" width="4.28515625" style="62" customWidth="1"/>
    <col min="10703" max="10703" width="5.42578125" style="62" customWidth="1"/>
    <col min="10704" max="10704" width="5" style="62" customWidth="1"/>
    <col min="10705" max="10705" width="2.42578125" style="62" customWidth="1"/>
    <col min="10706" max="10706" width="3" style="62" customWidth="1"/>
    <col min="10707" max="10707" width="3.5703125" style="62" customWidth="1"/>
    <col min="10708" max="10710" width="4.28515625" style="62" customWidth="1"/>
    <col min="10711" max="10711" width="5.42578125" style="62" customWidth="1"/>
    <col min="10712" max="10712" width="5" style="62" customWidth="1"/>
    <col min="10713" max="10713" width="2.42578125" style="62" customWidth="1"/>
    <col min="10714" max="10714" width="3" style="62" customWidth="1"/>
    <col min="10715" max="10715" width="3.5703125" style="62" customWidth="1"/>
    <col min="10716" max="10718" width="4.28515625" style="62" customWidth="1"/>
    <col min="10719" max="10719" width="5.42578125" style="62" customWidth="1"/>
    <col min="10720" max="10720" width="5" style="62" customWidth="1"/>
    <col min="10721" max="10721" width="2.42578125" style="62" customWidth="1"/>
    <col min="10722" max="10722" width="3" style="62" customWidth="1"/>
    <col min="10723" max="10723" width="3.5703125" style="62" customWidth="1"/>
    <col min="10724" max="10726" width="4.28515625" style="62" customWidth="1"/>
    <col min="10727" max="10727" width="5.42578125" style="62" customWidth="1"/>
    <col min="10728" max="10728" width="5" style="62" customWidth="1"/>
    <col min="10729" max="10729" width="2.42578125" style="62" customWidth="1"/>
    <col min="10730" max="10730" width="3" style="62" customWidth="1"/>
    <col min="10731" max="10731" width="3.5703125" style="62" customWidth="1"/>
    <col min="10732" max="10734" width="4.28515625" style="62" customWidth="1"/>
    <col min="10735" max="10735" width="5.42578125" style="62" customWidth="1"/>
    <col min="10736" max="10736" width="5" style="62" customWidth="1"/>
    <col min="10737" max="10737" width="2.42578125" style="62" customWidth="1"/>
    <col min="10738" max="10738" width="3" style="62" customWidth="1"/>
    <col min="10739" max="10739" width="3.5703125" style="62" customWidth="1"/>
    <col min="10740" max="10742" width="4.28515625" style="62" customWidth="1"/>
    <col min="10743" max="10743" width="5.42578125" style="62" customWidth="1"/>
    <col min="10744" max="10744" width="5" style="62" customWidth="1"/>
    <col min="10745" max="10745" width="2.42578125" style="62" customWidth="1"/>
    <col min="10746" max="10746" width="3" style="62" customWidth="1"/>
    <col min="10747" max="10747" width="3.5703125" style="62" customWidth="1"/>
    <col min="10748" max="10750" width="4.28515625" style="62" customWidth="1"/>
    <col min="10751" max="10751" width="5.42578125" style="62" customWidth="1"/>
    <col min="10752" max="10752" width="5" style="62"/>
    <col min="10753" max="10753" width="14.5703125" style="62" customWidth="1"/>
    <col min="10754" max="10754" width="11" style="62" customWidth="1"/>
    <col min="10755" max="10888" width="0" style="62" hidden="1" customWidth="1"/>
    <col min="10889" max="10889" width="2.42578125" style="62" customWidth="1"/>
    <col min="10890" max="10890" width="3" style="62" customWidth="1"/>
    <col min="10891" max="10891" width="3.5703125" style="62" customWidth="1"/>
    <col min="10892" max="10894" width="4.28515625" style="62" customWidth="1"/>
    <col min="10895" max="10895" width="5.42578125" style="62" customWidth="1"/>
    <col min="10896" max="10896" width="5" style="62" customWidth="1"/>
    <col min="10897" max="10897" width="2.42578125" style="62" customWidth="1"/>
    <col min="10898" max="10898" width="3" style="62" customWidth="1"/>
    <col min="10899" max="10899" width="3.5703125" style="62" customWidth="1"/>
    <col min="10900" max="10902" width="4.28515625" style="62" customWidth="1"/>
    <col min="10903" max="10903" width="5.42578125" style="62" customWidth="1"/>
    <col min="10904" max="10904" width="5" style="62" customWidth="1"/>
    <col min="10905" max="10905" width="2.42578125" style="62" customWidth="1"/>
    <col min="10906" max="10906" width="3" style="62" customWidth="1"/>
    <col min="10907" max="10907" width="3.5703125" style="62" customWidth="1"/>
    <col min="10908" max="10910" width="4.28515625" style="62" customWidth="1"/>
    <col min="10911" max="10911" width="5.42578125" style="62" customWidth="1"/>
    <col min="10912" max="10912" width="5" style="62" customWidth="1"/>
    <col min="10913" max="10913" width="2.42578125" style="62" customWidth="1"/>
    <col min="10914" max="10914" width="3" style="62" customWidth="1"/>
    <col min="10915" max="10915" width="3.5703125" style="62" customWidth="1"/>
    <col min="10916" max="10918" width="4.28515625" style="62" customWidth="1"/>
    <col min="10919" max="10919" width="5.42578125" style="62" customWidth="1"/>
    <col min="10920" max="10920" width="5" style="62" customWidth="1"/>
    <col min="10921" max="10921" width="2.42578125" style="62" customWidth="1"/>
    <col min="10922" max="10922" width="3" style="62" customWidth="1"/>
    <col min="10923" max="10923" width="3.5703125" style="62" customWidth="1"/>
    <col min="10924" max="10926" width="4.28515625" style="62" customWidth="1"/>
    <col min="10927" max="10927" width="5.42578125" style="62" customWidth="1"/>
    <col min="10928" max="10928" width="5" style="62" customWidth="1"/>
    <col min="10929" max="10929" width="2.42578125" style="62" customWidth="1"/>
    <col min="10930" max="10930" width="3" style="62" customWidth="1"/>
    <col min="10931" max="10931" width="3.5703125" style="62" customWidth="1"/>
    <col min="10932" max="10934" width="4.28515625" style="62" customWidth="1"/>
    <col min="10935" max="10935" width="5.42578125" style="62" customWidth="1"/>
    <col min="10936" max="10936" width="5" style="62" customWidth="1"/>
    <col min="10937" max="10937" width="2.42578125" style="62" customWidth="1"/>
    <col min="10938" max="10938" width="3" style="62" customWidth="1"/>
    <col min="10939" max="10939" width="3.5703125" style="62" customWidth="1"/>
    <col min="10940" max="10942" width="4.28515625" style="62" customWidth="1"/>
    <col min="10943" max="10943" width="5.42578125" style="62" customWidth="1"/>
    <col min="10944" max="10944" width="5" style="62" customWidth="1"/>
    <col min="10945" max="10945" width="2.42578125" style="62" customWidth="1"/>
    <col min="10946" max="10946" width="3" style="62" customWidth="1"/>
    <col min="10947" max="10947" width="3.5703125" style="62" customWidth="1"/>
    <col min="10948" max="10950" width="4.28515625" style="62" customWidth="1"/>
    <col min="10951" max="10951" width="5.42578125" style="62" customWidth="1"/>
    <col min="10952" max="10952" width="5" style="62" customWidth="1"/>
    <col min="10953" max="10953" width="2.42578125" style="62" customWidth="1"/>
    <col min="10954" max="10954" width="3" style="62" customWidth="1"/>
    <col min="10955" max="10955" width="3.5703125" style="62" customWidth="1"/>
    <col min="10956" max="10958" width="4.28515625" style="62" customWidth="1"/>
    <col min="10959" max="10959" width="5.42578125" style="62" customWidth="1"/>
    <col min="10960" max="10960" width="5" style="62" customWidth="1"/>
    <col min="10961" max="10961" width="2.42578125" style="62" customWidth="1"/>
    <col min="10962" max="10962" width="3" style="62" customWidth="1"/>
    <col min="10963" max="10963" width="3.5703125" style="62" customWidth="1"/>
    <col min="10964" max="10966" width="4.28515625" style="62" customWidth="1"/>
    <col min="10967" max="10967" width="5.42578125" style="62" customWidth="1"/>
    <col min="10968" max="10968" width="5" style="62" customWidth="1"/>
    <col min="10969" max="10969" width="2.42578125" style="62" customWidth="1"/>
    <col min="10970" max="10970" width="3" style="62" customWidth="1"/>
    <col min="10971" max="10971" width="3.5703125" style="62" customWidth="1"/>
    <col min="10972" max="10974" width="4.28515625" style="62" customWidth="1"/>
    <col min="10975" max="10975" width="5.42578125" style="62" customWidth="1"/>
    <col min="10976" max="10976" width="5" style="62" customWidth="1"/>
    <col min="10977" max="10977" width="2.42578125" style="62" customWidth="1"/>
    <col min="10978" max="10978" width="3" style="62" customWidth="1"/>
    <col min="10979" max="10979" width="3.5703125" style="62" customWidth="1"/>
    <col min="10980" max="10982" width="4.28515625" style="62" customWidth="1"/>
    <col min="10983" max="10983" width="5.42578125" style="62" customWidth="1"/>
    <col min="10984" max="10984" width="5" style="62" customWidth="1"/>
    <col min="10985" max="10985" width="2.42578125" style="62" customWidth="1"/>
    <col min="10986" max="10986" width="3" style="62" customWidth="1"/>
    <col min="10987" max="10987" width="3.5703125" style="62" customWidth="1"/>
    <col min="10988" max="10990" width="4.28515625" style="62" customWidth="1"/>
    <col min="10991" max="10991" width="5.42578125" style="62" customWidth="1"/>
    <col min="10992" max="10992" width="5" style="62" customWidth="1"/>
    <col min="10993" max="10993" width="2.42578125" style="62" customWidth="1"/>
    <col min="10994" max="10994" width="3" style="62" customWidth="1"/>
    <col min="10995" max="10995" width="3.5703125" style="62" customWidth="1"/>
    <col min="10996" max="10998" width="4.28515625" style="62" customWidth="1"/>
    <col min="10999" max="10999" width="5.42578125" style="62" customWidth="1"/>
    <col min="11000" max="11000" width="5" style="62" customWidth="1"/>
    <col min="11001" max="11001" width="2.42578125" style="62" customWidth="1"/>
    <col min="11002" max="11002" width="3" style="62" customWidth="1"/>
    <col min="11003" max="11003" width="3.5703125" style="62" customWidth="1"/>
    <col min="11004" max="11006" width="4.28515625" style="62" customWidth="1"/>
    <col min="11007" max="11007" width="5.42578125" style="62" customWidth="1"/>
    <col min="11008" max="11008" width="5" style="62"/>
    <col min="11009" max="11009" width="14.5703125" style="62" customWidth="1"/>
    <col min="11010" max="11010" width="11" style="62" customWidth="1"/>
    <col min="11011" max="11144" width="0" style="62" hidden="1" customWidth="1"/>
    <col min="11145" max="11145" width="2.42578125" style="62" customWidth="1"/>
    <col min="11146" max="11146" width="3" style="62" customWidth="1"/>
    <col min="11147" max="11147" width="3.5703125" style="62" customWidth="1"/>
    <col min="11148" max="11150" width="4.28515625" style="62" customWidth="1"/>
    <col min="11151" max="11151" width="5.42578125" style="62" customWidth="1"/>
    <col min="11152" max="11152" width="5" style="62" customWidth="1"/>
    <col min="11153" max="11153" width="2.42578125" style="62" customWidth="1"/>
    <col min="11154" max="11154" width="3" style="62" customWidth="1"/>
    <col min="11155" max="11155" width="3.5703125" style="62" customWidth="1"/>
    <col min="11156" max="11158" width="4.28515625" style="62" customWidth="1"/>
    <col min="11159" max="11159" width="5.42578125" style="62" customWidth="1"/>
    <col min="11160" max="11160" width="5" style="62" customWidth="1"/>
    <col min="11161" max="11161" width="2.42578125" style="62" customWidth="1"/>
    <col min="11162" max="11162" width="3" style="62" customWidth="1"/>
    <col min="11163" max="11163" width="3.5703125" style="62" customWidth="1"/>
    <col min="11164" max="11166" width="4.28515625" style="62" customWidth="1"/>
    <col min="11167" max="11167" width="5.42578125" style="62" customWidth="1"/>
    <col min="11168" max="11168" width="5" style="62" customWidth="1"/>
    <col min="11169" max="11169" width="2.42578125" style="62" customWidth="1"/>
    <col min="11170" max="11170" width="3" style="62" customWidth="1"/>
    <col min="11171" max="11171" width="3.5703125" style="62" customWidth="1"/>
    <col min="11172" max="11174" width="4.28515625" style="62" customWidth="1"/>
    <col min="11175" max="11175" width="5.42578125" style="62" customWidth="1"/>
    <col min="11176" max="11176" width="5" style="62" customWidth="1"/>
    <col min="11177" max="11177" width="2.42578125" style="62" customWidth="1"/>
    <col min="11178" max="11178" width="3" style="62" customWidth="1"/>
    <col min="11179" max="11179" width="3.5703125" style="62" customWidth="1"/>
    <col min="11180" max="11182" width="4.28515625" style="62" customWidth="1"/>
    <col min="11183" max="11183" width="5.42578125" style="62" customWidth="1"/>
    <col min="11184" max="11184" width="5" style="62" customWidth="1"/>
    <col min="11185" max="11185" width="2.42578125" style="62" customWidth="1"/>
    <col min="11186" max="11186" width="3" style="62" customWidth="1"/>
    <col min="11187" max="11187" width="3.5703125" style="62" customWidth="1"/>
    <col min="11188" max="11190" width="4.28515625" style="62" customWidth="1"/>
    <col min="11191" max="11191" width="5.42578125" style="62" customWidth="1"/>
    <col min="11192" max="11192" width="5" style="62" customWidth="1"/>
    <col min="11193" max="11193" width="2.42578125" style="62" customWidth="1"/>
    <col min="11194" max="11194" width="3" style="62" customWidth="1"/>
    <col min="11195" max="11195" width="3.5703125" style="62" customWidth="1"/>
    <col min="11196" max="11198" width="4.28515625" style="62" customWidth="1"/>
    <col min="11199" max="11199" width="5.42578125" style="62" customWidth="1"/>
    <col min="11200" max="11200" width="5" style="62" customWidth="1"/>
    <col min="11201" max="11201" width="2.42578125" style="62" customWidth="1"/>
    <col min="11202" max="11202" width="3" style="62" customWidth="1"/>
    <col min="11203" max="11203" width="3.5703125" style="62" customWidth="1"/>
    <col min="11204" max="11206" width="4.28515625" style="62" customWidth="1"/>
    <col min="11207" max="11207" width="5.42578125" style="62" customWidth="1"/>
    <col min="11208" max="11208" width="5" style="62" customWidth="1"/>
    <col min="11209" max="11209" width="2.42578125" style="62" customWidth="1"/>
    <col min="11210" max="11210" width="3" style="62" customWidth="1"/>
    <col min="11211" max="11211" width="3.5703125" style="62" customWidth="1"/>
    <col min="11212" max="11214" width="4.28515625" style="62" customWidth="1"/>
    <col min="11215" max="11215" width="5.42578125" style="62" customWidth="1"/>
    <col min="11216" max="11216" width="5" style="62" customWidth="1"/>
    <col min="11217" max="11217" width="2.42578125" style="62" customWidth="1"/>
    <col min="11218" max="11218" width="3" style="62" customWidth="1"/>
    <col min="11219" max="11219" width="3.5703125" style="62" customWidth="1"/>
    <col min="11220" max="11222" width="4.28515625" style="62" customWidth="1"/>
    <col min="11223" max="11223" width="5.42578125" style="62" customWidth="1"/>
    <col min="11224" max="11224" width="5" style="62" customWidth="1"/>
    <col min="11225" max="11225" width="2.42578125" style="62" customWidth="1"/>
    <col min="11226" max="11226" width="3" style="62" customWidth="1"/>
    <col min="11227" max="11227" width="3.5703125" style="62" customWidth="1"/>
    <col min="11228" max="11230" width="4.28515625" style="62" customWidth="1"/>
    <col min="11231" max="11231" width="5.42578125" style="62" customWidth="1"/>
    <col min="11232" max="11232" width="5" style="62" customWidth="1"/>
    <col min="11233" max="11233" width="2.42578125" style="62" customWidth="1"/>
    <col min="11234" max="11234" width="3" style="62" customWidth="1"/>
    <col min="11235" max="11235" width="3.5703125" style="62" customWidth="1"/>
    <col min="11236" max="11238" width="4.28515625" style="62" customWidth="1"/>
    <col min="11239" max="11239" width="5.42578125" style="62" customWidth="1"/>
    <col min="11240" max="11240" width="5" style="62" customWidth="1"/>
    <col min="11241" max="11241" width="2.42578125" style="62" customWidth="1"/>
    <col min="11242" max="11242" width="3" style="62" customWidth="1"/>
    <col min="11243" max="11243" width="3.5703125" style="62" customWidth="1"/>
    <col min="11244" max="11246" width="4.28515625" style="62" customWidth="1"/>
    <col min="11247" max="11247" width="5.42578125" style="62" customWidth="1"/>
    <col min="11248" max="11248" width="5" style="62" customWidth="1"/>
    <col min="11249" max="11249" width="2.42578125" style="62" customWidth="1"/>
    <col min="11250" max="11250" width="3" style="62" customWidth="1"/>
    <col min="11251" max="11251" width="3.5703125" style="62" customWidth="1"/>
    <col min="11252" max="11254" width="4.28515625" style="62" customWidth="1"/>
    <col min="11255" max="11255" width="5.42578125" style="62" customWidth="1"/>
    <col min="11256" max="11256" width="5" style="62" customWidth="1"/>
    <col min="11257" max="11257" width="2.42578125" style="62" customWidth="1"/>
    <col min="11258" max="11258" width="3" style="62" customWidth="1"/>
    <col min="11259" max="11259" width="3.5703125" style="62" customWidth="1"/>
    <col min="11260" max="11262" width="4.28515625" style="62" customWidth="1"/>
    <col min="11263" max="11263" width="5.42578125" style="62" customWidth="1"/>
    <col min="11264" max="11264" width="5" style="62"/>
    <col min="11265" max="11265" width="14.5703125" style="62" customWidth="1"/>
    <col min="11266" max="11266" width="11" style="62" customWidth="1"/>
    <col min="11267" max="11400" width="0" style="62" hidden="1" customWidth="1"/>
    <col min="11401" max="11401" width="2.42578125" style="62" customWidth="1"/>
    <col min="11402" max="11402" width="3" style="62" customWidth="1"/>
    <col min="11403" max="11403" width="3.5703125" style="62" customWidth="1"/>
    <col min="11404" max="11406" width="4.28515625" style="62" customWidth="1"/>
    <col min="11407" max="11407" width="5.42578125" style="62" customWidth="1"/>
    <col min="11408" max="11408" width="5" style="62" customWidth="1"/>
    <col min="11409" max="11409" width="2.42578125" style="62" customWidth="1"/>
    <col min="11410" max="11410" width="3" style="62" customWidth="1"/>
    <col min="11411" max="11411" width="3.5703125" style="62" customWidth="1"/>
    <col min="11412" max="11414" width="4.28515625" style="62" customWidth="1"/>
    <col min="11415" max="11415" width="5.42578125" style="62" customWidth="1"/>
    <col min="11416" max="11416" width="5" style="62" customWidth="1"/>
    <col min="11417" max="11417" width="2.42578125" style="62" customWidth="1"/>
    <col min="11418" max="11418" width="3" style="62" customWidth="1"/>
    <col min="11419" max="11419" width="3.5703125" style="62" customWidth="1"/>
    <col min="11420" max="11422" width="4.28515625" style="62" customWidth="1"/>
    <col min="11423" max="11423" width="5.42578125" style="62" customWidth="1"/>
    <col min="11424" max="11424" width="5" style="62" customWidth="1"/>
    <col min="11425" max="11425" width="2.42578125" style="62" customWidth="1"/>
    <col min="11426" max="11426" width="3" style="62" customWidth="1"/>
    <col min="11427" max="11427" width="3.5703125" style="62" customWidth="1"/>
    <col min="11428" max="11430" width="4.28515625" style="62" customWidth="1"/>
    <col min="11431" max="11431" width="5.42578125" style="62" customWidth="1"/>
    <col min="11432" max="11432" width="5" style="62" customWidth="1"/>
    <col min="11433" max="11433" width="2.42578125" style="62" customWidth="1"/>
    <col min="11434" max="11434" width="3" style="62" customWidth="1"/>
    <col min="11435" max="11435" width="3.5703125" style="62" customWidth="1"/>
    <col min="11436" max="11438" width="4.28515625" style="62" customWidth="1"/>
    <col min="11439" max="11439" width="5.42578125" style="62" customWidth="1"/>
    <col min="11440" max="11440" width="5" style="62" customWidth="1"/>
    <col min="11441" max="11441" width="2.42578125" style="62" customWidth="1"/>
    <col min="11442" max="11442" width="3" style="62" customWidth="1"/>
    <col min="11443" max="11443" width="3.5703125" style="62" customWidth="1"/>
    <col min="11444" max="11446" width="4.28515625" style="62" customWidth="1"/>
    <col min="11447" max="11447" width="5.42578125" style="62" customWidth="1"/>
    <col min="11448" max="11448" width="5" style="62" customWidth="1"/>
    <col min="11449" max="11449" width="2.42578125" style="62" customWidth="1"/>
    <col min="11450" max="11450" width="3" style="62" customWidth="1"/>
    <col min="11451" max="11451" width="3.5703125" style="62" customWidth="1"/>
    <col min="11452" max="11454" width="4.28515625" style="62" customWidth="1"/>
    <col min="11455" max="11455" width="5.42578125" style="62" customWidth="1"/>
    <col min="11456" max="11456" width="5" style="62" customWidth="1"/>
    <col min="11457" max="11457" width="2.42578125" style="62" customWidth="1"/>
    <col min="11458" max="11458" width="3" style="62" customWidth="1"/>
    <col min="11459" max="11459" width="3.5703125" style="62" customWidth="1"/>
    <col min="11460" max="11462" width="4.28515625" style="62" customWidth="1"/>
    <col min="11463" max="11463" width="5.42578125" style="62" customWidth="1"/>
    <col min="11464" max="11464" width="5" style="62" customWidth="1"/>
    <col min="11465" max="11465" width="2.42578125" style="62" customWidth="1"/>
    <col min="11466" max="11466" width="3" style="62" customWidth="1"/>
    <col min="11467" max="11467" width="3.5703125" style="62" customWidth="1"/>
    <col min="11468" max="11470" width="4.28515625" style="62" customWidth="1"/>
    <col min="11471" max="11471" width="5.42578125" style="62" customWidth="1"/>
    <col min="11472" max="11472" width="5" style="62" customWidth="1"/>
    <col min="11473" max="11473" width="2.42578125" style="62" customWidth="1"/>
    <col min="11474" max="11474" width="3" style="62" customWidth="1"/>
    <col min="11475" max="11475" width="3.5703125" style="62" customWidth="1"/>
    <col min="11476" max="11478" width="4.28515625" style="62" customWidth="1"/>
    <col min="11479" max="11479" width="5.42578125" style="62" customWidth="1"/>
    <col min="11480" max="11480" width="5" style="62" customWidth="1"/>
    <col min="11481" max="11481" width="2.42578125" style="62" customWidth="1"/>
    <col min="11482" max="11482" width="3" style="62" customWidth="1"/>
    <col min="11483" max="11483" width="3.5703125" style="62" customWidth="1"/>
    <col min="11484" max="11486" width="4.28515625" style="62" customWidth="1"/>
    <col min="11487" max="11487" width="5.42578125" style="62" customWidth="1"/>
    <col min="11488" max="11488" width="5" style="62" customWidth="1"/>
    <col min="11489" max="11489" width="2.42578125" style="62" customWidth="1"/>
    <col min="11490" max="11490" width="3" style="62" customWidth="1"/>
    <col min="11491" max="11491" width="3.5703125" style="62" customWidth="1"/>
    <col min="11492" max="11494" width="4.28515625" style="62" customWidth="1"/>
    <col min="11495" max="11495" width="5.42578125" style="62" customWidth="1"/>
    <col min="11496" max="11496" width="5" style="62" customWidth="1"/>
    <col min="11497" max="11497" width="2.42578125" style="62" customWidth="1"/>
    <col min="11498" max="11498" width="3" style="62" customWidth="1"/>
    <col min="11499" max="11499" width="3.5703125" style="62" customWidth="1"/>
    <col min="11500" max="11502" width="4.28515625" style="62" customWidth="1"/>
    <col min="11503" max="11503" width="5.42578125" style="62" customWidth="1"/>
    <col min="11504" max="11504" width="5" style="62" customWidth="1"/>
    <col min="11505" max="11505" width="2.42578125" style="62" customWidth="1"/>
    <col min="11506" max="11506" width="3" style="62" customWidth="1"/>
    <col min="11507" max="11507" width="3.5703125" style="62" customWidth="1"/>
    <col min="11508" max="11510" width="4.28515625" style="62" customWidth="1"/>
    <col min="11511" max="11511" width="5.42578125" style="62" customWidth="1"/>
    <col min="11512" max="11512" width="5" style="62" customWidth="1"/>
    <col min="11513" max="11513" width="2.42578125" style="62" customWidth="1"/>
    <col min="11514" max="11514" width="3" style="62" customWidth="1"/>
    <col min="11515" max="11515" width="3.5703125" style="62" customWidth="1"/>
    <col min="11516" max="11518" width="4.28515625" style="62" customWidth="1"/>
    <col min="11519" max="11519" width="5.42578125" style="62" customWidth="1"/>
    <col min="11520" max="11520" width="5" style="62"/>
    <col min="11521" max="11521" width="14.5703125" style="62" customWidth="1"/>
    <col min="11522" max="11522" width="11" style="62" customWidth="1"/>
    <col min="11523" max="11656" width="0" style="62" hidden="1" customWidth="1"/>
    <col min="11657" max="11657" width="2.42578125" style="62" customWidth="1"/>
    <col min="11658" max="11658" width="3" style="62" customWidth="1"/>
    <col min="11659" max="11659" width="3.5703125" style="62" customWidth="1"/>
    <col min="11660" max="11662" width="4.28515625" style="62" customWidth="1"/>
    <col min="11663" max="11663" width="5.42578125" style="62" customWidth="1"/>
    <col min="11664" max="11664" width="5" style="62" customWidth="1"/>
    <col min="11665" max="11665" width="2.42578125" style="62" customWidth="1"/>
    <col min="11666" max="11666" width="3" style="62" customWidth="1"/>
    <col min="11667" max="11667" width="3.5703125" style="62" customWidth="1"/>
    <col min="11668" max="11670" width="4.28515625" style="62" customWidth="1"/>
    <col min="11671" max="11671" width="5.42578125" style="62" customWidth="1"/>
    <col min="11672" max="11672" width="5" style="62" customWidth="1"/>
    <col min="11673" max="11673" width="2.42578125" style="62" customWidth="1"/>
    <col min="11674" max="11674" width="3" style="62" customWidth="1"/>
    <col min="11675" max="11675" width="3.5703125" style="62" customWidth="1"/>
    <col min="11676" max="11678" width="4.28515625" style="62" customWidth="1"/>
    <col min="11679" max="11679" width="5.42578125" style="62" customWidth="1"/>
    <col min="11680" max="11680" width="5" style="62" customWidth="1"/>
    <col min="11681" max="11681" width="2.42578125" style="62" customWidth="1"/>
    <col min="11682" max="11682" width="3" style="62" customWidth="1"/>
    <col min="11683" max="11683" width="3.5703125" style="62" customWidth="1"/>
    <col min="11684" max="11686" width="4.28515625" style="62" customWidth="1"/>
    <col min="11687" max="11687" width="5.42578125" style="62" customWidth="1"/>
    <col min="11688" max="11688" width="5" style="62" customWidth="1"/>
    <col min="11689" max="11689" width="2.42578125" style="62" customWidth="1"/>
    <col min="11690" max="11690" width="3" style="62" customWidth="1"/>
    <col min="11691" max="11691" width="3.5703125" style="62" customWidth="1"/>
    <col min="11692" max="11694" width="4.28515625" style="62" customWidth="1"/>
    <col min="11695" max="11695" width="5.42578125" style="62" customWidth="1"/>
    <col min="11696" max="11696" width="5" style="62" customWidth="1"/>
    <col min="11697" max="11697" width="2.42578125" style="62" customWidth="1"/>
    <col min="11698" max="11698" width="3" style="62" customWidth="1"/>
    <col min="11699" max="11699" width="3.5703125" style="62" customWidth="1"/>
    <col min="11700" max="11702" width="4.28515625" style="62" customWidth="1"/>
    <col min="11703" max="11703" width="5.42578125" style="62" customWidth="1"/>
    <col min="11704" max="11704" width="5" style="62" customWidth="1"/>
    <col min="11705" max="11705" width="2.42578125" style="62" customWidth="1"/>
    <col min="11706" max="11706" width="3" style="62" customWidth="1"/>
    <col min="11707" max="11707" width="3.5703125" style="62" customWidth="1"/>
    <col min="11708" max="11710" width="4.28515625" style="62" customWidth="1"/>
    <col min="11711" max="11711" width="5.42578125" style="62" customWidth="1"/>
    <col min="11712" max="11712" width="5" style="62" customWidth="1"/>
    <col min="11713" max="11713" width="2.42578125" style="62" customWidth="1"/>
    <col min="11714" max="11714" width="3" style="62" customWidth="1"/>
    <col min="11715" max="11715" width="3.5703125" style="62" customWidth="1"/>
    <col min="11716" max="11718" width="4.28515625" style="62" customWidth="1"/>
    <col min="11719" max="11719" width="5.42578125" style="62" customWidth="1"/>
    <col min="11720" max="11720" width="5" style="62" customWidth="1"/>
    <col min="11721" max="11721" width="2.42578125" style="62" customWidth="1"/>
    <col min="11722" max="11722" width="3" style="62" customWidth="1"/>
    <col min="11723" max="11723" width="3.5703125" style="62" customWidth="1"/>
    <col min="11724" max="11726" width="4.28515625" style="62" customWidth="1"/>
    <col min="11727" max="11727" width="5.42578125" style="62" customWidth="1"/>
    <col min="11728" max="11728" width="5" style="62" customWidth="1"/>
    <col min="11729" max="11729" width="2.42578125" style="62" customWidth="1"/>
    <col min="11730" max="11730" width="3" style="62" customWidth="1"/>
    <col min="11731" max="11731" width="3.5703125" style="62" customWidth="1"/>
    <col min="11732" max="11734" width="4.28515625" style="62" customWidth="1"/>
    <col min="11735" max="11735" width="5.42578125" style="62" customWidth="1"/>
    <col min="11736" max="11736" width="5" style="62" customWidth="1"/>
    <col min="11737" max="11737" width="2.42578125" style="62" customWidth="1"/>
    <col min="11738" max="11738" width="3" style="62" customWidth="1"/>
    <col min="11739" max="11739" width="3.5703125" style="62" customWidth="1"/>
    <col min="11740" max="11742" width="4.28515625" style="62" customWidth="1"/>
    <col min="11743" max="11743" width="5.42578125" style="62" customWidth="1"/>
    <col min="11744" max="11744" width="5" style="62" customWidth="1"/>
    <col min="11745" max="11745" width="2.42578125" style="62" customWidth="1"/>
    <col min="11746" max="11746" width="3" style="62" customWidth="1"/>
    <col min="11747" max="11747" width="3.5703125" style="62" customWidth="1"/>
    <col min="11748" max="11750" width="4.28515625" style="62" customWidth="1"/>
    <col min="11751" max="11751" width="5.42578125" style="62" customWidth="1"/>
    <col min="11752" max="11752" width="5" style="62" customWidth="1"/>
    <col min="11753" max="11753" width="2.42578125" style="62" customWidth="1"/>
    <col min="11754" max="11754" width="3" style="62" customWidth="1"/>
    <col min="11755" max="11755" width="3.5703125" style="62" customWidth="1"/>
    <col min="11756" max="11758" width="4.28515625" style="62" customWidth="1"/>
    <col min="11759" max="11759" width="5.42578125" style="62" customWidth="1"/>
    <col min="11760" max="11760" width="5" style="62" customWidth="1"/>
    <col min="11761" max="11761" width="2.42578125" style="62" customWidth="1"/>
    <col min="11762" max="11762" width="3" style="62" customWidth="1"/>
    <col min="11763" max="11763" width="3.5703125" style="62" customWidth="1"/>
    <col min="11764" max="11766" width="4.28515625" style="62" customWidth="1"/>
    <col min="11767" max="11767" width="5.42578125" style="62" customWidth="1"/>
    <col min="11768" max="11768" width="5" style="62" customWidth="1"/>
    <col min="11769" max="11769" width="2.42578125" style="62" customWidth="1"/>
    <col min="11770" max="11770" width="3" style="62" customWidth="1"/>
    <col min="11771" max="11771" width="3.5703125" style="62" customWidth="1"/>
    <col min="11772" max="11774" width="4.28515625" style="62" customWidth="1"/>
    <col min="11775" max="11775" width="5.42578125" style="62" customWidth="1"/>
    <col min="11776" max="11776" width="5" style="62"/>
    <col min="11777" max="11777" width="14.5703125" style="62" customWidth="1"/>
    <col min="11778" max="11778" width="11" style="62" customWidth="1"/>
    <col min="11779" max="11912" width="0" style="62" hidden="1" customWidth="1"/>
    <col min="11913" max="11913" width="2.42578125" style="62" customWidth="1"/>
    <col min="11914" max="11914" width="3" style="62" customWidth="1"/>
    <col min="11915" max="11915" width="3.5703125" style="62" customWidth="1"/>
    <col min="11916" max="11918" width="4.28515625" style="62" customWidth="1"/>
    <col min="11919" max="11919" width="5.42578125" style="62" customWidth="1"/>
    <col min="11920" max="11920" width="5" style="62" customWidth="1"/>
    <col min="11921" max="11921" width="2.42578125" style="62" customWidth="1"/>
    <col min="11922" max="11922" width="3" style="62" customWidth="1"/>
    <col min="11923" max="11923" width="3.5703125" style="62" customWidth="1"/>
    <col min="11924" max="11926" width="4.28515625" style="62" customWidth="1"/>
    <col min="11927" max="11927" width="5.42578125" style="62" customWidth="1"/>
    <col min="11928" max="11928" width="5" style="62" customWidth="1"/>
    <col min="11929" max="11929" width="2.42578125" style="62" customWidth="1"/>
    <col min="11930" max="11930" width="3" style="62" customWidth="1"/>
    <col min="11931" max="11931" width="3.5703125" style="62" customWidth="1"/>
    <col min="11932" max="11934" width="4.28515625" style="62" customWidth="1"/>
    <col min="11935" max="11935" width="5.42578125" style="62" customWidth="1"/>
    <col min="11936" max="11936" width="5" style="62" customWidth="1"/>
    <col min="11937" max="11937" width="2.42578125" style="62" customWidth="1"/>
    <col min="11938" max="11938" width="3" style="62" customWidth="1"/>
    <col min="11939" max="11939" width="3.5703125" style="62" customWidth="1"/>
    <col min="11940" max="11942" width="4.28515625" style="62" customWidth="1"/>
    <col min="11943" max="11943" width="5.42578125" style="62" customWidth="1"/>
    <col min="11944" max="11944" width="5" style="62" customWidth="1"/>
    <col min="11945" max="11945" width="2.42578125" style="62" customWidth="1"/>
    <col min="11946" max="11946" width="3" style="62" customWidth="1"/>
    <col min="11947" max="11947" width="3.5703125" style="62" customWidth="1"/>
    <col min="11948" max="11950" width="4.28515625" style="62" customWidth="1"/>
    <col min="11951" max="11951" width="5.42578125" style="62" customWidth="1"/>
    <col min="11952" max="11952" width="5" style="62" customWidth="1"/>
    <col min="11953" max="11953" width="2.42578125" style="62" customWidth="1"/>
    <col min="11954" max="11954" width="3" style="62" customWidth="1"/>
    <col min="11955" max="11955" width="3.5703125" style="62" customWidth="1"/>
    <col min="11956" max="11958" width="4.28515625" style="62" customWidth="1"/>
    <col min="11959" max="11959" width="5.42578125" style="62" customWidth="1"/>
    <col min="11960" max="11960" width="5" style="62" customWidth="1"/>
    <col min="11961" max="11961" width="2.42578125" style="62" customWidth="1"/>
    <col min="11962" max="11962" width="3" style="62" customWidth="1"/>
    <col min="11963" max="11963" width="3.5703125" style="62" customWidth="1"/>
    <col min="11964" max="11966" width="4.28515625" style="62" customWidth="1"/>
    <col min="11967" max="11967" width="5.42578125" style="62" customWidth="1"/>
    <col min="11968" max="11968" width="5" style="62" customWidth="1"/>
    <col min="11969" max="11969" width="2.42578125" style="62" customWidth="1"/>
    <col min="11970" max="11970" width="3" style="62" customWidth="1"/>
    <col min="11971" max="11971" width="3.5703125" style="62" customWidth="1"/>
    <col min="11972" max="11974" width="4.28515625" style="62" customWidth="1"/>
    <col min="11975" max="11975" width="5.42578125" style="62" customWidth="1"/>
    <col min="11976" max="11976" width="5" style="62" customWidth="1"/>
    <col min="11977" max="11977" width="2.42578125" style="62" customWidth="1"/>
    <col min="11978" max="11978" width="3" style="62" customWidth="1"/>
    <col min="11979" max="11979" width="3.5703125" style="62" customWidth="1"/>
    <col min="11980" max="11982" width="4.28515625" style="62" customWidth="1"/>
    <col min="11983" max="11983" width="5.42578125" style="62" customWidth="1"/>
    <col min="11984" max="11984" width="5" style="62" customWidth="1"/>
    <col min="11985" max="11985" width="2.42578125" style="62" customWidth="1"/>
    <col min="11986" max="11986" width="3" style="62" customWidth="1"/>
    <col min="11987" max="11987" width="3.5703125" style="62" customWidth="1"/>
    <col min="11988" max="11990" width="4.28515625" style="62" customWidth="1"/>
    <col min="11991" max="11991" width="5.42578125" style="62" customWidth="1"/>
    <col min="11992" max="11992" width="5" style="62" customWidth="1"/>
    <col min="11993" max="11993" width="2.42578125" style="62" customWidth="1"/>
    <col min="11994" max="11994" width="3" style="62" customWidth="1"/>
    <col min="11995" max="11995" width="3.5703125" style="62" customWidth="1"/>
    <col min="11996" max="11998" width="4.28515625" style="62" customWidth="1"/>
    <col min="11999" max="11999" width="5.42578125" style="62" customWidth="1"/>
    <col min="12000" max="12000" width="5" style="62" customWidth="1"/>
    <col min="12001" max="12001" width="2.42578125" style="62" customWidth="1"/>
    <col min="12002" max="12002" width="3" style="62" customWidth="1"/>
    <col min="12003" max="12003" width="3.5703125" style="62" customWidth="1"/>
    <col min="12004" max="12006" width="4.28515625" style="62" customWidth="1"/>
    <col min="12007" max="12007" width="5.42578125" style="62" customWidth="1"/>
    <col min="12008" max="12008" width="5" style="62" customWidth="1"/>
    <col min="12009" max="12009" width="2.42578125" style="62" customWidth="1"/>
    <col min="12010" max="12010" width="3" style="62" customWidth="1"/>
    <col min="12011" max="12011" width="3.5703125" style="62" customWidth="1"/>
    <col min="12012" max="12014" width="4.28515625" style="62" customWidth="1"/>
    <col min="12015" max="12015" width="5.42578125" style="62" customWidth="1"/>
    <col min="12016" max="12016" width="5" style="62" customWidth="1"/>
    <col min="12017" max="12017" width="2.42578125" style="62" customWidth="1"/>
    <col min="12018" max="12018" width="3" style="62" customWidth="1"/>
    <col min="12019" max="12019" width="3.5703125" style="62" customWidth="1"/>
    <col min="12020" max="12022" width="4.28515625" style="62" customWidth="1"/>
    <col min="12023" max="12023" width="5.42578125" style="62" customWidth="1"/>
    <col min="12024" max="12024" width="5" style="62" customWidth="1"/>
    <col min="12025" max="12025" width="2.42578125" style="62" customWidth="1"/>
    <col min="12026" max="12026" width="3" style="62" customWidth="1"/>
    <col min="12027" max="12027" width="3.5703125" style="62" customWidth="1"/>
    <col min="12028" max="12030" width="4.28515625" style="62" customWidth="1"/>
    <col min="12031" max="12031" width="5.42578125" style="62" customWidth="1"/>
    <col min="12032" max="12032" width="5" style="62"/>
    <col min="12033" max="12033" width="14.5703125" style="62" customWidth="1"/>
    <col min="12034" max="12034" width="11" style="62" customWidth="1"/>
    <col min="12035" max="12168" width="0" style="62" hidden="1" customWidth="1"/>
    <col min="12169" max="12169" width="2.42578125" style="62" customWidth="1"/>
    <col min="12170" max="12170" width="3" style="62" customWidth="1"/>
    <col min="12171" max="12171" width="3.5703125" style="62" customWidth="1"/>
    <col min="12172" max="12174" width="4.28515625" style="62" customWidth="1"/>
    <col min="12175" max="12175" width="5.42578125" style="62" customWidth="1"/>
    <col min="12176" max="12176" width="5" style="62" customWidth="1"/>
    <col min="12177" max="12177" width="2.42578125" style="62" customWidth="1"/>
    <col min="12178" max="12178" width="3" style="62" customWidth="1"/>
    <col min="12179" max="12179" width="3.5703125" style="62" customWidth="1"/>
    <col min="12180" max="12182" width="4.28515625" style="62" customWidth="1"/>
    <col min="12183" max="12183" width="5.42578125" style="62" customWidth="1"/>
    <col min="12184" max="12184" width="5" style="62" customWidth="1"/>
    <col min="12185" max="12185" width="2.42578125" style="62" customWidth="1"/>
    <col min="12186" max="12186" width="3" style="62" customWidth="1"/>
    <col min="12187" max="12187" width="3.5703125" style="62" customWidth="1"/>
    <col min="12188" max="12190" width="4.28515625" style="62" customWidth="1"/>
    <col min="12191" max="12191" width="5.42578125" style="62" customWidth="1"/>
    <col min="12192" max="12192" width="5" style="62" customWidth="1"/>
    <col min="12193" max="12193" width="2.42578125" style="62" customWidth="1"/>
    <col min="12194" max="12194" width="3" style="62" customWidth="1"/>
    <col min="12195" max="12195" width="3.5703125" style="62" customWidth="1"/>
    <col min="12196" max="12198" width="4.28515625" style="62" customWidth="1"/>
    <col min="12199" max="12199" width="5.42578125" style="62" customWidth="1"/>
    <col min="12200" max="12200" width="5" style="62" customWidth="1"/>
    <col min="12201" max="12201" width="2.42578125" style="62" customWidth="1"/>
    <col min="12202" max="12202" width="3" style="62" customWidth="1"/>
    <col min="12203" max="12203" width="3.5703125" style="62" customWidth="1"/>
    <col min="12204" max="12206" width="4.28515625" style="62" customWidth="1"/>
    <col min="12207" max="12207" width="5.42578125" style="62" customWidth="1"/>
    <col min="12208" max="12208" width="5" style="62" customWidth="1"/>
    <col min="12209" max="12209" width="2.42578125" style="62" customWidth="1"/>
    <col min="12210" max="12210" width="3" style="62" customWidth="1"/>
    <col min="12211" max="12211" width="3.5703125" style="62" customWidth="1"/>
    <col min="12212" max="12214" width="4.28515625" style="62" customWidth="1"/>
    <col min="12215" max="12215" width="5.42578125" style="62" customWidth="1"/>
    <col min="12216" max="12216" width="5" style="62" customWidth="1"/>
    <col min="12217" max="12217" width="2.42578125" style="62" customWidth="1"/>
    <col min="12218" max="12218" width="3" style="62" customWidth="1"/>
    <col min="12219" max="12219" width="3.5703125" style="62" customWidth="1"/>
    <col min="12220" max="12222" width="4.28515625" style="62" customWidth="1"/>
    <col min="12223" max="12223" width="5.42578125" style="62" customWidth="1"/>
    <col min="12224" max="12224" width="5" style="62" customWidth="1"/>
    <col min="12225" max="12225" width="2.42578125" style="62" customWidth="1"/>
    <col min="12226" max="12226" width="3" style="62" customWidth="1"/>
    <col min="12227" max="12227" width="3.5703125" style="62" customWidth="1"/>
    <col min="12228" max="12230" width="4.28515625" style="62" customWidth="1"/>
    <col min="12231" max="12231" width="5.42578125" style="62" customWidth="1"/>
    <col min="12232" max="12232" width="5" style="62" customWidth="1"/>
    <col min="12233" max="12233" width="2.42578125" style="62" customWidth="1"/>
    <col min="12234" max="12234" width="3" style="62" customWidth="1"/>
    <col min="12235" max="12235" width="3.5703125" style="62" customWidth="1"/>
    <col min="12236" max="12238" width="4.28515625" style="62" customWidth="1"/>
    <col min="12239" max="12239" width="5.42578125" style="62" customWidth="1"/>
    <col min="12240" max="12240" width="5" style="62" customWidth="1"/>
    <col min="12241" max="12241" width="2.42578125" style="62" customWidth="1"/>
    <col min="12242" max="12242" width="3" style="62" customWidth="1"/>
    <col min="12243" max="12243" width="3.5703125" style="62" customWidth="1"/>
    <col min="12244" max="12246" width="4.28515625" style="62" customWidth="1"/>
    <col min="12247" max="12247" width="5.42578125" style="62" customWidth="1"/>
    <col min="12248" max="12248" width="5" style="62" customWidth="1"/>
    <col min="12249" max="12249" width="2.42578125" style="62" customWidth="1"/>
    <col min="12250" max="12250" width="3" style="62" customWidth="1"/>
    <col min="12251" max="12251" width="3.5703125" style="62" customWidth="1"/>
    <col min="12252" max="12254" width="4.28515625" style="62" customWidth="1"/>
    <col min="12255" max="12255" width="5.42578125" style="62" customWidth="1"/>
    <col min="12256" max="12256" width="5" style="62" customWidth="1"/>
    <col min="12257" max="12257" width="2.42578125" style="62" customWidth="1"/>
    <col min="12258" max="12258" width="3" style="62" customWidth="1"/>
    <col min="12259" max="12259" width="3.5703125" style="62" customWidth="1"/>
    <col min="12260" max="12262" width="4.28515625" style="62" customWidth="1"/>
    <col min="12263" max="12263" width="5.42578125" style="62" customWidth="1"/>
    <col min="12264" max="12264" width="5" style="62" customWidth="1"/>
    <col min="12265" max="12265" width="2.42578125" style="62" customWidth="1"/>
    <col min="12266" max="12266" width="3" style="62" customWidth="1"/>
    <col min="12267" max="12267" width="3.5703125" style="62" customWidth="1"/>
    <col min="12268" max="12270" width="4.28515625" style="62" customWidth="1"/>
    <col min="12271" max="12271" width="5.42578125" style="62" customWidth="1"/>
    <col min="12272" max="12272" width="5" style="62" customWidth="1"/>
    <col min="12273" max="12273" width="2.42578125" style="62" customWidth="1"/>
    <col min="12274" max="12274" width="3" style="62" customWidth="1"/>
    <col min="12275" max="12275" width="3.5703125" style="62" customWidth="1"/>
    <col min="12276" max="12278" width="4.28515625" style="62" customWidth="1"/>
    <col min="12279" max="12279" width="5.42578125" style="62" customWidth="1"/>
    <col min="12280" max="12280" width="5" style="62" customWidth="1"/>
    <col min="12281" max="12281" width="2.42578125" style="62" customWidth="1"/>
    <col min="12282" max="12282" width="3" style="62" customWidth="1"/>
    <col min="12283" max="12283" width="3.5703125" style="62" customWidth="1"/>
    <col min="12284" max="12286" width="4.28515625" style="62" customWidth="1"/>
    <col min="12287" max="12287" width="5.42578125" style="62" customWidth="1"/>
    <col min="12288" max="12288" width="5" style="62"/>
    <col min="12289" max="12289" width="14.5703125" style="62" customWidth="1"/>
    <col min="12290" max="12290" width="11" style="62" customWidth="1"/>
    <col min="12291" max="12424" width="0" style="62" hidden="1" customWidth="1"/>
    <col min="12425" max="12425" width="2.42578125" style="62" customWidth="1"/>
    <col min="12426" max="12426" width="3" style="62" customWidth="1"/>
    <col min="12427" max="12427" width="3.5703125" style="62" customWidth="1"/>
    <col min="12428" max="12430" width="4.28515625" style="62" customWidth="1"/>
    <col min="12431" max="12431" width="5.42578125" style="62" customWidth="1"/>
    <col min="12432" max="12432" width="5" style="62" customWidth="1"/>
    <col min="12433" max="12433" width="2.42578125" style="62" customWidth="1"/>
    <col min="12434" max="12434" width="3" style="62" customWidth="1"/>
    <col min="12435" max="12435" width="3.5703125" style="62" customWidth="1"/>
    <col min="12436" max="12438" width="4.28515625" style="62" customWidth="1"/>
    <col min="12439" max="12439" width="5.42578125" style="62" customWidth="1"/>
    <col min="12440" max="12440" width="5" style="62" customWidth="1"/>
    <col min="12441" max="12441" width="2.42578125" style="62" customWidth="1"/>
    <col min="12442" max="12442" width="3" style="62" customWidth="1"/>
    <col min="12443" max="12443" width="3.5703125" style="62" customWidth="1"/>
    <col min="12444" max="12446" width="4.28515625" style="62" customWidth="1"/>
    <col min="12447" max="12447" width="5.42578125" style="62" customWidth="1"/>
    <col min="12448" max="12448" width="5" style="62" customWidth="1"/>
    <col min="12449" max="12449" width="2.42578125" style="62" customWidth="1"/>
    <col min="12450" max="12450" width="3" style="62" customWidth="1"/>
    <col min="12451" max="12451" width="3.5703125" style="62" customWidth="1"/>
    <col min="12452" max="12454" width="4.28515625" style="62" customWidth="1"/>
    <col min="12455" max="12455" width="5.42578125" style="62" customWidth="1"/>
    <col min="12456" max="12456" width="5" style="62" customWidth="1"/>
    <col min="12457" max="12457" width="2.42578125" style="62" customWidth="1"/>
    <col min="12458" max="12458" width="3" style="62" customWidth="1"/>
    <col min="12459" max="12459" width="3.5703125" style="62" customWidth="1"/>
    <col min="12460" max="12462" width="4.28515625" style="62" customWidth="1"/>
    <col min="12463" max="12463" width="5.42578125" style="62" customWidth="1"/>
    <col min="12464" max="12464" width="5" style="62" customWidth="1"/>
    <col min="12465" max="12465" width="2.42578125" style="62" customWidth="1"/>
    <col min="12466" max="12466" width="3" style="62" customWidth="1"/>
    <col min="12467" max="12467" width="3.5703125" style="62" customWidth="1"/>
    <col min="12468" max="12470" width="4.28515625" style="62" customWidth="1"/>
    <col min="12471" max="12471" width="5.42578125" style="62" customWidth="1"/>
    <col min="12472" max="12472" width="5" style="62" customWidth="1"/>
    <col min="12473" max="12473" width="2.42578125" style="62" customWidth="1"/>
    <col min="12474" max="12474" width="3" style="62" customWidth="1"/>
    <col min="12475" max="12475" width="3.5703125" style="62" customWidth="1"/>
    <col min="12476" max="12478" width="4.28515625" style="62" customWidth="1"/>
    <col min="12479" max="12479" width="5.42578125" style="62" customWidth="1"/>
    <col min="12480" max="12480" width="5" style="62" customWidth="1"/>
    <col min="12481" max="12481" width="2.42578125" style="62" customWidth="1"/>
    <col min="12482" max="12482" width="3" style="62" customWidth="1"/>
    <col min="12483" max="12483" width="3.5703125" style="62" customWidth="1"/>
    <col min="12484" max="12486" width="4.28515625" style="62" customWidth="1"/>
    <col min="12487" max="12487" width="5.42578125" style="62" customWidth="1"/>
    <col min="12488" max="12488" width="5" style="62" customWidth="1"/>
    <col min="12489" max="12489" width="2.42578125" style="62" customWidth="1"/>
    <col min="12490" max="12490" width="3" style="62" customWidth="1"/>
    <col min="12491" max="12491" width="3.5703125" style="62" customWidth="1"/>
    <col min="12492" max="12494" width="4.28515625" style="62" customWidth="1"/>
    <col min="12495" max="12495" width="5.42578125" style="62" customWidth="1"/>
    <col min="12496" max="12496" width="5" style="62" customWidth="1"/>
    <col min="12497" max="12497" width="2.42578125" style="62" customWidth="1"/>
    <col min="12498" max="12498" width="3" style="62" customWidth="1"/>
    <col min="12499" max="12499" width="3.5703125" style="62" customWidth="1"/>
    <col min="12500" max="12502" width="4.28515625" style="62" customWidth="1"/>
    <col min="12503" max="12503" width="5.42578125" style="62" customWidth="1"/>
    <col min="12504" max="12504" width="5" style="62" customWidth="1"/>
    <col min="12505" max="12505" width="2.42578125" style="62" customWidth="1"/>
    <col min="12506" max="12506" width="3" style="62" customWidth="1"/>
    <col min="12507" max="12507" width="3.5703125" style="62" customWidth="1"/>
    <col min="12508" max="12510" width="4.28515625" style="62" customWidth="1"/>
    <col min="12511" max="12511" width="5.42578125" style="62" customWidth="1"/>
    <col min="12512" max="12512" width="5" style="62" customWidth="1"/>
    <col min="12513" max="12513" width="2.42578125" style="62" customWidth="1"/>
    <col min="12514" max="12514" width="3" style="62" customWidth="1"/>
    <col min="12515" max="12515" width="3.5703125" style="62" customWidth="1"/>
    <col min="12516" max="12518" width="4.28515625" style="62" customWidth="1"/>
    <col min="12519" max="12519" width="5.42578125" style="62" customWidth="1"/>
    <col min="12520" max="12520" width="5" style="62" customWidth="1"/>
    <col min="12521" max="12521" width="2.42578125" style="62" customWidth="1"/>
    <col min="12522" max="12522" width="3" style="62" customWidth="1"/>
    <col min="12523" max="12523" width="3.5703125" style="62" customWidth="1"/>
    <col min="12524" max="12526" width="4.28515625" style="62" customWidth="1"/>
    <col min="12527" max="12527" width="5.42578125" style="62" customWidth="1"/>
    <col min="12528" max="12528" width="5" style="62" customWidth="1"/>
    <col min="12529" max="12529" width="2.42578125" style="62" customWidth="1"/>
    <col min="12530" max="12530" width="3" style="62" customWidth="1"/>
    <col min="12531" max="12531" width="3.5703125" style="62" customWidth="1"/>
    <col min="12532" max="12534" width="4.28515625" style="62" customWidth="1"/>
    <col min="12535" max="12535" width="5.42578125" style="62" customWidth="1"/>
    <col min="12536" max="12536" width="5" style="62" customWidth="1"/>
    <col min="12537" max="12537" width="2.42578125" style="62" customWidth="1"/>
    <col min="12538" max="12538" width="3" style="62" customWidth="1"/>
    <col min="12539" max="12539" width="3.5703125" style="62" customWidth="1"/>
    <col min="12540" max="12542" width="4.28515625" style="62" customWidth="1"/>
    <col min="12543" max="12543" width="5.42578125" style="62" customWidth="1"/>
    <col min="12544" max="12544" width="5" style="62"/>
    <col min="12545" max="12545" width="14.5703125" style="62" customWidth="1"/>
    <col min="12546" max="12546" width="11" style="62" customWidth="1"/>
    <col min="12547" max="12680" width="0" style="62" hidden="1" customWidth="1"/>
    <col min="12681" max="12681" width="2.42578125" style="62" customWidth="1"/>
    <col min="12682" max="12682" width="3" style="62" customWidth="1"/>
    <col min="12683" max="12683" width="3.5703125" style="62" customWidth="1"/>
    <col min="12684" max="12686" width="4.28515625" style="62" customWidth="1"/>
    <col min="12687" max="12687" width="5.42578125" style="62" customWidth="1"/>
    <col min="12688" max="12688" width="5" style="62" customWidth="1"/>
    <col min="12689" max="12689" width="2.42578125" style="62" customWidth="1"/>
    <col min="12690" max="12690" width="3" style="62" customWidth="1"/>
    <col min="12691" max="12691" width="3.5703125" style="62" customWidth="1"/>
    <col min="12692" max="12694" width="4.28515625" style="62" customWidth="1"/>
    <col min="12695" max="12695" width="5.42578125" style="62" customWidth="1"/>
    <col min="12696" max="12696" width="5" style="62" customWidth="1"/>
    <col min="12697" max="12697" width="2.42578125" style="62" customWidth="1"/>
    <col min="12698" max="12698" width="3" style="62" customWidth="1"/>
    <col min="12699" max="12699" width="3.5703125" style="62" customWidth="1"/>
    <col min="12700" max="12702" width="4.28515625" style="62" customWidth="1"/>
    <col min="12703" max="12703" width="5.42578125" style="62" customWidth="1"/>
    <col min="12704" max="12704" width="5" style="62" customWidth="1"/>
    <col min="12705" max="12705" width="2.42578125" style="62" customWidth="1"/>
    <col min="12706" max="12706" width="3" style="62" customWidth="1"/>
    <col min="12707" max="12707" width="3.5703125" style="62" customWidth="1"/>
    <col min="12708" max="12710" width="4.28515625" style="62" customWidth="1"/>
    <col min="12711" max="12711" width="5.42578125" style="62" customWidth="1"/>
    <col min="12712" max="12712" width="5" style="62" customWidth="1"/>
    <col min="12713" max="12713" width="2.42578125" style="62" customWidth="1"/>
    <col min="12714" max="12714" width="3" style="62" customWidth="1"/>
    <col min="12715" max="12715" width="3.5703125" style="62" customWidth="1"/>
    <col min="12716" max="12718" width="4.28515625" style="62" customWidth="1"/>
    <col min="12719" max="12719" width="5.42578125" style="62" customWidth="1"/>
    <col min="12720" max="12720" width="5" style="62" customWidth="1"/>
    <col min="12721" max="12721" width="2.42578125" style="62" customWidth="1"/>
    <col min="12722" max="12722" width="3" style="62" customWidth="1"/>
    <col min="12723" max="12723" width="3.5703125" style="62" customWidth="1"/>
    <col min="12724" max="12726" width="4.28515625" style="62" customWidth="1"/>
    <col min="12727" max="12727" width="5.42578125" style="62" customWidth="1"/>
    <col min="12728" max="12728" width="5" style="62" customWidth="1"/>
    <col min="12729" max="12729" width="2.42578125" style="62" customWidth="1"/>
    <col min="12730" max="12730" width="3" style="62" customWidth="1"/>
    <col min="12731" max="12731" width="3.5703125" style="62" customWidth="1"/>
    <col min="12732" max="12734" width="4.28515625" style="62" customWidth="1"/>
    <col min="12735" max="12735" width="5.42578125" style="62" customWidth="1"/>
    <col min="12736" max="12736" width="5" style="62" customWidth="1"/>
    <col min="12737" max="12737" width="2.42578125" style="62" customWidth="1"/>
    <col min="12738" max="12738" width="3" style="62" customWidth="1"/>
    <col min="12739" max="12739" width="3.5703125" style="62" customWidth="1"/>
    <col min="12740" max="12742" width="4.28515625" style="62" customWidth="1"/>
    <col min="12743" max="12743" width="5.42578125" style="62" customWidth="1"/>
    <col min="12744" max="12744" width="5" style="62" customWidth="1"/>
    <col min="12745" max="12745" width="2.42578125" style="62" customWidth="1"/>
    <col min="12746" max="12746" width="3" style="62" customWidth="1"/>
    <col min="12747" max="12747" width="3.5703125" style="62" customWidth="1"/>
    <col min="12748" max="12750" width="4.28515625" style="62" customWidth="1"/>
    <col min="12751" max="12751" width="5.42578125" style="62" customWidth="1"/>
    <col min="12752" max="12752" width="5" style="62" customWidth="1"/>
    <col min="12753" max="12753" width="2.42578125" style="62" customWidth="1"/>
    <col min="12754" max="12754" width="3" style="62" customWidth="1"/>
    <col min="12755" max="12755" width="3.5703125" style="62" customWidth="1"/>
    <col min="12756" max="12758" width="4.28515625" style="62" customWidth="1"/>
    <col min="12759" max="12759" width="5.42578125" style="62" customWidth="1"/>
    <col min="12760" max="12760" width="5" style="62" customWidth="1"/>
    <col min="12761" max="12761" width="2.42578125" style="62" customWidth="1"/>
    <col min="12762" max="12762" width="3" style="62" customWidth="1"/>
    <col min="12763" max="12763" width="3.5703125" style="62" customWidth="1"/>
    <col min="12764" max="12766" width="4.28515625" style="62" customWidth="1"/>
    <col min="12767" max="12767" width="5.42578125" style="62" customWidth="1"/>
    <col min="12768" max="12768" width="5" style="62" customWidth="1"/>
    <col min="12769" max="12769" width="2.42578125" style="62" customWidth="1"/>
    <col min="12770" max="12770" width="3" style="62" customWidth="1"/>
    <col min="12771" max="12771" width="3.5703125" style="62" customWidth="1"/>
    <col min="12772" max="12774" width="4.28515625" style="62" customWidth="1"/>
    <col min="12775" max="12775" width="5.42578125" style="62" customWidth="1"/>
    <col min="12776" max="12776" width="5" style="62" customWidth="1"/>
    <col min="12777" max="12777" width="2.42578125" style="62" customWidth="1"/>
    <col min="12778" max="12778" width="3" style="62" customWidth="1"/>
    <col min="12779" max="12779" width="3.5703125" style="62" customWidth="1"/>
    <col min="12780" max="12782" width="4.28515625" style="62" customWidth="1"/>
    <col min="12783" max="12783" width="5.42578125" style="62" customWidth="1"/>
    <col min="12784" max="12784" width="5" style="62" customWidth="1"/>
    <col min="12785" max="12785" width="2.42578125" style="62" customWidth="1"/>
    <col min="12786" max="12786" width="3" style="62" customWidth="1"/>
    <col min="12787" max="12787" width="3.5703125" style="62" customWidth="1"/>
    <col min="12788" max="12790" width="4.28515625" style="62" customWidth="1"/>
    <col min="12791" max="12791" width="5.42578125" style="62" customWidth="1"/>
    <col min="12792" max="12792" width="5" style="62" customWidth="1"/>
    <col min="12793" max="12793" width="2.42578125" style="62" customWidth="1"/>
    <col min="12794" max="12794" width="3" style="62" customWidth="1"/>
    <col min="12795" max="12795" width="3.5703125" style="62" customWidth="1"/>
    <col min="12796" max="12798" width="4.28515625" style="62" customWidth="1"/>
    <col min="12799" max="12799" width="5.42578125" style="62" customWidth="1"/>
    <col min="12800" max="12800" width="5" style="62"/>
    <col min="12801" max="12801" width="14.5703125" style="62" customWidth="1"/>
    <col min="12802" max="12802" width="11" style="62" customWidth="1"/>
    <col min="12803" max="12936" width="0" style="62" hidden="1" customWidth="1"/>
    <col min="12937" max="12937" width="2.42578125" style="62" customWidth="1"/>
    <col min="12938" max="12938" width="3" style="62" customWidth="1"/>
    <col min="12939" max="12939" width="3.5703125" style="62" customWidth="1"/>
    <col min="12940" max="12942" width="4.28515625" style="62" customWidth="1"/>
    <col min="12943" max="12943" width="5.42578125" style="62" customWidth="1"/>
    <col min="12944" max="12944" width="5" style="62" customWidth="1"/>
    <col min="12945" max="12945" width="2.42578125" style="62" customWidth="1"/>
    <col min="12946" max="12946" width="3" style="62" customWidth="1"/>
    <col min="12947" max="12947" width="3.5703125" style="62" customWidth="1"/>
    <col min="12948" max="12950" width="4.28515625" style="62" customWidth="1"/>
    <col min="12951" max="12951" width="5.42578125" style="62" customWidth="1"/>
    <col min="12952" max="12952" width="5" style="62" customWidth="1"/>
    <col min="12953" max="12953" width="2.42578125" style="62" customWidth="1"/>
    <col min="12954" max="12954" width="3" style="62" customWidth="1"/>
    <col min="12955" max="12955" width="3.5703125" style="62" customWidth="1"/>
    <col min="12956" max="12958" width="4.28515625" style="62" customWidth="1"/>
    <col min="12959" max="12959" width="5.42578125" style="62" customWidth="1"/>
    <col min="12960" max="12960" width="5" style="62" customWidth="1"/>
    <col min="12961" max="12961" width="2.42578125" style="62" customWidth="1"/>
    <col min="12962" max="12962" width="3" style="62" customWidth="1"/>
    <col min="12963" max="12963" width="3.5703125" style="62" customWidth="1"/>
    <col min="12964" max="12966" width="4.28515625" style="62" customWidth="1"/>
    <col min="12967" max="12967" width="5.42578125" style="62" customWidth="1"/>
    <col min="12968" max="12968" width="5" style="62" customWidth="1"/>
    <col min="12969" max="12969" width="2.42578125" style="62" customWidth="1"/>
    <col min="12970" max="12970" width="3" style="62" customWidth="1"/>
    <col min="12971" max="12971" width="3.5703125" style="62" customWidth="1"/>
    <col min="12972" max="12974" width="4.28515625" style="62" customWidth="1"/>
    <col min="12975" max="12975" width="5.42578125" style="62" customWidth="1"/>
    <col min="12976" max="12976" width="5" style="62" customWidth="1"/>
    <col min="12977" max="12977" width="2.42578125" style="62" customWidth="1"/>
    <col min="12978" max="12978" width="3" style="62" customWidth="1"/>
    <col min="12979" max="12979" width="3.5703125" style="62" customWidth="1"/>
    <col min="12980" max="12982" width="4.28515625" style="62" customWidth="1"/>
    <col min="12983" max="12983" width="5.42578125" style="62" customWidth="1"/>
    <col min="12984" max="12984" width="5" style="62" customWidth="1"/>
    <col min="12985" max="12985" width="2.42578125" style="62" customWidth="1"/>
    <col min="12986" max="12986" width="3" style="62" customWidth="1"/>
    <col min="12987" max="12987" width="3.5703125" style="62" customWidth="1"/>
    <col min="12988" max="12990" width="4.28515625" style="62" customWidth="1"/>
    <col min="12991" max="12991" width="5.42578125" style="62" customWidth="1"/>
    <col min="12992" max="12992" width="5" style="62" customWidth="1"/>
    <col min="12993" max="12993" width="2.42578125" style="62" customWidth="1"/>
    <col min="12994" max="12994" width="3" style="62" customWidth="1"/>
    <col min="12995" max="12995" width="3.5703125" style="62" customWidth="1"/>
    <col min="12996" max="12998" width="4.28515625" style="62" customWidth="1"/>
    <col min="12999" max="12999" width="5.42578125" style="62" customWidth="1"/>
    <col min="13000" max="13000" width="5" style="62" customWidth="1"/>
    <col min="13001" max="13001" width="2.42578125" style="62" customWidth="1"/>
    <col min="13002" max="13002" width="3" style="62" customWidth="1"/>
    <col min="13003" max="13003" width="3.5703125" style="62" customWidth="1"/>
    <col min="13004" max="13006" width="4.28515625" style="62" customWidth="1"/>
    <col min="13007" max="13007" width="5.42578125" style="62" customWidth="1"/>
    <col min="13008" max="13008" width="5" style="62" customWidth="1"/>
    <col min="13009" max="13009" width="2.42578125" style="62" customWidth="1"/>
    <col min="13010" max="13010" width="3" style="62" customWidth="1"/>
    <col min="13011" max="13011" width="3.5703125" style="62" customWidth="1"/>
    <col min="13012" max="13014" width="4.28515625" style="62" customWidth="1"/>
    <col min="13015" max="13015" width="5.42578125" style="62" customWidth="1"/>
    <col min="13016" max="13016" width="5" style="62" customWidth="1"/>
    <col min="13017" max="13017" width="2.42578125" style="62" customWidth="1"/>
    <col min="13018" max="13018" width="3" style="62" customWidth="1"/>
    <col min="13019" max="13019" width="3.5703125" style="62" customWidth="1"/>
    <col min="13020" max="13022" width="4.28515625" style="62" customWidth="1"/>
    <col min="13023" max="13023" width="5.42578125" style="62" customWidth="1"/>
    <col min="13024" max="13024" width="5" style="62" customWidth="1"/>
    <col min="13025" max="13025" width="2.42578125" style="62" customWidth="1"/>
    <col min="13026" max="13026" width="3" style="62" customWidth="1"/>
    <col min="13027" max="13027" width="3.5703125" style="62" customWidth="1"/>
    <col min="13028" max="13030" width="4.28515625" style="62" customWidth="1"/>
    <col min="13031" max="13031" width="5.42578125" style="62" customWidth="1"/>
    <col min="13032" max="13032" width="5" style="62" customWidth="1"/>
    <col min="13033" max="13033" width="2.42578125" style="62" customWidth="1"/>
    <col min="13034" max="13034" width="3" style="62" customWidth="1"/>
    <col min="13035" max="13035" width="3.5703125" style="62" customWidth="1"/>
    <col min="13036" max="13038" width="4.28515625" style="62" customWidth="1"/>
    <col min="13039" max="13039" width="5.42578125" style="62" customWidth="1"/>
    <col min="13040" max="13040" width="5" style="62" customWidth="1"/>
    <col min="13041" max="13041" width="2.42578125" style="62" customWidth="1"/>
    <col min="13042" max="13042" width="3" style="62" customWidth="1"/>
    <col min="13043" max="13043" width="3.5703125" style="62" customWidth="1"/>
    <col min="13044" max="13046" width="4.28515625" style="62" customWidth="1"/>
    <col min="13047" max="13047" width="5.42578125" style="62" customWidth="1"/>
    <col min="13048" max="13048" width="5" style="62" customWidth="1"/>
    <col min="13049" max="13049" width="2.42578125" style="62" customWidth="1"/>
    <col min="13050" max="13050" width="3" style="62" customWidth="1"/>
    <col min="13051" max="13051" width="3.5703125" style="62" customWidth="1"/>
    <col min="13052" max="13054" width="4.28515625" style="62" customWidth="1"/>
    <col min="13055" max="13055" width="5.42578125" style="62" customWidth="1"/>
    <col min="13056" max="13056" width="5" style="62"/>
    <col min="13057" max="13057" width="14.5703125" style="62" customWidth="1"/>
    <col min="13058" max="13058" width="11" style="62" customWidth="1"/>
    <col min="13059" max="13192" width="0" style="62" hidden="1" customWidth="1"/>
    <col min="13193" max="13193" width="2.42578125" style="62" customWidth="1"/>
    <col min="13194" max="13194" width="3" style="62" customWidth="1"/>
    <col min="13195" max="13195" width="3.5703125" style="62" customWidth="1"/>
    <col min="13196" max="13198" width="4.28515625" style="62" customWidth="1"/>
    <col min="13199" max="13199" width="5.42578125" style="62" customWidth="1"/>
    <col min="13200" max="13200" width="5" style="62" customWidth="1"/>
    <col min="13201" max="13201" width="2.42578125" style="62" customWidth="1"/>
    <col min="13202" max="13202" width="3" style="62" customWidth="1"/>
    <col min="13203" max="13203" width="3.5703125" style="62" customWidth="1"/>
    <col min="13204" max="13206" width="4.28515625" style="62" customWidth="1"/>
    <col min="13207" max="13207" width="5.42578125" style="62" customWidth="1"/>
    <col min="13208" max="13208" width="5" style="62" customWidth="1"/>
    <col min="13209" max="13209" width="2.42578125" style="62" customWidth="1"/>
    <col min="13210" max="13210" width="3" style="62" customWidth="1"/>
    <col min="13211" max="13211" width="3.5703125" style="62" customWidth="1"/>
    <col min="13212" max="13214" width="4.28515625" style="62" customWidth="1"/>
    <col min="13215" max="13215" width="5.42578125" style="62" customWidth="1"/>
    <col min="13216" max="13216" width="5" style="62" customWidth="1"/>
    <col min="13217" max="13217" width="2.42578125" style="62" customWidth="1"/>
    <col min="13218" max="13218" width="3" style="62" customWidth="1"/>
    <col min="13219" max="13219" width="3.5703125" style="62" customWidth="1"/>
    <col min="13220" max="13222" width="4.28515625" style="62" customWidth="1"/>
    <col min="13223" max="13223" width="5.42578125" style="62" customWidth="1"/>
    <col min="13224" max="13224" width="5" style="62" customWidth="1"/>
    <col min="13225" max="13225" width="2.42578125" style="62" customWidth="1"/>
    <col min="13226" max="13226" width="3" style="62" customWidth="1"/>
    <col min="13227" max="13227" width="3.5703125" style="62" customWidth="1"/>
    <col min="13228" max="13230" width="4.28515625" style="62" customWidth="1"/>
    <col min="13231" max="13231" width="5.42578125" style="62" customWidth="1"/>
    <col min="13232" max="13232" width="5" style="62" customWidth="1"/>
    <col min="13233" max="13233" width="2.42578125" style="62" customWidth="1"/>
    <col min="13234" max="13234" width="3" style="62" customWidth="1"/>
    <col min="13235" max="13235" width="3.5703125" style="62" customWidth="1"/>
    <col min="13236" max="13238" width="4.28515625" style="62" customWidth="1"/>
    <col min="13239" max="13239" width="5.42578125" style="62" customWidth="1"/>
    <col min="13240" max="13240" width="5" style="62" customWidth="1"/>
    <col min="13241" max="13241" width="2.42578125" style="62" customWidth="1"/>
    <col min="13242" max="13242" width="3" style="62" customWidth="1"/>
    <col min="13243" max="13243" width="3.5703125" style="62" customWidth="1"/>
    <col min="13244" max="13246" width="4.28515625" style="62" customWidth="1"/>
    <col min="13247" max="13247" width="5.42578125" style="62" customWidth="1"/>
    <col min="13248" max="13248" width="5" style="62" customWidth="1"/>
    <col min="13249" max="13249" width="2.42578125" style="62" customWidth="1"/>
    <col min="13250" max="13250" width="3" style="62" customWidth="1"/>
    <col min="13251" max="13251" width="3.5703125" style="62" customWidth="1"/>
    <col min="13252" max="13254" width="4.28515625" style="62" customWidth="1"/>
    <col min="13255" max="13255" width="5.42578125" style="62" customWidth="1"/>
    <col min="13256" max="13256" width="5" style="62" customWidth="1"/>
    <col min="13257" max="13257" width="2.42578125" style="62" customWidth="1"/>
    <col min="13258" max="13258" width="3" style="62" customWidth="1"/>
    <col min="13259" max="13259" width="3.5703125" style="62" customWidth="1"/>
    <col min="13260" max="13262" width="4.28515625" style="62" customWidth="1"/>
    <col min="13263" max="13263" width="5.42578125" style="62" customWidth="1"/>
    <col min="13264" max="13264" width="5" style="62" customWidth="1"/>
    <col min="13265" max="13265" width="2.42578125" style="62" customWidth="1"/>
    <col min="13266" max="13266" width="3" style="62" customWidth="1"/>
    <col min="13267" max="13267" width="3.5703125" style="62" customWidth="1"/>
    <col min="13268" max="13270" width="4.28515625" style="62" customWidth="1"/>
    <col min="13271" max="13271" width="5.42578125" style="62" customWidth="1"/>
    <col min="13272" max="13272" width="5" style="62" customWidth="1"/>
    <col min="13273" max="13273" width="2.42578125" style="62" customWidth="1"/>
    <col min="13274" max="13274" width="3" style="62" customWidth="1"/>
    <col min="13275" max="13275" width="3.5703125" style="62" customWidth="1"/>
    <col min="13276" max="13278" width="4.28515625" style="62" customWidth="1"/>
    <col min="13279" max="13279" width="5.42578125" style="62" customWidth="1"/>
    <col min="13280" max="13280" width="5" style="62" customWidth="1"/>
    <col min="13281" max="13281" width="2.42578125" style="62" customWidth="1"/>
    <col min="13282" max="13282" width="3" style="62" customWidth="1"/>
    <col min="13283" max="13283" width="3.5703125" style="62" customWidth="1"/>
    <col min="13284" max="13286" width="4.28515625" style="62" customWidth="1"/>
    <col min="13287" max="13287" width="5.42578125" style="62" customWidth="1"/>
    <col min="13288" max="13288" width="5" style="62" customWidth="1"/>
    <col min="13289" max="13289" width="2.42578125" style="62" customWidth="1"/>
    <col min="13290" max="13290" width="3" style="62" customWidth="1"/>
    <col min="13291" max="13291" width="3.5703125" style="62" customWidth="1"/>
    <col min="13292" max="13294" width="4.28515625" style="62" customWidth="1"/>
    <col min="13295" max="13295" width="5.42578125" style="62" customWidth="1"/>
    <col min="13296" max="13296" width="5" style="62" customWidth="1"/>
    <col min="13297" max="13297" width="2.42578125" style="62" customWidth="1"/>
    <col min="13298" max="13298" width="3" style="62" customWidth="1"/>
    <col min="13299" max="13299" width="3.5703125" style="62" customWidth="1"/>
    <col min="13300" max="13302" width="4.28515625" style="62" customWidth="1"/>
    <col min="13303" max="13303" width="5.42578125" style="62" customWidth="1"/>
    <col min="13304" max="13304" width="5" style="62" customWidth="1"/>
    <col min="13305" max="13305" width="2.42578125" style="62" customWidth="1"/>
    <col min="13306" max="13306" width="3" style="62" customWidth="1"/>
    <col min="13307" max="13307" width="3.5703125" style="62" customWidth="1"/>
    <col min="13308" max="13310" width="4.28515625" style="62" customWidth="1"/>
    <col min="13311" max="13311" width="5.42578125" style="62" customWidth="1"/>
    <col min="13312" max="13312" width="5" style="62"/>
    <col min="13313" max="13313" width="14.5703125" style="62" customWidth="1"/>
    <col min="13314" max="13314" width="11" style="62" customWidth="1"/>
    <col min="13315" max="13448" width="0" style="62" hidden="1" customWidth="1"/>
    <col min="13449" max="13449" width="2.42578125" style="62" customWidth="1"/>
    <col min="13450" max="13450" width="3" style="62" customWidth="1"/>
    <col min="13451" max="13451" width="3.5703125" style="62" customWidth="1"/>
    <col min="13452" max="13454" width="4.28515625" style="62" customWidth="1"/>
    <col min="13455" max="13455" width="5.42578125" style="62" customWidth="1"/>
    <col min="13456" max="13456" width="5" style="62" customWidth="1"/>
    <col min="13457" max="13457" width="2.42578125" style="62" customWidth="1"/>
    <col min="13458" max="13458" width="3" style="62" customWidth="1"/>
    <col min="13459" max="13459" width="3.5703125" style="62" customWidth="1"/>
    <col min="13460" max="13462" width="4.28515625" style="62" customWidth="1"/>
    <col min="13463" max="13463" width="5.42578125" style="62" customWidth="1"/>
    <col min="13464" max="13464" width="5" style="62" customWidth="1"/>
    <col min="13465" max="13465" width="2.42578125" style="62" customWidth="1"/>
    <col min="13466" max="13466" width="3" style="62" customWidth="1"/>
    <col min="13467" max="13467" width="3.5703125" style="62" customWidth="1"/>
    <col min="13468" max="13470" width="4.28515625" style="62" customWidth="1"/>
    <col min="13471" max="13471" width="5.42578125" style="62" customWidth="1"/>
    <col min="13472" max="13472" width="5" style="62" customWidth="1"/>
    <col min="13473" max="13473" width="2.42578125" style="62" customWidth="1"/>
    <col min="13474" max="13474" width="3" style="62" customWidth="1"/>
    <col min="13475" max="13475" width="3.5703125" style="62" customWidth="1"/>
    <col min="13476" max="13478" width="4.28515625" style="62" customWidth="1"/>
    <col min="13479" max="13479" width="5.42578125" style="62" customWidth="1"/>
    <col min="13480" max="13480" width="5" style="62" customWidth="1"/>
    <col min="13481" max="13481" width="2.42578125" style="62" customWidth="1"/>
    <col min="13482" max="13482" width="3" style="62" customWidth="1"/>
    <col min="13483" max="13483" width="3.5703125" style="62" customWidth="1"/>
    <col min="13484" max="13486" width="4.28515625" style="62" customWidth="1"/>
    <col min="13487" max="13487" width="5.42578125" style="62" customWidth="1"/>
    <col min="13488" max="13488" width="5" style="62" customWidth="1"/>
    <col min="13489" max="13489" width="2.42578125" style="62" customWidth="1"/>
    <col min="13490" max="13490" width="3" style="62" customWidth="1"/>
    <col min="13491" max="13491" width="3.5703125" style="62" customWidth="1"/>
    <col min="13492" max="13494" width="4.28515625" style="62" customWidth="1"/>
    <col min="13495" max="13495" width="5.42578125" style="62" customWidth="1"/>
    <col min="13496" max="13496" width="5" style="62" customWidth="1"/>
    <col min="13497" max="13497" width="2.42578125" style="62" customWidth="1"/>
    <col min="13498" max="13498" width="3" style="62" customWidth="1"/>
    <col min="13499" max="13499" width="3.5703125" style="62" customWidth="1"/>
    <col min="13500" max="13502" width="4.28515625" style="62" customWidth="1"/>
    <col min="13503" max="13503" width="5.42578125" style="62" customWidth="1"/>
    <col min="13504" max="13504" width="5" style="62" customWidth="1"/>
    <col min="13505" max="13505" width="2.42578125" style="62" customWidth="1"/>
    <col min="13506" max="13506" width="3" style="62" customWidth="1"/>
    <col min="13507" max="13507" width="3.5703125" style="62" customWidth="1"/>
    <col min="13508" max="13510" width="4.28515625" style="62" customWidth="1"/>
    <col min="13511" max="13511" width="5.42578125" style="62" customWidth="1"/>
    <col min="13512" max="13512" width="5" style="62" customWidth="1"/>
    <col min="13513" max="13513" width="2.42578125" style="62" customWidth="1"/>
    <col min="13514" max="13514" width="3" style="62" customWidth="1"/>
    <col min="13515" max="13515" width="3.5703125" style="62" customWidth="1"/>
    <col min="13516" max="13518" width="4.28515625" style="62" customWidth="1"/>
    <col min="13519" max="13519" width="5.42578125" style="62" customWidth="1"/>
    <col min="13520" max="13520" width="5" style="62" customWidth="1"/>
    <col min="13521" max="13521" width="2.42578125" style="62" customWidth="1"/>
    <col min="13522" max="13522" width="3" style="62" customWidth="1"/>
    <col min="13523" max="13523" width="3.5703125" style="62" customWidth="1"/>
    <col min="13524" max="13526" width="4.28515625" style="62" customWidth="1"/>
    <col min="13527" max="13527" width="5.42578125" style="62" customWidth="1"/>
    <col min="13528" max="13528" width="5" style="62" customWidth="1"/>
    <col min="13529" max="13529" width="2.42578125" style="62" customWidth="1"/>
    <col min="13530" max="13530" width="3" style="62" customWidth="1"/>
    <col min="13531" max="13531" width="3.5703125" style="62" customWidth="1"/>
    <col min="13532" max="13534" width="4.28515625" style="62" customWidth="1"/>
    <col min="13535" max="13535" width="5.42578125" style="62" customWidth="1"/>
    <col min="13536" max="13536" width="5" style="62" customWidth="1"/>
    <col min="13537" max="13537" width="2.42578125" style="62" customWidth="1"/>
    <col min="13538" max="13538" width="3" style="62" customWidth="1"/>
    <col min="13539" max="13539" width="3.5703125" style="62" customWidth="1"/>
    <col min="13540" max="13542" width="4.28515625" style="62" customWidth="1"/>
    <col min="13543" max="13543" width="5.42578125" style="62" customWidth="1"/>
    <col min="13544" max="13544" width="5" style="62" customWidth="1"/>
    <col min="13545" max="13545" width="2.42578125" style="62" customWidth="1"/>
    <col min="13546" max="13546" width="3" style="62" customWidth="1"/>
    <col min="13547" max="13547" width="3.5703125" style="62" customWidth="1"/>
    <col min="13548" max="13550" width="4.28515625" style="62" customWidth="1"/>
    <col min="13551" max="13551" width="5.42578125" style="62" customWidth="1"/>
    <col min="13552" max="13552" width="5" style="62" customWidth="1"/>
    <col min="13553" max="13553" width="2.42578125" style="62" customWidth="1"/>
    <col min="13554" max="13554" width="3" style="62" customWidth="1"/>
    <col min="13555" max="13555" width="3.5703125" style="62" customWidth="1"/>
    <col min="13556" max="13558" width="4.28515625" style="62" customWidth="1"/>
    <col min="13559" max="13559" width="5.42578125" style="62" customWidth="1"/>
    <col min="13560" max="13560" width="5" style="62" customWidth="1"/>
    <col min="13561" max="13561" width="2.42578125" style="62" customWidth="1"/>
    <col min="13562" max="13562" width="3" style="62" customWidth="1"/>
    <col min="13563" max="13563" width="3.5703125" style="62" customWidth="1"/>
    <col min="13564" max="13566" width="4.28515625" style="62" customWidth="1"/>
    <col min="13567" max="13567" width="5.42578125" style="62" customWidth="1"/>
    <col min="13568" max="13568" width="5" style="62"/>
    <col min="13569" max="13569" width="14.5703125" style="62" customWidth="1"/>
    <col min="13570" max="13570" width="11" style="62" customWidth="1"/>
    <col min="13571" max="13704" width="0" style="62" hidden="1" customWidth="1"/>
    <col min="13705" max="13705" width="2.42578125" style="62" customWidth="1"/>
    <col min="13706" max="13706" width="3" style="62" customWidth="1"/>
    <col min="13707" max="13707" width="3.5703125" style="62" customWidth="1"/>
    <col min="13708" max="13710" width="4.28515625" style="62" customWidth="1"/>
    <col min="13711" max="13711" width="5.42578125" style="62" customWidth="1"/>
    <col min="13712" max="13712" width="5" style="62" customWidth="1"/>
    <col min="13713" max="13713" width="2.42578125" style="62" customWidth="1"/>
    <col min="13714" max="13714" width="3" style="62" customWidth="1"/>
    <col min="13715" max="13715" width="3.5703125" style="62" customWidth="1"/>
    <col min="13716" max="13718" width="4.28515625" style="62" customWidth="1"/>
    <col min="13719" max="13719" width="5.42578125" style="62" customWidth="1"/>
    <col min="13720" max="13720" width="5" style="62" customWidth="1"/>
    <col min="13721" max="13721" width="2.42578125" style="62" customWidth="1"/>
    <col min="13722" max="13722" width="3" style="62" customWidth="1"/>
    <col min="13723" max="13723" width="3.5703125" style="62" customWidth="1"/>
    <col min="13724" max="13726" width="4.28515625" style="62" customWidth="1"/>
    <col min="13727" max="13727" width="5.42578125" style="62" customWidth="1"/>
    <col min="13728" max="13728" width="5" style="62" customWidth="1"/>
    <col min="13729" max="13729" width="2.42578125" style="62" customWidth="1"/>
    <col min="13730" max="13730" width="3" style="62" customWidth="1"/>
    <col min="13731" max="13731" width="3.5703125" style="62" customWidth="1"/>
    <col min="13732" max="13734" width="4.28515625" style="62" customWidth="1"/>
    <col min="13735" max="13735" width="5.42578125" style="62" customWidth="1"/>
    <col min="13736" max="13736" width="5" style="62" customWidth="1"/>
    <col min="13737" max="13737" width="2.42578125" style="62" customWidth="1"/>
    <col min="13738" max="13738" width="3" style="62" customWidth="1"/>
    <col min="13739" max="13739" width="3.5703125" style="62" customWidth="1"/>
    <col min="13740" max="13742" width="4.28515625" style="62" customWidth="1"/>
    <col min="13743" max="13743" width="5.42578125" style="62" customWidth="1"/>
    <col min="13744" max="13744" width="5" style="62" customWidth="1"/>
    <col min="13745" max="13745" width="2.42578125" style="62" customWidth="1"/>
    <col min="13746" max="13746" width="3" style="62" customWidth="1"/>
    <col min="13747" max="13747" width="3.5703125" style="62" customWidth="1"/>
    <col min="13748" max="13750" width="4.28515625" style="62" customWidth="1"/>
    <col min="13751" max="13751" width="5.42578125" style="62" customWidth="1"/>
    <col min="13752" max="13752" width="5" style="62" customWidth="1"/>
    <col min="13753" max="13753" width="2.42578125" style="62" customWidth="1"/>
    <col min="13754" max="13754" width="3" style="62" customWidth="1"/>
    <col min="13755" max="13755" width="3.5703125" style="62" customWidth="1"/>
    <col min="13756" max="13758" width="4.28515625" style="62" customWidth="1"/>
    <col min="13759" max="13759" width="5.42578125" style="62" customWidth="1"/>
    <col min="13760" max="13760" width="5" style="62" customWidth="1"/>
    <col min="13761" max="13761" width="2.42578125" style="62" customWidth="1"/>
    <col min="13762" max="13762" width="3" style="62" customWidth="1"/>
    <col min="13763" max="13763" width="3.5703125" style="62" customWidth="1"/>
    <col min="13764" max="13766" width="4.28515625" style="62" customWidth="1"/>
    <col min="13767" max="13767" width="5.42578125" style="62" customWidth="1"/>
    <col min="13768" max="13768" width="5" style="62" customWidth="1"/>
    <col min="13769" max="13769" width="2.42578125" style="62" customWidth="1"/>
    <col min="13770" max="13770" width="3" style="62" customWidth="1"/>
    <col min="13771" max="13771" width="3.5703125" style="62" customWidth="1"/>
    <col min="13772" max="13774" width="4.28515625" style="62" customWidth="1"/>
    <col min="13775" max="13775" width="5.42578125" style="62" customWidth="1"/>
    <col min="13776" max="13776" width="5" style="62" customWidth="1"/>
    <col min="13777" max="13777" width="2.42578125" style="62" customWidth="1"/>
    <col min="13778" max="13778" width="3" style="62" customWidth="1"/>
    <col min="13779" max="13779" width="3.5703125" style="62" customWidth="1"/>
    <col min="13780" max="13782" width="4.28515625" style="62" customWidth="1"/>
    <col min="13783" max="13783" width="5.42578125" style="62" customWidth="1"/>
    <col min="13784" max="13784" width="5" style="62" customWidth="1"/>
    <col min="13785" max="13785" width="2.42578125" style="62" customWidth="1"/>
    <col min="13786" max="13786" width="3" style="62" customWidth="1"/>
    <col min="13787" max="13787" width="3.5703125" style="62" customWidth="1"/>
    <col min="13788" max="13790" width="4.28515625" style="62" customWidth="1"/>
    <col min="13791" max="13791" width="5.42578125" style="62" customWidth="1"/>
    <col min="13792" max="13792" width="5" style="62" customWidth="1"/>
    <col min="13793" max="13793" width="2.42578125" style="62" customWidth="1"/>
    <col min="13794" max="13794" width="3" style="62" customWidth="1"/>
    <col min="13795" max="13795" width="3.5703125" style="62" customWidth="1"/>
    <col min="13796" max="13798" width="4.28515625" style="62" customWidth="1"/>
    <col min="13799" max="13799" width="5.42578125" style="62" customWidth="1"/>
    <col min="13800" max="13800" width="5" style="62" customWidth="1"/>
    <col min="13801" max="13801" width="2.42578125" style="62" customWidth="1"/>
    <col min="13802" max="13802" width="3" style="62" customWidth="1"/>
    <col min="13803" max="13803" width="3.5703125" style="62" customWidth="1"/>
    <col min="13804" max="13806" width="4.28515625" style="62" customWidth="1"/>
    <col min="13807" max="13807" width="5.42578125" style="62" customWidth="1"/>
    <col min="13808" max="13808" width="5" style="62" customWidth="1"/>
    <col min="13809" max="13809" width="2.42578125" style="62" customWidth="1"/>
    <col min="13810" max="13810" width="3" style="62" customWidth="1"/>
    <col min="13811" max="13811" width="3.5703125" style="62" customWidth="1"/>
    <col min="13812" max="13814" width="4.28515625" style="62" customWidth="1"/>
    <col min="13815" max="13815" width="5.42578125" style="62" customWidth="1"/>
    <col min="13816" max="13816" width="5" style="62" customWidth="1"/>
    <col min="13817" max="13817" width="2.42578125" style="62" customWidth="1"/>
    <col min="13818" max="13818" width="3" style="62" customWidth="1"/>
    <col min="13819" max="13819" width="3.5703125" style="62" customWidth="1"/>
    <col min="13820" max="13822" width="4.28515625" style="62" customWidth="1"/>
    <col min="13823" max="13823" width="5.42578125" style="62" customWidth="1"/>
    <col min="13824" max="13824" width="5" style="62"/>
    <col min="13825" max="13825" width="14.5703125" style="62" customWidth="1"/>
    <col min="13826" max="13826" width="11" style="62" customWidth="1"/>
    <col min="13827" max="13960" width="0" style="62" hidden="1" customWidth="1"/>
    <col min="13961" max="13961" width="2.42578125" style="62" customWidth="1"/>
    <col min="13962" max="13962" width="3" style="62" customWidth="1"/>
    <col min="13963" max="13963" width="3.5703125" style="62" customWidth="1"/>
    <col min="13964" max="13966" width="4.28515625" style="62" customWidth="1"/>
    <col min="13967" max="13967" width="5.42578125" style="62" customWidth="1"/>
    <col min="13968" max="13968" width="5" style="62" customWidth="1"/>
    <col min="13969" max="13969" width="2.42578125" style="62" customWidth="1"/>
    <col min="13970" max="13970" width="3" style="62" customWidth="1"/>
    <col min="13971" max="13971" width="3.5703125" style="62" customWidth="1"/>
    <col min="13972" max="13974" width="4.28515625" style="62" customWidth="1"/>
    <col min="13975" max="13975" width="5.42578125" style="62" customWidth="1"/>
    <col min="13976" max="13976" width="5" style="62" customWidth="1"/>
    <col min="13977" max="13977" width="2.42578125" style="62" customWidth="1"/>
    <col min="13978" max="13978" width="3" style="62" customWidth="1"/>
    <col min="13979" max="13979" width="3.5703125" style="62" customWidth="1"/>
    <col min="13980" max="13982" width="4.28515625" style="62" customWidth="1"/>
    <col min="13983" max="13983" width="5.42578125" style="62" customWidth="1"/>
    <col min="13984" max="13984" width="5" style="62" customWidth="1"/>
    <col min="13985" max="13985" width="2.42578125" style="62" customWidth="1"/>
    <col min="13986" max="13986" width="3" style="62" customWidth="1"/>
    <col min="13987" max="13987" width="3.5703125" style="62" customWidth="1"/>
    <col min="13988" max="13990" width="4.28515625" style="62" customWidth="1"/>
    <col min="13991" max="13991" width="5.42578125" style="62" customWidth="1"/>
    <col min="13992" max="13992" width="5" style="62" customWidth="1"/>
    <col min="13993" max="13993" width="2.42578125" style="62" customWidth="1"/>
    <col min="13994" max="13994" width="3" style="62" customWidth="1"/>
    <col min="13995" max="13995" width="3.5703125" style="62" customWidth="1"/>
    <col min="13996" max="13998" width="4.28515625" style="62" customWidth="1"/>
    <col min="13999" max="13999" width="5.42578125" style="62" customWidth="1"/>
    <col min="14000" max="14000" width="5" style="62" customWidth="1"/>
    <col min="14001" max="14001" width="2.42578125" style="62" customWidth="1"/>
    <col min="14002" max="14002" width="3" style="62" customWidth="1"/>
    <col min="14003" max="14003" width="3.5703125" style="62" customWidth="1"/>
    <col min="14004" max="14006" width="4.28515625" style="62" customWidth="1"/>
    <col min="14007" max="14007" width="5.42578125" style="62" customWidth="1"/>
    <col min="14008" max="14008" width="5" style="62" customWidth="1"/>
    <col min="14009" max="14009" width="2.42578125" style="62" customWidth="1"/>
    <col min="14010" max="14010" width="3" style="62" customWidth="1"/>
    <col min="14011" max="14011" width="3.5703125" style="62" customWidth="1"/>
    <col min="14012" max="14014" width="4.28515625" style="62" customWidth="1"/>
    <col min="14015" max="14015" width="5.42578125" style="62" customWidth="1"/>
    <col min="14016" max="14016" width="5" style="62" customWidth="1"/>
    <col min="14017" max="14017" width="2.42578125" style="62" customWidth="1"/>
    <col min="14018" max="14018" width="3" style="62" customWidth="1"/>
    <col min="14019" max="14019" width="3.5703125" style="62" customWidth="1"/>
    <col min="14020" max="14022" width="4.28515625" style="62" customWidth="1"/>
    <col min="14023" max="14023" width="5.42578125" style="62" customWidth="1"/>
    <col min="14024" max="14024" width="5" style="62" customWidth="1"/>
    <col min="14025" max="14025" width="2.42578125" style="62" customWidth="1"/>
    <col min="14026" max="14026" width="3" style="62" customWidth="1"/>
    <col min="14027" max="14027" width="3.5703125" style="62" customWidth="1"/>
    <col min="14028" max="14030" width="4.28515625" style="62" customWidth="1"/>
    <col min="14031" max="14031" width="5.42578125" style="62" customWidth="1"/>
    <col min="14032" max="14032" width="5" style="62" customWidth="1"/>
    <col min="14033" max="14033" width="2.42578125" style="62" customWidth="1"/>
    <col min="14034" max="14034" width="3" style="62" customWidth="1"/>
    <col min="14035" max="14035" width="3.5703125" style="62" customWidth="1"/>
    <col min="14036" max="14038" width="4.28515625" style="62" customWidth="1"/>
    <col min="14039" max="14039" width="5.42578125" style="62" customWidth="1"/>
    <col min="14040" max="14040" width="5" style="62" customWidth="1"/>
    <col min="14041" max="14041" width="2.42578125" style="62" customWidth="1"/>
    <col min="14042" max="14042" width="3" style="62" customWidth="1"/>
    <col min="14043" max="14043" width="3.5703125" style="62" customWidth="1"/>
    <col min="14044" max="14046" width="4.28515625" style="62" customWidth="1"/>
    <col min="14047" max="14047" width="5.42578125" style="62" customWidth="1"/>
    <col min="14048" max="14048" width="5" style="62" customWidth="1"/>
    <col min="14049" max="14049" width="2.42578125" style="62" customWidth="1"/>
    <col min="14050" max="14050" width="3" style="62" customWidth="1"/>
    <col min="14051" max="14051" width="3.5703125" style="62" customWidth="1"/>
    <col min="14052" max="14054" width="4.28515625" style="62" customWidth="1"/>
    <col min="14055" max="14055" width="5.42578125" style="62" customWidth="1"/>
    <col min="14056" max="14056" width="5" style="62" customWidth="1"/>
    <col min="14057" max="14057" width="2.42578125" style="62" customWidth="1"/>
    <col min="14058" max="14058" width="3" style="62" customWidth="1"/>
    <col min="14059" max="14059" width="3.5703125" style="62" customWidth="1"/>
    <col min="14060" max="14062" width="4.28515625" style="62" customWidth="1"/>
    <col min="14063" max="14063" width="5.42578125" style="62" customWidth="1"/>
    <col min="14064" max="14064" width="5" style="62" customWidth="1"/>
    <col min="14065" max="14065" width="2.42578125" style="62" customWidth="1"/>
    <col min="14066" max="14066" width="3" style="62" customWidth="1"/>
    <col min="14067" max="14067" width="3.5703125" style="62" customWidth="1"/>
    <col min="14068" max="14070" width="4.28515625" style="62" customWidth="1"/>
    <col min="14071" max="14071" width="5.42578125" style="62" customWidth="1"/>
    <col min="14072" max="14072" width="5" style="62" customWidth="1"/>
    <col min="14073" max="14073" width="2.42578125" style="62" customWidth="1"/>
    <col min="14074" max="14074" width="3" style="62" customWidth="1"/>
    <col min="14075" max="14075" width="3.5703125" style="62" customWidth="1"/>
    <col min="14076" max="14078" width="4.28515625" style="62" customWidth="1"/>
    <col min="14079" max="14079" width="5.42578125" style="62" customWidth="1"/>
    <col min="14080" max="14080" width="5" style="62"/>
    <col min="14081" max="14081" width="14.5703125" style="62" customWidth="1"/>
    <col min="14082" max="14082" width="11" style="62" customWidth="1"/>
    <col min="14083" max="14216" width="0" style="62" hidden="1" customWidth="1"/>
    <col min="14217" max="14217" width="2.42578125" style="62" customWidth="1"/>
    <col min="14218" max="14218" width="3" style="62" customWidth="1"/>
    <col min="14219" max="14219" width="3.5703125" style="62" customWidth="1"/>
    <col min="14220" max="14222" width="4.28515625" style="62" customWidth="1"/>
    <col min="14223" max="14223" width="5.42578125" style="62" customWidth="1"/>
    <col min="14224" max="14224" width="5" style="62" customWidth="1"/>
    <col min="14225" max="14225" width="2.42578125" style="62" customWidth="1"/>
    <col min="14226" max="14226" width="3" style="62" customWidth="1"/>
    <col min="14227" max="14227" width="3.5703125" style="62" customWidth="1"/>
    <col min="14228" max="14230" width="4.28515625" style="62" customWidth="1"/>
    <col min="14231" max="14231" width="5.42578125" style="62" customWidth="1"/>
    <col min="14232" max="14232" width="5" style="62" customWidth="1"/>
    <col min="14233" max="14233" width="2.42578125" style="62" customWidth="1"/>
    <col min="14234" max="14234" width="3" style="62" customWidth="1"/>
    <col min="14235" max="14235" width="3.5703125" style="62" customWidth="1"/>
    <col min="14236" max="14238" width="4.28515625" style="62" customWidth="1"/>
    <col min="14239" max="14239" width="5.42578125" style="62" customWidth="1"/>
    <col min="14240" max="14240" width="5" style="62" customWidth="1"/>
    <col min="14241" max="14241" width="2.42578125" style="62" customWidth="1"/>
    <col min="14242" max="14242" width="3" style="62" customWidth="1"/>
    <col min="14243" max="14243" width="3.5703125" style="62" customWidth="1"/>
    <col min="14244" max="14246" width="4.28515625" style="62" customWidth="1"/>
    <col min="14247" max="14247" width="5.42578125" style="62" customWidth="1"/>
    <col min="14248" max="14248" width="5" style="62" customWidth="1"/>
    <col min="14249" max="14249" width="2.42578125" style="62" customWidth="1"/>
    <col min="14250" max="14250" width="3" style="62" customWidth="1"/>
    <col min="14251" max="14251" width="3.5703125" style="62" customWidth="1"/>
    <col min="14252" max="14254" width="4.28515625" style="62" customWidth="1"/>
    <col min="14255" max="14255" width="5.42578125" style="62" customWidth="1"/>
    <col min="14256" max="14256" width="5" style="62" customWidth="1"/>
    <col min="14257" max="14257" width="2.42578125" style="62" customWidth="1"/>
    <col min="14258" max="14258" width="3" style="62" customWidth="1"/>
    <col min="14259" max="14259" width="3.5703125" style="62" customWidth="1"/>
    <col min="14260" max="14262" width="4.28515625" style="62" customWidth="1"/>
    <col min="14263" max="14263" width="5.42578125" style="62" customWidth="1"/>
    <col min="14264" max="14264" width="5" style="62" customWidth="1"/>
    <col min="14265" max="14265" width="2.42578125" style="62" customWidth="1"/>
    <col min="14266" max="14266" width="3" style="62" customWidth="1"/>
    <col min="14267" max="14267" width="3.5703125" style="62" customWidth="1"/>
    <col min="14268" max="14270" width="4.28515625" style="62" customWidth="1"/>
    <col min="14271" max="14271" width="5.42578125" style="62" customWidth="1"/>
    <col min="14272" max="14272" width="5" style="62" customWidth="1"/>
    <col min="14273" max="14273" width="2.42578125" style="62" customWidth="1"/>
    <col min="14274" max="14274" width="3" style="62" customWidth="1"/>
    <col min="14275" max="14275" width="3.5703125" style="62" customWidth="1"/>
    <col min="14276" max="14278" width="4.28515625" style="62" customWidth="1"/>
    <col min="14279" max="14279" width="5.42578125" style="62" customWidth="1"/>
    <col min="14280" max="14280" width="5" style="62" customWidth="1"/>
    <col min="14281" max="14281" width="2.42578125" style="62" customWidth="1"/>
    <col min="14282" max="14282" width="3" style="62" customWidth="1"/>
    <col min="14283" max="14283" width="3.5703125" style="62" customWidth="1"/>
    <col min="14284" max="14286" width="4.28515625" style="62" customWidth="1"/>
    <col min="14287" max="14287" width="5.42578125" style="62" customWidth="1"/>
    <col min="14288" max="14288" width="5" style="62" customWidth="1"/>
    <col min="14289" max="14289" width="2.42578125" style="62" customWidth="1"/>
    <col min="14290" max="14290" width="3" style="62" customWidth="1"/>
    <col min="14291" max="14291" width="3.5703125" style="62" customWidth="1"/>
    <col min="14292" max="14294" width="4.28515625" style="62" customWidth="1"/>
    <col min="14295" max="14295" width="5.42578125" style="62" customWidth="1"/>
    <col min="14296" max="14296" width="5" style="62" customWidth="1"/>
    <col min="14297" max="14297" width="2.42578125" style="62" customWidth="1"/>
    <col min="14298" max="14298" width="3" style="62" customWidth="1"/>
    <col min="14299" max="14299" width="3.5703125" style="62" customWidth="1"/>
    <col min="14300" max="14302" width="4.28515625" style="62" customWidth="1"/>
    <col min="14303" max="14303" width="5.42578125" style="62" customWidth="1"/>
    <col min="14304" max="14304" width="5" style="62" customWidth="1"/>
    <col min="14305" max="14305" width="2.42578125" style="62" customWidth="1"/>
    <col min="14306" max="14306" width="3" style="62" customWidth="1"/>
    <col min="14307" max="14307" width="3.5703125" style="62" customWidth="1"/>
    <col min="14308" max="14310" width="4.28515625" style="62" customWidth="1"/>
    <col min="14311" max="14311" width="5.42578125" style="62" customWidth="1"/>
    <col min="14312" max="14312" width="5" style="62" customWidth="1"/>
    <col min="14313" max="14313" width="2.42578125" style="62" customWidth="1"/>
    <col min="14314" max="14314" width="3" style="62" customWidth="1"/>
    <col min="14315" max="14315" width="3.5703125" style="62" customWidth="1"/>
    <col min="14316" max="14318" width="4.28515625" style="62" customWidth="1"/>
    <col min="14319" max="14319" width="5.42578125" style="62" customWidth="1"/>
    <col min="14320" max="14320" width="5" style="62" customWidth="1"/>
    <col min="14321" max="14321" width="2.42578125" style="62" customWidth="1"/>
    <col min="14322" max="14322" width="3" style="62" customWidth="1"/>
    <col min="14323" max="14323" width="3.5703125" style="62" customWidth="1"/>
    <col min="14324" max="14326" width="4.28515625" style="62" customWidth="1"/>
    <col min="14327" max="14327" width="5.42578125" style="62" customWidth="1"/>
    <col min="14328" max="14328" width="5" style="62" customWidth="1"/>
    <col min="14329" max="14329" width="2.42578125" style="62" customWidth="1"/>
    <col min="14330" max="14330" width="3" style="62" customWidth="1"/>
    <col min="14331" max="14331" width="3.5703125" style="62" customWidth="1"/>
    <col min="14332" max="14334" width="4.28515625" style="62" customWidth="1"/>
    <col min="14335" max="14335" width="5.42578125" style="62" customWidth="1"/>
    <col min="14336" max="14336" width="5" style="62"/>
    <col min="14337" max="14337" width="14.5703125" style="62" customWidth="1"/>
    <col min="14338" max="14338" width="11" style="62" customWidth="1"/>
    <col min="14339" max="14472" width="0" style="62" hidden="1" customWidth="1"/>
    <col min="14473" max="14473" width="2.42578125" style="62" customWidth="1"/>
    <col min="14474" max="14474" width="3" style="62" customWidth="1"/>
    <col min="14475" max="14475" width="3.5703125" style="62" customWidth="1"/>
    <col min="14476" max="14478" width="4.28515625" style="62" customWidth="1"/>
    <col min="14479" max="14479" width="5.42578125" style="62" customWidth="1"/>
    <col min="14480" max="14480" width="5" style="62" customWidth="1"/>
    <col min="14481" max="14481" width="2.42578125" style="62" customWidth="1"/>
    <col min="14482" max="14482" width="3" style="62" customWidth="1"/>
    <col min="14483" max="14483" width="3.5703125" style="62" customWidth="1"/>
    <col min="14484" max="14486" width="4.28515625" style="62" customWidth="1"/>
    <col min="14487" max="14487" width="5.42578125" style="62" customWidth="1"/>
    <col min="14488" max="14488" width="5" style="62" customWidth="1"/>
    <col min="14489" max="14489" width="2.42578125" style="62" customWidth="1"/>
    <col min="14490" max="14490" width="3" style="62" customWidth="1"/>
    <col min="14491" max="14491" width="3.5703125" style="62" customWidth="1"/>
    <col min="14492" max="14494" width="4.28515625" style="62" customWidth="1"/>
    <col min="14495" max="14495" width="5.42578125" style="62" customWidth="1"/>
    <col min="14496" max="14496" width="5" style="62" customWidth="1"/>
    <col min="14497" max="14497" width="2.42578125" style="62" customWidth="1"/>
    <col min="14498" max="14498" width="3" style="62" customWidth="1"/>
    <col min="14499" max="14499" width="3.5703125" style="62" customWidth="1"/>
    <col min="14500" max="14502" width="4.28515625" style="62" customWidth="1"/>
    <col min="14503" max="14503" width="5.42578125" style="62" customWidth="1"/>
    <col min="14504" max="14504" width="5" style="62" customWidth="1"/>
    <col min="14505" max="14505" width="2.42578125" style="62" customWidth="1"/>
    <col min="14506" max="14506" width="3" style="62" customWidth="1"/>
    <col min="14507" max="14507" width="3.5703125" style="62" customWidth="1"/>
    <col min="14508" max="14510" width="4.28515625" style="62" customWidth="1"/>
    <col min="14511" max="14511" width="5.42578125" style="62" customWidth="1"/>
    <col min="14512" max="14512" width="5" style="62" customWidth="1"/>
    <col min="14513" max="14513" width="2.42578125" style="62" customWidth="1"/>
    <col min="14514" max="14514" width="3" style="62" customWidth="1"/>
    <col min="14515" max="14515" width="3.5703125" style="62" customWidth="1"/>
    <col min="14516" max="14518" width="4.28515625" style="62" customWidth="1"/>
    <col min="14519" max="14519" width="5.42578125" style="62" customWidth="1"/>
    <col min="14520" max="14520" width="5" style="62" customWidth="1"/>
    <col min="14521" max="14521" width="2.42578125" style="62" customWidth="1"/>
    <col min="14522" max="14522" width="3" style="62" customWidth="1"/>
    <col min="14523" max="14523" width="3.5703125" style="62" customWidth="1"/>
    <col min="14524" max="14526" width="4.28515625" style="62" customWidth="1"/>
    <col min="14527" max="14527" width="5.42578125" style="62" customWidth="1"/>
    <col min="14528" max="14528" width="5" style="62" customWidth="1"/>
    <col min="14529" max="14529" width="2.42578125" style="62" customWidth="1"/>
    <col min="14530" max="14530" width="3" style="62" customWidth="1"/>
    <col min="14531" max="14531" width="3.5703125" style="62" customWidth="1"/>
    <col min="14532" max="14534" width="4.28515625" style="62" customWidth="1"/>
    <col min="14535" max="14535" width="5.42578125" style="62" customWidth="1"/>
    <col min="14536" max="14536" width="5" style="62" customWidth="1"/>
    <col min="14537" max="14537" width="2.42578125" style="62" customWidth="1"/>
    <col min="14538" max="14538" width="3" style="62" customWidth="1"/>
    <col min="14539" max="14539" width="3.5703125" style="62" customWidth="1"/>
    <col min="14540" max="14542" width="4.28515625" style="62" customWidth="1"/>
    <col min="14543" max="14543" width="5.42578125" style="62" customWidth="1"/>
    <col min="14544" max="14544" width="5" style="62" customWidth="1"/>
    <col min="14545" max="14545" width="2.42578125" style="62" customWidth="1"/>
    <col min="14546" max="14546" width="3" style="62" customWidth="1"/>
    <col min="14547" max="14547" width="3.5703125" style="62" customWidth="1"/>
    <col min="14548" max="14550" width="4.28515625" style="62" customWidth="1"/>
    <col min="14551" max="14551" width="5.42578125" style="62" customWidth="1"/>
    <col min="14552" max="14552" width="5" style="62" customWidth="1"/>
    <col min="14553" max="14553" width="2.42578125" style="62" customWidth="1"/>
    <col min="14554" max="14554" width="3" style="62" customWidth="1"/>
    <col min="14555" max="14555" width="3.5703125" style="62" customWidth="1"/>
    <col min="14556" max="14558" width="4.28515625" style="62" customWidth="1"/>
    <col min="14559" max="14559" width="5.42578125" style="62" customWidth="1"/>
    <col min="14560" max="14560" width="5" style="62" customWidth="1"/>
    <col min="14561" max="14561" width="2.42578125" style="62" customWidth="1"/>
    <col min="14562" max="14562" width="3" style="62" customWidth="1"/>
    <col min="14563" max="14563" width="3.5703125" style="62" customWidth="1"/>
    <col min="14564" max="14566" width="4.28515625" style="62" customWidth="1"/>
    <col min="14567" max="14567" width="5.42578125" style="62" customWidth="1"/>
    <col min="14568" max="14568" width="5" style="62" customWidth="1"/>
    <col min="14569" max="14569" width="2.42578125" style="62" customWidth="1"/>
    <col min="14570" max="14570" width="3" style="62" customWidth="1"/>
    <col min="14571" max="14571" width="3.5703125" style="62" customWidth="1"/>
    <col min="14572" max="14574" width="4.28515625" style="62" customWidth="1"/>
    <col min="14575" max="14575" width="5.42578125" style="62" customWidth="1"/>
    <col min="14576" max="14576" width="5" style="62" customWidth="1"/>
    <col min="14577" max="14577" width="2.42578125" style="62" customWidth="1"/>
    <col min="14578" max="14578" width="3" style="62" customWidth="1"/>
    <col min="14579" max="14579" width="3.5703125" style="62" customWidth="1"/>
    <col min="14580" max="14582" width="4.28515625" style="62" customWidth="1"/>
    <col min="14583" max="14583" width="5.42578125" style="62" customWidth="1"/>
    <col min="14584" max="14584" width="5" style="62" customWidth="1"/>
    <col min="14585" max="14585" width="2.42578125" style="62" customWidth="1"/>
    <col min="14586" max="14586" width="3" style="62" customWidth="1"/>
    <col min="14587" max="14587" width="3.5703125" style="62" customWidth="1"/>
    <col min="14588" max="14590" width="4.28515625" style="62" customWidth="1"/>
    <col min="14591" max="14591" width="5.42578125" style="62" customWidth="1"/>
    <col min="14592" max="14592" width="5" style="62"/>
    <col min="14593" max="14593" width="14.5703125" style="62" customWidth="1"/>
    <col min="14594" max="14594" width="11" style="62" customWidth="1"/>
    <col min="14595" max="14728" width="0" style="62" hidden="1" customWidth="1"/>
    <col min="14729" max="14729" width="2.42578125" style="62" customWidth="1"/>
    <col min="14730" max="14730" width="3" style="62" customWidth="1"/>
    <col min="14731" max="14731" width="3.5703125" style="62" customWidth="1"/>
    <col min="14732" max="14734" width="4.28515625" style="62" customWidth="1"/>
    <col min="14735" max="14735" width="5.42578125" style="62" customWidth="1"/>
    <col min="14736" max="14736" width="5" style="62" customWidth="1"/>
    <col min="14737" max="14737" width="2.42578125" style="62" customWidth="1"/>
    <col min="14738" max="14738" width="3" style="62" customWidth="1"/>
    <col min="14739" max="14739" width="3.5703125" style="62" customWidth="1"/>
    <col min="14740" max="14742" width="4.28515625" style="62" customWidth="1"/>
    <col min="14743" max="14743" width="5.42578125" style="62" customWidth="1"/>
    <col min="14744" max="14744" width="5" style="62" customWidth="1"/>
    <col min="14745" max="14745" width="2.42578125" style="62" customWidth="1"/>
    <col min="14746" max="14746" width="3" style="62" customWidth="1"/>
    <col min="14747" max="14747" width="3.5703125" style="62" customWidth="1"/>
    <col min="14748" max="14750" width="4.28515625" style="62" customWidth="1"/>
    <col min="14751" max="14751" width="5.42578125" style="62" customWidth="1"/>
    <col min="14752" max="14752" width="5" style="62" customWidth="1"/>
    <col min="14753" max="14753" width="2.42578125" style="62" customWidth="1"/>
    <col min="14754" max="14754" width="3" style="62" customWidth="1"/>
    <col min="14755" max="14755" width="3.5703125" style="62" customWidth="1"/>
    <col min="14756" max="14758" width="4.28515625" style="62" customWidth="1"/>
    <col min="14759" max="14759" width="5.42578125" style="62" customWidth="1"/>
    <col min="14760" max="14760" width="5" style="62" customWidth="1"/>
    <col min="14761" max="14761" width="2.42578125" style="62" customWidth="1"/>
    <col min="14762" max="14762" width="3" style="62" customWidth="1"/>
    <col min="14763" max="14763" width="3.5703125" style="62" customWidth="1"/>
    <col min="14764" max="14766" width="4.28515625" style="62" customWidth="1"/>
    <col min="14767" max="14767" width="5.42578125" style="62" customWidth="1"/>
    <col min="14768" max="14768" width="5" style="62" customWidth="1"/>
    <col min="14769" max="14769" width="2.42578125" style="62" customWidth="1"/>
    <col min="14770" max="14770" width="3" style="62" customWidth="1"/>
    <col min="14771" max="14771" width="3.5703125" style="62" customWidth="1"/>
    <col min="14772" max="14774" width="4.28515625" style="62" customWidth="1"/>
    <col min="14775" max="14775" width="5.42578125" style="62" customWidth="1"/>
    <col min="14776" max="14776" width="5" style="62" customWidth="1"/>
    <col min="14777" max="14777" width="2.42578125" style="62" customWidth="1"/>
    <col min="14778" max="14778" width="3" style="62" customWidth="1"/>
    <col min="14779" max="14779" width="3.5703125" style="62" customWidth="1"/>
    <col min="14780" max="14782" width="4.28515625" style="62" customWidth="1"/>
    <col min="14783" max="14783" width="5.42578125" style="62" customWidth="1"/>
    <col min="14784" max="14784" width="5" style="62" customWidth="1"/>
    <col min="14785" max="14785" width="2.42578125" style="62" customWidth="1"/>
    <col min="14786" max="14786" width="3" style="62" customWidth="1"/>
    <col min="14787" max="14787" width="3.5703125" style="62" customWidth="1"/>
    <col min="14788" max="14790" width="4.28515625" style="62" customWidth="1"/>
    <col min="14791" max="14791" width="5.42578125" style="62" customWidth="1"/>
    <col min="14792" max="14792" width="5" style="62" customWidth="1"/>
    <col min="14793" max="14793" width="2.42578125" style="62" customWidth="1"/>
    <col min="14794" max="14794" width="3" style="62" customWidth="1"/>
    <col min="14795" max="14795" width="3.5703125" style="62" customWidth="1"/>
    <col min="14796" max="14798" width="4.28515625" style="62" customWidth="1"/>
    <col min="14799" max="14799" width="5.42578125" style="62" customWidth="1"/>
    <col min="14800" max="14800" width="5" style="62" customWidth="1"/>
    <col min="14801" max="14801" width="2.42578125" style="62" customWidth="1"/>
    <col min="14802" max="14802" width="3" style="62" customWidth="1"/>
    <col min="14803" max="14803" width="3.5703125" style="62" customWidth="1"/>
    <col min="14804" max="14806" width="4.28515625" style="62" customWidth="1"/>
    <col min="14807" max="14807" width="5.42578125" style="62" customWidth="1"/>
    <col min="14808" max="14808" width="5" style="62" customWidth="1"/>
    <col min="14809" max="14809" width="2.42578125" style="62" customWidth="1"/>
    <col min="14810" max="14810" width="3" style="62" customWidth="1"/>
    <col min="14811" max="14811" width="3.5703125" style="62" customWidth="1"/>
    <col min="14812" max="14814" width="4.28515625" style="62" customWidth="1"/>
    <col min="14815" max="14815" width="5.42578125" style="62" customWidth="1"/>
    <col min="14816" max="14816" width="5" style="62" customWidth="1"/>
    <col min="14817" max="14817" width="2.42578125" style="62" customWidth="1"/>
    <col min="14818" max="14818" width="3" style="62" customWidth="1"/>
    <col min="14819" max="14819" width="3.5703125" style="62" customWidth="1"/>
    <col min="14820" max="14822" width="4.28515625" style="62" customWidth="1"/>
    <col min="14823" max="14823" width="5.42578125" style="62" customWidth="1"/>
    <col min="14824" max="14824" width="5" style="62" customWidth="1"/>
    <col min="14825" max="14825" width="2.42578125" style="62" customWidth="1"/>
    <col min="14826" max="14826" width="3" style="62" customWidth="1"/>
    <col min="14827" max="14827" width="3.5703125" style="62" customWidth="1"/>
    <col min="14828" max="14830" width="4.28515625" style="62" customWidth="1"/>
    <col min="14831" max="14831" width="5.42578125" style="62" customWidth="1"/>
    <col min="14832" max="14832" width="5" style="62" customWidth="1"/>
    <col min="14833" max="14833" width="2.42578125" style="62" customWidth="1"/>
    <col min="14834" max="14834" width="3" style="62" customWidth="1"/>
    <col min="14835" max="14835" width="3.5703125" style="62" customWidth="1"/>
    <col min="14836" max="14838" width="4.28515625" style="62" customWidth="1"/>
    <col min="14839" max="14839" width="5.42578125" style="62" customWidth="1"/>
    <col min="14840" max="14840" width="5" style="62" customWidth="1"/>
    <col min="14841" max="14841" width="2.42578125" style="62" customWidth="1"/>
    <col min="14842" max="14842" width="3" style="62" customWidth="1"/>
    <col min="14843" max="14843" width="3.5703125" style="62" customWidth="1"/>
    <col min="14844" max="14846" width="4.28515625" style="62" customWidth="1"/>
    <col min="14847" max="14847" width="5.42578125" style="62" customWidth="1"/>
    <col min="14848" max="14848" width="5" style="62"/>
    <col min="14849" max="14849" width="14.5703125" style="62" customWidth="1"/>
    <col min="14850" max="14850" width="11" style="62" customWidth="1"/>
    <col min="14851" max="14984" width="0" style="62" hidden="1" customWidth="1"/>
    <col min="14985" max="14985" width="2.42578125" style="62" customWidth="1"/>
    <col min="14986" max="14986" width="3" style="62" customWidth="1"/>
    <col min="14987" max="14987" width="3.5703125" style="62" customWidth="1"/>
    <col min="14988" max="14990" width="4.28515625" style="62" customWidth="1"/>
    <col min="14991" max="14991" width="5.42578125" style="62" customWidth="1"/>
    <col min="14992" max="14992" width="5" style="62" customWidth="1"/>
    <col min="14993" max="14993" width="2.42578125" style="62" customWidth="1"/>
    <col min="14994" max="14994" width="3" style="62" customWidth="1"/>
    <col min="14995" max="14995" width="3.5703125" style="62" customWidth="1"/>
    <col min="14996" max="14998" width="4.28515625" style="62" customWidth="1"/>
    <col min="14999" max="14999" width="5.42578125" style="62" customWidth="1"/>
    <col min="15000" max="15000" width="5" style="62" customWidth="1"/>
    <col min="15001" max="15001" width="2.42578125" style="62" customWidth="1"/>
    <col min="15002" max="15002" width="3" style="62" customWidth="1"/>
    <col min="15003" max="15003" width="3.5703125" style="62" customWidth="1"/>
    <col min="15004" max="15006" width="4.28515625" style="62" customWidth="1"/>
    <col min="15007" max="15007" width="5.42578125" style="62" customWidth="1"/>
    <col min="15008" max="15008" width="5" style="62" customWidth="1"/>
    <col min="15009" max="15009" width="2.42578125" style="62" customWidth="1"/>
    <col min="15010" max="15010" width="3" style="62" customWidth="1"/>
    <col min="15011" max="15011" width="3.5703125" style="62" customWidth="1"/>
    <col min="15012" max="15014" width="4.28515625" style="62" customWidth="1"/>
    <col min="15015" max="15015" width="5.42578125" style="62" customWidth="1"/>
    <col min="15016" max="15016" width="5" style="62" customWidth="1"/>
    <col min="15017" max="15017" width="2.42578125" style="62" customWidth="1"/>
    <col min="15018" max="15018" width="3" style="62" customWidth="1"/>
    <col min="15019" max="15019" width="3.5703125" style="62" customWidth="1"/>
    <col min="15020" max="15022" width="4.28515625" style="62" customWidth="1"/>
    <col min="15023" max="15023" width="5.42578125" style="62" customWidth="1"/>
    <col min="15024" max="15024" width="5" style="62" customWidth="1"/>
    <col min="15025" max="15025" width="2.42578125" style="62" customWidth="1"/>
    <col min="15026" max="15026" width="3" style="62" customWidth="1"/>
    <col min="15027" max="15027" width="3.5703125" style="62" customWidth="1"/>
    <col min="15028" max="15030" width="4.28515625" style="62" customWidth="1"/>
    <col min="15031" max="15031" width="5.42578125" style="62" customWidth="1"/>
    <col min="15032" max="15032" width="5" style="62" customWidth="1"/>
    <col min="15033" max="15033" width="2.42578125" style="62" customWidth="1"/>
    <col min="15034" max="15034" width="3" style="62" customWidth="1"/>
    <col min="15035" max="15035" width="3.5703125" style="62" customWidth="1"/>
    <col min="15036" max="15038" width="4.28515625" style="62" customWidth="1"/>
    <col min="15039" max="15039" width="5.42578125" style="62" customWidth="1"/>
    <col min="15040" max="15040" width="5" style="62" customWidth="1"/>
    <col min="15041" max="15041" width="2.42578125" style="62" customWidth="1"/>
    <col min="15042" max="15042" width="3" style="62" customWidth="1"/>
    <col min="15043" max="15043" width="3.5703125" style="62" customWidth="1"/>
    <col min="15044" max="15046" width="4.28515625" style="62" customWidth="1"/>
    <col min="15047" max="15047" width="5.42578125" style="62" customWidth="1"/>
    <col min="15048" max="15048" width="5" style="62" customWidth="1"/>
    <col min="15049" max="15049" width="2.42578125" style="62" customWidth="1"/>
    <col min="15050" max="15050" width="3" style="62" customWidth="1"/>
    <col min="15051" max="15051" width="3.5703125" style="62" customWidth="1"/>
    <col min="15052" max="15054" width="4.28515625" style="62" customWidth="1"/>
    <col min="15055" max="15055" width="5.42578125" style="62" customWidth="1"/>
    <col min="15056" max="15056" width="5" style="62" customWidth="1"/>
    <col min="15057" max="15057" width="2.42578125" style="62" customWidth="1"/>
    <col min="15058" max="15058" width="3" style="62" customWidth="1"/>
    <col min="15059" max="15059" width="3.5703125" style="62" customWidth="1"/>
    <col min="15060" max="15062" width="4.28515625" style="62" customWidth="1"/>
    <col min="15063" max="15063" width="5.42578125" style="62" customWidth="1"/>
    <col min="15064" max="15064" width="5" style="62" customWidth="1"/>
    <col min="15065" max="15065" width="2.42578125" style="62" customWidth="1"/>
    <col min="15066" max="15066" width="3" style="62" customWidth="1"/>
    <col min="15067" max="15067" width="3.5703125" style="62" customWidth="1"/>
    <col min="15068" max="15070" width="4.28515625" style="62" customWidth="1"/>
    <col min="15071" max="15071" width="5.42578125" style="62" customWidth="1"/>
    <col min="15072" max="15072" width="5" style="62" customWidth="1"/>
    <col min="15073" max="15073" width="2.42578125" style="62" customWidth="1"/>
    <col min="15074" max="15074" width="3" style="62" customWidth="1"/>
    <col min="15075" max="15075" width="3.5703125" style="62" customWidth="1"/>
    <col min="15076" max="15078" width="4.28515625" style="62" customWidth="1"/>
    <col min="15079" max="15079" width="5.42578125" style="62" customWidth="1"/>
    <col min="15080" max="15080" width="5" style="62" customWidth="1"/>
    <col min="15081" max="15081" width="2.42578125" style="62" customWidth="1"/>
    <col min="15082" max="15082" width="3" style="62" customWidth="1"/>
    <col min="15083" max="15083" width="3.5703125" style="62" customWidth="1"/>
    <col min="15084" max="15086" width="4.28515625" style="62" customWidth="1"/>
    <col min="15087" max="15087" width="5.42578125" style="62" customWidth="1"/>
    <col min="15088" max="15088" width="5" style="62" customWidth="1"/>
    <col min="15089" max="15089" width="2.42578125" style="62" customWidth="1"/>
    <col min="15090" max="15090" width="3" style="62" customWidth="1"/>
    <col min="15091" max="15091" width="3.5703125" style="62" customWidth="1"/>
    <col min="15092" max="15094" width="4.28515625" style="62" customWidth="1"/>
    <col min="15095" max="15095" width="5.42578125" style="62" customWidth="1"/>
    <col min="15096" max="15096" width="5" style="62" customWidth="1"/>
    <col min="15097" max="15097" width="2.42578125" style="62" customWidth="1"/>
    <col min="15098" max="15098" width="3" style="62" customWidth="1"/>
    <col min="15099" max="15099" width="3.5703125" style="62" customWidth="1"/>
    <col min="15100" max="15102" width="4.28515625" style="62" customWidth="1"/>
    <col min="15103" max="15103" width="5.42578125" style="62" customWidth="1"/>
    <col min="15104" max="15104" width="5" style="62"/>
    <col min="15105" max="15105" width="14.5703125" style="62" customWidth="1"/>
    <col min="15106" max="15106" width="11" style="62" customWidth="1"/>
    <col min="15107" max="15240" width="0" style="62" hidden="1" customWidth="1"/>
    <col min="15241" max="15241" width="2.42578125" style="62" customWidth="1"/>
    <col min="15242" max="15242" width="3" style="62" customWidth="1"/>
    <col min="15243" max="15243" width="3.5703125" style="62" customWidth="1"/>
    <col min="15244" max="15246" width="4.28515625" style="62" customWidth="1"/>
    <col min="15247" max="15247" width="5.42578125" style="62" customWidth="1"/>
    <col min="15248" max="15248" width="5" style="62" customWidth="1"/>
    <col min="15249" max="15249" width="2.42578125" style="62" customWidth="1"/>
    <col min="15250" max="15250" width="3" style="62" customWidth="1"/>
    <col min="15251" max="15251" width="3.5703125" style="62" customWidth="1"/>
    <col min="15252" max="15254" width="4.28515625" style="62" customWidth="1"/>
    <col min="15255" max="15255" width="5.42578125" style="62" customWidth="1"/>
    <col min="15256" max="15256" width="5" style="62" customWidth="1"/>
    <col min="15257" max="15257" width="2.42578125" style="62" customWidth="1"/>
    <col min="15258" max="15258" width="3" style="62" customWidth="1"/>
    <col min="15259" max="15259" width="3.5703125" style="62" customWidth="1"/>
    <col min="15260" max="15262" width="4.28515625" style="62" customWidth="1"/>
    <col min="15263" max="15263" width="5.42578125" style="62" customWidth="1"/>
    <col min="15264" max="15264" width="5" style="62" customWidth="1"/>
    <col min="15265" max="15265" width="2.42578125" style="62" customWidth="1"/>
    <col min="15266" max="15266" width="3" style="62" customWidth="1"/>
    <col min="15267" max="15267" width="3.5703125" style="62" customWidth="1"/>
    <col min="15268" max="15270" width="4.28515625" style="62" customWidth="1"/>
    <col min="15271" max="15271" width="5.42578125" style="62" customWidth="1"/>
    <col min="15272" max="15272" width="5" style="62" customWidth="1"/>
    <col min="15273" max="15273" width="2.42578125" style="62" customWidth="1"/>
    <col min="15274" max="15274" width="3" style="62" customWidth="1"/>
    <col min="15275" max="15275" width="3.5703125" style="62" customWidth="1"/>
    <col min="15276" max="15278" width="4.28515625" style="62" customWidth="1"/>
    <col min="15279" max="15279" width="5.42578125" style="62" customWidth="1"/>
    <col min="15280" max="15280" width="5" style="62" customWidth="1"/>
    <col min="15281" max="15281" width="2.42578125" style="62" customWidth="1"/>
    <col min="15282" max="15282" width="3" style="62" customWidth="1"/>
    <col min="15283" max="15283" width="3.5703125" style="62" customWidth="1"/>
    <col min="15284" max="15286" width="4.28515625" style="62" customWidth="1"/>
    <col min="15287" max="15287" width="5.42578125" style="62" customWidth="1"/>
    <col min="15288" max="15288" width="5" style="62" customWidth="1"/>
    <col min="15289" max="15289" width="2.42578125" style="62" customWidth="1"/>
    <col min="15290" max="15290" width="3" style="62" customWidth="1"/>
    <col min="15291" max="15291" width="3.5703125" style="62" customWidth="1"/>
    <col min="15292" max="15294" width="4.28515625" style="62" customWidth="1"/>
    <col min="15295" max="15295" width="5.42578125" style="62" customWidth="1"/>
    <col min="15296" max="15296" width="5" style="62" customWidth="1"/>
    <col min="15297" max="15297" width="2.42578125" style="62" customWidth="1"/>
    <col min="15298" max="15298" width="3" style="62" customWidth="1"/>
    <col min="15299" max="15299" width="3.5703125" style="62" customWidth="1"/>
    <col min="15300" max="15302" width="4.28515625" style="62" customWidth="1"/>
    <col min="15303" max="15303" width="5.42578125" style="62" customWidth="1"/>
    <col min="15304" max="15304" width="5" style="62" customWidth="1"/>
    <col min="15305" max="15305" width="2.42578125" style="62" customWidth="1"/>
    <col min="15306" max="15306" width="3" style="62" customWidth="1"/>
    <col min="15307" max="15307" width="3.5703125" style="62" customWidth="1"/>
    <col min="15308" max="15310" width="4.28515625" style="62" customWidth="1"/>
    <col min="15311" max="15311" width="5.42578125" style="62" customWidth="1"/>
    <col min="15312" max="15312" width="5" style="62" customWidth="1"/>
    <col min="15313" max="15313" width="2.42578125" style="62" customWidth="1"/>
    <col min="15314" max="15314" width="3" style="62" customWidth="1"/>
    <col min="15315" max="15315" width="3.5703125" style="62" customWidth="1"/>
    <col min="15316" max="15318" width="4.28515625" style="62" customWidth="1"/>
    <col min="15319" max="15319" width="5.42578125" style="62" customWidth="1"/>
    <col min="15320" max="15320" width="5" style="62" customWidth="1"/>
    <col min="15321" max="15321" width="2.42578125" style="62" customWidth="1"/>
    <col min="15322" max="15322" width="3" style="62" customWidth="1"/>
    <col min="15323" max="15323" width="3.5703125" style="62" customWidth="1"/>
    <col min="15324" max="15326" width="4.28515625" style="62" customWidth="1"/>
    <col min="15327" max="15327" width="5.42578125" style="62" customWidth="1"/>
    <col min="15328" max="15328" width="5" style="62" customWidth="1"/>
    <col min="15329" max="15329" width="2.42578125" style="62" customWidth="1"/>
    <col min="15330" max="15330" width="3" style="62" customWidth="1"/>
    <col min="15331" max="15331" width="3.5703125" style="62" customWidth="1"/>
    <col min="15332" max="15334" width="4.28515625" style="62" customWidth="1"/>
    <col min="15335" max="15335" width="5.42578125" style="62" customWidth="1"/>
    <col min="15336" max="15336" width="5" style="62" customWidth="1"/>
    <col min="15337" max="15337" width="2.42578125" style="62" customWidth="1"/>
    <col min="15338" max="15338" width="3" style="62" customWidth="1"/>
    <col min="15339" max="15339" width="3.5703125" style="62" customWidth="1"/>
    <col min="15340" max="15342" width="4.28515625" style="62" customWidth="1"/>
    <col min="15343" max="15343" width="5.42578125" style="62" customWidth="1"/>
    <col min="15344" max="15344" width="5" style="62" customWidth="1"/>
    <col min="15345" max="15345" width="2.42578125" style="62" customWidth="1"/>
    <col min="15346" max="15346" width="3" style="62" customWidth="1"/>
    <col min="15347" max="15347" width="3.5703125" style="62" customWidth="1"/>
    <col min="15348" max="15350" width="4.28515625" style="62" customWidth="1"/>
    <col min="15351" max="15351" width="5.42578125" style="62" customWidth="1"/>
    <col min="15352" max="15352" width="5" style="62" customWidth="1"/>
    <col min="15353" max="15353" width="2.42578125" style="62" customWidth="1"/>
    <col min="15354" max="15354" width="3" style="62" customWidth="1"/>
    <col min="15355" max="15355" width="3.5703125" style="62" customWidth="1"/>
    <col min="15356" max="15358" width="4.28515625" style="62" customWidth="1"/>
    <col min="15359" max="15359" width="5.42578125" style="62" customWidth="1"/>
    <col min="15360" max="15360" width="5" style="62"/>
    <col min="15361" max="15361" width="14.5703125" style="62" customWidth="1"/>
    <col min="15362" max="15362" width="11" style="62" customWidth="1"/>
    <col min="15363" max="15496" width="0" style="62" hidden="1" customWidth="1"/>
    <col min="15497" max="15497" width="2.42578125" style="62" customWidth="1"/>
    <col min="15498" max="15498" width="3" style="62" customWidth="1"/>
    <col min="15499" max="15499" width="3.5703125" style="62" customWidth="1"/>
    <col min="15500" max="15502" width="4.28515625" style="62" customWidth="1"/>
    <col min="15503" max="15503" width="5.42578125" style="62" customWidth="1"/>
    <col min="15504" max="15504" width="5" style="62" customWidth="1"/>
    <col min="15505" max="15505" width="2.42578125" style="62" customWidth="1"/>
    <col min="15506" max="15506" width="3" style="62" customWidth="1"/>
    <col min="15507" max="15507" width="3.5703125" style="62" customWidth="1"/>
    <col min="15508" max="15510" width="4.28515625" style="62" customWidth="1"/>
    <col min="15511" max="15511" width="5.42578125" style="62" customWidth="1"/>
    <col min="15512" max="15512" width="5" style="62" customWidth="1"/>
    <col min="15513" max="15513" width="2.42578125" style="62" customWidth="1"/>
    <col min="15514" max="15514" width="3" style="62" customWidth="1"/>
    <col min="15515" max="15515" width="3.5703125" style="62" customWidth="1"/>
    <col min="15516" max="15518" width="4.28515625" style="62" customWidth="1"/>
    <col min="15519" max="15519" width="5.42578125" style="62" customWidth="1"/>
    <col min="15520" max="15520" width="5" style="62" customWidth="1"/>
    <col min="15521" max="15521" width="2.42578125" style="62" customWidth="1"/>
    <col min="15522" max="15522" width="3" style="62" customWidth="1"/>
    <col min="15523" max="15523" width="3.5703125" style="62" customWidth="1"/>
    <col min="15524" max="15526" width="4.28515625" style="62" customWidth="1"/>
    <col min="15527" max="15527" width="5.42578125" style="62" customWidth="1"/>
    <col min="15528" max="15528" width="5" style="62" customWidth="1"/>
    <col min="15529" max="15529" width="2.42578125" style="62" customWidth="1"/>
    <col min="15530" max="15530" width="3" style="62" customWidth="1"/>
    <col min="15531" max="15531" width="3.5703125" style="62" customWidth="1"/>
    <col min="15532" max="15534" width="4.28515625" style="62" customWidth="1"/>
    <col min="15535" max="15535" width="5.42578125" style="62" customWidth="1"/>
    <col min="15536" max="15536" width="5" style="62" customWidth="1"/>
    <col min="15537" max="15537" width="2.42578125" style="62" customWidth="1"/>
    <col min="15538" max="15538" width="3" style="62" customWidth="1"/>
    <col min="15539" max="15539" width="3.5703125" style="62" customWidth="1"/>
    <col min="15540" max="15542" width="4.28515625" style="62" customWidth="1"/>
    <col min="15543" max="15543" width="5.42578125" style="62" customWidth="1"/>
    <col min="15544" max="15544" width="5" style="62" customWidth="1"/>
    <col min="15545" max="15545" width="2.42578125" style="62" customWidth="1"/>
    <col min="15546" max="15546" width="3" style="62" customWidth="1"/>
    <col min="15547" max="15547" width="3.5703125" style="62" customWidth="1"/>
    <col min="15548" max="15550" width="4.28515625" style="62" customWidth="1"/>
    <col min="15551" max="15551" width="5.42578125" style="62" customWidth="1"/>
    <col min="15552" max="15552" width="5" style="62" customWidth="1"/>
    <col min="15553" max="15553" width="2.42578125" style="62" customWidth="1"/>
    <col min="15554" max="15554" width="3" style="62" customWidth="1"/>
    <col min="15555" max="15555" width="3.5703125" style="62" customWidth="1"/>
    <col min="15556" max="15558" width="4.28515625" style="62" customWidth="1"/>
    <col min="15559" max="15559" width="5.42578125" style="62" customWidth="1"/>
    <col min="15560" max="15560" width="5" style="62" customWidth="1"/>
    <col min="15561" max="15561" width="2.42578125" style="62" customWidth="1"/>
    <col min="15562" max="15562" width="3" style="62" customWidth="1"/>
    <col min="15563" max="15563" width="3.5703125" style="62" customWidth="1"/>
    <col min="15564" max="15566" width="4.28515625" style="62" customWidth="1"/>
    <col min="15567" max="15567" width="5.42578125" style="62" customWidth="1"/>
    <col min="15568" max="15568" width="5" style="62" customWidth="1"/>
    <col min="15569" max="15569" width="2.42578125" style="62" customWidth="1"/>
    <col min="15570" max="15570" width="3" style="62" customWidth="1"/>
    <col min="15571" max="15571" width="3.5703125" style="62" customWidth="1"/>
    <col min="15572" max="15574" width="4.28515625" style="62" customWidth="1"/>
    <col min="15575" max="15575" width="5.42578125" style="62" customWidth="1"/>
    <col min="15576" max="15576" width="5" style="62" customWidth="1"/>
    <col min="15577" max="15577" width="2.42578125" style="62" customWidth="1"/>
    <col min="15578" max="15578" width="3" style="62" customWidth="1"/>
    <col min="15579" max="15579" width="3.5703125" style="62" customWidth="1"/>
    <col min="15580" max="15582" width="4.28515625" style="62" customWidth="1"/>
    <col min="15583" max="15583" width="5.42578125" style="62" customWidth="1"/>
    <col min="15584" max="15584" width="5" style="62" customWidth="1"/>
    <col min="15585" max="15585" width="2.42578125" style="62" customWidth="1"/>
    <col min="15586" max="15586" width="3" style="62" customWidth="1"/>
    <col min="15587" max="15587" width="3.5703125" style="62" customWidth="1"/>
    <col min="15588" max="15590" width="4.28515625" style="62" customWidth="1"/>
    <col min="15591" max="15591" width="5.42578125" style="62" customWidth="1"/>
    <col min="15592" max="15592" width="5" style="62" customWidth="1"/>
    <col min="15593" max="15593" width="2.42578125" style="62" customWidth="1"/>
    <col min="15594" max="15594" width="3" style="62" customWidth="1"/>
    <col min="15595" max="15595" width="3.5703125" style="62" customWidth="1"/>
    <col min="15596" max="15598" width="4.28515625" style="62" customWidth="1"/>
    <col min="15599" max="15599" width="5.42578125" style="62" customWidth="1"/>
    <col min="15600" max="15600" width="5" style="62" customWidth="1"/>
    <col min="15601" max="15601" width="2.42578125" style="62" customWidth="1"/>
    <col min="15602" max="15602" width="3" style="62" customWidth="1"/>
    <col min="15603" max="15603" width="3.5703125" style="62" customWidth="1"/>
    <col min="15604" max="15606" width="4.28515625" style="62" customWidth="1"/>
    <col min="15607" max="15607" width="5.42578125" style="62" customWidth="1"/>
    <col min="15608" max="15608" width="5" style="62" customWidth="1"/>
    <col min="15609" max="15609" width="2.42578125" style="62" customWidth="1"/>
    <col min="15610" max="15610" width="3" style="62" customWidth="1"/>
    <col min="15611" max="15611" width="3.5703125" style="62" customWidth="1"/>
    <col min="15612" max="15614" width="4.28515625" style="62" customWidth="1"/>
    <col min="15615" max="15615" width="5.42578125" style="62" customWidth="1"/>
    <col min="15616" max="15616" width="5" style="62"/>
    <col min="15617" max="15617" width="14.5703125" style="62" customWidth="1"/>
    <col min="15618" max="15618" width="11" style="62" customWidth="1"/>
    <col min="15619" max="15752" width="0" style="62" hidden="1" customWidth="1"/>
    <col min="15753" max="15753" width="2.42578125" style="62" customWidth="1"/>
    <col min="15754" max="15754" width="3" style="62" customWidth="1"/>
    <col min="15755" max="15755" width="3.5703125" style="62" customWidth="1"/>
    <col min="15756" max="15758" width="4.28515625" style="62" customWidth="1"/>
    <col min="15759" max="15759" width="5.42578125" style="62" customWidth="1"/>
    <col min="15760" max="15760" width="5" style="62" customWidth="1"/>
    <col min="15761" max="15761" width="2.42578125" style="62" customWidth="1"/>
    <col min="15762" max="15762" width="3" style="62" customWidth="1"/>
    <col min="15763" max="15763" width="3.5703125" style="62" customWidth="1"/>
    <col min="15764" max="15766" width="4.28515625" style="62" customWidth="1"/>
    <col min="15767" max="15767" width="5.42578125" style="62" customWidth="1"/>
    <col min="15768" max="15768" width="5" style="62" customWidth="1"/>
    <col min="15769" max="15769" width="2.42578125" style="62" customWidth="1"/>
    <col min="15770" max="15770" width="3" style="62" customWidth="1"/>
    <col min="15771" max="15771" width="3.5703125" style="62" customWidth="1"/>
    <col min="15772" max="15774" width="4.28515625" style="62" customWidth="1"/>
    <col min="15775" max="15775" width="5.42578125" style="62" customWidth="1"/>
    <col min="15776" max="15776" width="5" style="62" customWidth="1"/>
    <col min="15777" max="15777" width="2.42578125" style="62" customWidth="1"/>
    <col min="15778" max="15778" width="3" style="62" customWidth="1"/>
    <col min="15779" max="15779" width="3.5703125" style="62" customWidth="1"/>
    <col min="15780" max="15782" width="4.28515625" style="62" customWidth="1"/>
    <col min="15783" max="15783" width="5.42578125" style="62" customWidth="1"/>
    <col min="15784" max="15784" width="5" style="62" customWidth="1"/>
    <col min="15785" max="15785" width="2.42578125" style="62" customWidth="1"/>
    <col min="15786" max="15786" width="3" style="62" customWidth="1"/>
    <col min="15787" max="15787" width="3.5703125" style="62" customWidth="1"/>
    <col min="15788" max="15790" width="4.28515625" style="62" customWidth="1"/>
    <col min="15791" max="15791" width="5.42578125" style="62" customWidth="1"/>
    <col min="15792" max="15792" width="5" style="62" customWidth="1"/>
    <col min="15793" max="15793" width="2.42578125" style="62" customWidth="1"/>
    <col min="15794" max="15794" width="3" style="62" customWidth="1"/>
    <col min="15795" max="15795" width="3.5703125" style="62" customWidth="1"/>
    <col min="15796" max="15798" width="4.28515625" style="62" customWidth="1"/>
    <col min="15799" max="15799" width="5.42578125" style="62" customWidth="1"/>
    <col min="15800" max="15800" width="5" style="62" customWidth="1"/>
    <col min="15801" max="15801" width="2.42578125" style="62" customWidth="1"/>
    <col min="15802" max="15802" width="3" style="62" customWidth="1"/>
    <col min="15803" max="15803" width="3.5703125" style="62" customWidth="1"/>
    <col min="15804" max="15806" width="4.28515625" style="62" customWidth="1"/>
    <col min="15807" max="15807" width="5.42578125" style="62" customWidth="1"/>
    <col min="15808" max="15808" width="5" style="62" customWidth="1"/>
    <col min="15809" max="15809" width="2.42578125" style="62" customWidth="1"/>
    <col min="15810" max="15810" width="3" style="62" customWidth="1"/>
    <col min="15811" max="15811" width="3.5703125" style="62" customWidth="1"/>
    <col min="15812" max="15814" width="4.28515625" style="62" customWidth="1"/>
    <col min="15815" max="15815" width="5.42578125" style="62" customWidth="1"/>
    <col min="15816" max="15816" width="5" style="62" customWidth="1"/>
    <col min="15817" max="15817" width="2.42578125" style="62" customWidth="1"/>
    <col min="15818" max="15818" width="3" style="62" customWidth="1"/>
    <col min="15819" max="15819" width="3.5703125" style="62" customWidth="1"/>
    <col min="15820" max="15822" width="4.28515625" style="62" customWidth="1"/>
    <col min="15823" max="15823" width="5.42578125" style="62" customWidth="1"/>
    <col min="15824" max="15824" width="5" style="62" customWidth="1"/>
    <col min="15825" max="15825" width="2.42578125" style="62" customWidth="1"/>
    <col min="15826" max="15826" width="3" style="62" customWidth="1"/>
    <col min="15827" max="15827" width="3.5703125" style="62" customWidth="1"/>
    <col min="15828" max="15830" width="4.28515625" style="62" customWidth="1"/>
    <col min="15831" max="15831" width="5.42578125" style="62" customWidth="1"/>
    <col min="15832" max="15832" width="5" style="62" customWidth="1"/>
    <col min="15833" max="15833" width="2.42578125" style="62" customWidth="1"/>
    <col min="15834" max="15834" width="3" style="62" customWidth="1"/>
    <col min="15835" max="15835" width="3.5703125" style="62" customWidth="1"/>
    <col min="15836" max="15838" width="4.28515625" style="62" customWidth="1"/>
    <col min="15839" max="15839" width="5.42578125" style="62" customWidth="1"/>
    <col min="15840" max="15840" width="5" style="62" customWidth="1"/>
    <col min="15841" max="15841" width="2.42578125" style="62" customWidth="1"/>
    <col min="15842" max="15842" width="3" style="62" customWidth="1"/>
    <col min="15843" max="15843" width="3.5703125" style="62" customWidth="1"/>
    <col min="15844" max="15846" width="4.28515625" style="62" customWidth="1"/>
    <col min="15847" max="15847" width="5.42578125" style="62" customWidth="1"/>
    <col min="15848" max="15848" width="5" style="62" customWidth="1"/>
    <col min="15849" max="15849" width="2.42578125" style="62" customWidth="1"/>
    <col min="15850" max="15850" width="3" style="62" customWidth="1"/>
    <col min="15851" max="15851" width="3.5703125" style="62" customWidth="1"/>
    <col min="15852" max="15854" width="4.28515625" style="62" customWidth="1"/>
    <col min="15855" max="15855" width="5.42578125" style="62" customWidth="1"/>
    <col min="15856" max="15856" width="5" style="62" customWidth="1"/>
    <col min="15857" max="15857" width="2.42578125" style="62" customWidth="1"/>
    <col min="15858" max="15858" width="3" style="62" customWidth="1"/>
    <col min="15859" max="15859" width="3.5703125" style="62" customWidth="1"/>
    <col min="15860" max="15862" width="4.28515625" style="62" customWidth="1"/>
    <col min="15863" max="15863" width="5.42578125" style="62" customWidth="1"/>
    <col min="15864" max="15864" width="5" style="62" customWidth="1"/>
    <col min="15865" max="15865" width="2.42578125" style="62" customWidth="1"/>
    <col min="15866" max="15866" width="3" style="62" customWidth="1"/>
    <col min="15867" max="15867" width="3.5703125" style="62" customWidth="1"/>
    <col min="15868" max="15870" width="4.28515625" style="62" customWidth="1"/>
    <col min="15871" max="15871" width="5.42578125" style="62" customWidth="1"/>
    <col min="15872" max="15872" width="5" style="62"/>
    <col min="15873" max="15873" width="14.5703125" style="62" customWidth="1"/>
    <col min="15874" max="15874" width="11" style="62" customWidth="1"/>
    <col min="15875" max="16008" width="0" style="62" hidden="1" customWidth="1"/>
    <col min="16009" max="16009" width="2.42578125" style="62" customWidth="1"/>
    <col min="16010" max="16010" width="3" style="62" customWidth="1"/>
    <col min="16011" max="16011" width="3.5703125" style="62" customWidth="1"/>
    <col min="16012" max="16014" width="4.28515625" style="62" customWidth="1"/>
    <col min="16015" max="16015" width="5.42578125" style="62" customWidth="1"/>
    <col min="16016" max="16016" width="5" style="62" customWidth="1"/>
    <col min="16017" max="16017" width="2.42578125" style="62" customWidth="1"/>
    <col min="16018" max="16018" width="3" style="62" customWidth="1"/>
    <col min="16019" max="16019" width="3.5703125" style="62" customWidth="1"/>
    <col min="16020" max="16022" width="4.28515625" style="62" customWidth="1"/>
    <col min="16023" max="16023" width="5.42578125" style="62" customWidth="1"/>
    <col min="16024" max="16024" width="5" style="62" customWidth="1"/>
    <col min="16025" max="16025" width="2.42578125" style="62" customWidth="1"/>
    <col min="16026" max="16026" width="3" style="62" customWidth="1"/>
    <col min="16027" max="16027" width="3.5703125" style="62" customWidth="1"/>
    <col min="16028" max="16030" width="4.28515625" style="62" customWidth="1"/>
    <col min="16031" max="16031" width="5.42578125" style="62" customWidth="1"/>
    <col min="16032" max="16032" width="5" style="62" customWidth="1"/>
    <col min="16033" max="16033" width="2.42578125" style="62" customWidth="1"/>
    <col min="16034" max="16034" width="3" style="62" customWidth="1"/>
    <col min="16035" max="16035" width="3.5703125" style="62" customWidth="1"/>
    <col min="16036" max="16038" width="4.28515625" style="62" customWidth="1"/>
    <col min="16039" max="16039" width="5.42578125" style="62" customWidth="1"/>
    <col min="16040" max="16040" width="5" style="62" customWidth="1"/>
    <col min="16041" max="16041" width="2.42578125" style="62" customWidth="1"/>
    <col min="16042" max="16042" width="3" style="62" customWidth="1"/>
    <col min="16043" max="16043" width="3.5703125" style="62" customWidth="1"/>
    <col min="16044" max="16046" width="4.28515625" style="62" customWidth="1"/>
    <col min="16047" max="16047" width="5.42578125" style="62" customWidth="1"/>
    <col min="16048" max="16048" width="5" style="62" customWidth="1"/>
    <col min="16049" max="16049" width="2.42578125" style="62" customWidth="1"/>
    <col min="16050" max="16050" width="3" style="62" customWidth="1"/>
    <col min="16051" max="16051" width="3.5703125" style="62" customWidth="1"/>
    <col min="16052" max="16054" width="4.28515625" style="62" customWidth="1"/>
    <col min="16055" max="16055" width="5.42578125" style="62" customWidth="1"/>
    <col min="16056" max="16056" width="5" style="62" customWidth="1"/>
    <col min="16057" max="16057" width="2.42578125" style="62" customWidth="1"/>
    <col min="16058" max="16058" width="3" style="62" customWidth="1"/>
    <col min="16059" max="16059" width="3.5703125" style="62" customWidth="1"/>
    <col min="16060" max="16062" width="4.28515625" style="62" customWidth="1"/>
    <col min="16063" max="16063" width="5.42578125" style="62" customWidth="1"/>
    <col min="16064" max="16064" width="5" style="62" customWidth="1"/>
    <col min="16065" max="16065" width="2.42578125" style="62" customWidth="1"/>
    <col min="16066" max="16066" width="3" style="62" customWidth="1"/>
    <col min="16067" max="16067" width="3.5703125" style="62" customWidth="1"/>
    <col min="16068" max="16070" width="4.28515625" style="62" customWidth="1"/>
    <col min="16071" max="16071" width="5.42578125" style="62" customWidth="1"/>
    <col min="16072" max="16072" width="5" style="62" customWidth="1"/>
    <col min="16073" max="16073" width="2.42578125" style="62" customWidth="1"/>
    <col min="16074" max="16074" width="3" style="62" customWidth="1"/>
    <col min="16075" max="16075" width="3.5703125" style="62" customWidth="1"/>
    <col min="16076" max="16078" width="4.28515625" style="62" customWidth="1"/>
    <col min="16079" max="16079" width="5.42578125" style="62" customWidth="1"/>
    <col min="16080" max="16080" width="5" style="62" customWidth="1"/>
    <col min="16081" max="16081" width="2.42578125" style="62" customWidth="1"/>
    <col min="16082" max="16082" width="3" style="62" customWidth="1"/>
    <col min="16083" max="16083" width="3.5703125" style="62" customWidth="1"/>
    <col min="16084" max="16086" width="4.28515625" style="62" customWidth="1"/>
    <col min="16087" max="16087" width="5.42578125" style="62" customWidth="1"/>
    <col min="16088" max="16088" width="5" style="62" customWidth="1"/>
    <col min="16089" max="16089" width="2.42578125" style="62" customWidth="1"/>
    <col min="16090" max="16090" width="3" style="62" customWidth="1"/>
    <col min="16091" max="16091" width="3.5703125" style="62" customWidth="1"/>
    <col min="16092" max="16094" width="4.28515625" style="62" customWidth="1"/>
    <col min="16095" max="16095" width="5.42578125" style="62" customWidth="1"/>
    <col min="16096" max="16096" width="5" style="62" customWidth="1"/>
    <col min="16097" max="16097" width="2.42578125" style="62" customWidth="1"/>
    <col min="16098" max="16098" width="3" style="62" customWidth="1"/>
    <col min="16099" max="16099" width="3.5703125" style="62" customWidth="1"/>
    <col min="16100" max="16102" width="4.28515625" style="62" customWidth="1"/>
    <col min="16103" max="16103" width="5.42578125" style="62" customWidth="1"/>
    <col min="16104" max="16104" width="5" style="62" customWidth="1"/>
    <col min="16105" max="16105" width="2.42578125" style="62" customWidth="1"/>
    <col min="16106" max="16106" width="3" style="62" customWidth="1"/>
    <col min="16107" max="16107" width="3.5703125" style="62" customWidth="1"/>
    <col min="16108" max="16110" width="4.28515625" style="62" customWidth="1"/>
    <col min="16111" max="16111" width="5.42578125" style="62" customWidth="1"/>
    <col min="16112" max="16112" width="5" style="62" customWidth="1"/>
    <col min="16113" max="16113" width="2.42578125" style="62" customWidth="1"/>
    <col min="16114" max="16114" width="3" style="62" customWidth="1"/>
    <col min="16115" max="16115" width="3.5703125" style="62" customWidth="1"/>
    <col min="16116" max="16118" width="4.28515625" style="62" customWidth="1"/>
    <col min="16119" max="16119" width="5.42578125" style="62" customWidth="1"/>
    <col min="16120" max="16120" width="5" style="62" customWidth="1"/>
    <col min="16121" max="16121" width="2.42578125" style="62" customWidth="1"/>
    <col min="16122" max="16122" width="3" style="62" customWidth="1"/>
    <col min="16123" max="16123" width="3.5703125" style="62" customWidth="1"/>
    <col min="16124" max="16126" width="4.28515625" style="62" customWidth="1"/>
    <col min="16127" max="16127" width="5.42578125" style="62" customWidth="1"/>
    <col min="16128" max="16128" width="5" style="62"/>
    <col min="16129" max="16129" width="14.5703125" style="62" customWidth="1"/>
    <col min="16130" max="16130" width="11" style="62" customWidth="1"/>
    <col min="16131" max="16264" width="0" style="62" hidden="1" customWidth="1"/>
    <col min="16265" max="16265" width="2.42578125" style="62" customWidth="1"/>
    <col min="16266" max="16266" width="3" style="62" customWidth="1"/>
    <col min="16267" max="16267" width="3.5703125" style="62" customWidth="1"/>
    <col min="16268" max="16270" width="4.28515625" style="62" customWidth="1"/>
    <col min="16271" max="16271" width="5.42578125" style="62" customWidth="1"/>
    <col min="16272" max="16272" width="5" style="62" customWidth="1"/>
    <col min="16273" max="16273" width="2.42578125" style="62" customWidth="1"/>
    <col min="16274" max="16274" width="3" style="62" customWidth="1"/>
    <col min="16275" max="16275" width="3.5703125" style="62" customWidth="1"/>
    <col min="16276" max="16278" width="4.28515625" style="62" customWidth="1"/>
    <col min="16279" max="16279" width="5.42578125" style="62" customWidth="1"/>
    <col min="16280" max="16280" width="5" style="62" customWidth="1"/>
    <col min="16281" max="16281" width="2.42578125" style="62" customWidth="1"/>
    <col min="16282" max="16282" width="3" style="62" customWidth="1"/>
    <col min="16283" max="16283" width="3.5703125" style="62" customWidth="1"/>
    <col min="16284" max="16286" width="4.28515625" style="62" customWidth="1"/>
    <col min="16287" max="16287" width="5.42578125" style="62" customWidth="1"/>
    <col min="16288" max="16288" width="5" style="62" customWidth="1"/>
    <col min="16289" max="16289" width="2.42578125" style="62" customWidth="1"/>
    <col min="16290" max="16290" width="3" style="62" customWidth="1"/>
    <col min="16291" max="16291" width="3.5703125" style="62" customWidth="1"/>
    <col min="16292" max="16294" width="4.28515625" style="62" customWidth="1"/>
    <col min="16295" max="16295" width="5.42578125" style="62" customWidth="1"/>
    <col min="16296" max="16296" width="5" style="62" customWidth="1"/>
    <col min="16297" max="16297" width="2.42578125" style="62" customWidth="1"/>
    <col min="16298" max="16298" width="3" style="62" customWidth="1"/>
    <col min="16299" max="16299" width="3.5703125" style="62" customWidth="1"/>
    <col min="16300" max="16302" width="4.28515625" style="62" customWidth="1"/>
    <col min="16303" max="16303" width="5.42578125" style="62" customWidth="1"/>
    <col min="16304" max="16304" width="5" style="62" customWidth="1"/>
    <col min="16305" max="16305" width="2.42578125" style="62" customWidth="1"/>
    <col min="16306" max="16306" width="3" style="62" customWidth="1"/>
    <col min="16307" max="16307" width="3.5703125" style="62" customWidth="1"/>
    <col min="16308" max="16310" width="4.28515625" style="62" customWidth="1"/>
    <col min="16311" max="16311" width="5.42578125" style="62" customWidth="1"/>
    <col min="16312" max="16312" width="5" style="62" customWidth="1"/>
    <col min="16313" max="16313" width="2.42578125" style="62" customWidth="1"/>
    <col min="16314" max="16314" width="3" style="62" customWidth="1"/>
    <col min="16315" max="16315" width="3.5703125" style="62" customWidth="1"/>
    <col min="16316" max="16318" width="4.28515625" style="62" customWidth="1"/>
    <col min="16319" max="16319" width="5.42578125" style="62" customWidth="1"/>
    <col min="16320" max="16320" width="5" style="62" customWidth="1"/>
    <col min="16321" max="16321" width="2.42578125" style="62" customWidth="1"/>
    <col min="16322" max="16322" width="3" style="62" customWidth="1"/>
    <col min="16323" max="16323" width="3.5703125" style="62" customWidth="1"/>
    <col min="16324" max="16326" width="4.28515625" style="62" customWidth="1"/>
    <col min="16327" max="16327" width="5.42578125" style="62" customWidth="1"/>
    <col min="16328" max="16328" width="5" style="62" customWidth="1"/>
    <col min="16329" max="16329" width="2.42578125" style="62" customWidth="1"/>
    <col min="16330" max="16330" width="3" style="62" customWidth="1"/>
    <col min="16331" max="16331" width="3.5703125" style="62" customWidth="1"/>
    <col min="16332" max="16334" width="4.28515625" style="62" customWidth="1"/>
    <col min="16335" max="16335" width="5.42578125" style="62" customWidth="1"/>
    <col min="16336" max="16336" width="5" style="62" customWidth="1"/>
    <col min="16337" max="16337" width="2.42578125" style="62" customWidth="1"/>
    <col min="16338" max="16338" width="3" style="62" customWidth="1"/>
    <col min="16339" max="16339" width="3.5703125" style="62" customWidth="1"/>
    <col min="16340" max="16342" width="4.28515625" style="62" customWidth="1"/>
    <col min="16343" max="16343" width="5.42578125" style="62" customWidth="1"/>
    <col min="16344" max="16344" width="5" style="62" customWidth="1"/>
    <col min="16345" max="16345" width="2.42578125" style="62" customWidth="1"/>
    <col min="16346" max="16346" width="3" style="62" customWidth="1"/>
    <col min="16347" max="16347" width="3.5703125" style="62" customWidth="1"/>
    <col min="16348" max="16350" width="4.28515625" style="62" customWidth="1"/>
    <col min="16351" max="16351" width="5.42578125" style="62" customWidth="1"/>
    <col min="16352" max="16352" width="5" style="62" customWidth="1"/>
    <col min="16353" max="16353" width="2.42578125" style="62" customWidth="1"/>
    <col min="16354" max="16354" width="3" style="62" customWidth="1"/>
    <col min="16355" max="16355" width="3.5703125" style="62" customWidth="1"/>
    <col min="16356" max="16358" width="4.28515625" style="62" customWidth="1"/>
    <col min="16359" max="16359" width="5.42578125" style="62" customWidth="1"/>
    <col min="16360" max="16360" width="5" style="62" customWidth="1"/>
    <col min="16361" max="16361" width="2.42578125" style="62" customWidth="1"/>
    <col min="16362" max="16362" width="3" style="62" customWidth="1"/>
    <col min="16363" max="16363" width="3.5703125" style="62" customWidth="1"/>
    <col min="16364" max="16366" width="4.28515625" style="62" customWidth="1"/>
    <col min="16367" max="16367" width="5.42578125" style="62" customWidth="1"/>
    <col min="16368" max="16368" width="5" style="62" customWidth="1"/>
    <col min="16369" max="16369" width="2.42578125" style="62" customWidth="1"/>
    <col min="16370" max="16370" width="3" style="62" customWidth="1"/>
    <col min="16371" max="16371" width="3.5703125" style="62" customWidth="1"/>
    <col min="16372" max="16374" width="4.28515625" style="62" customWidth="1"/>
    <col min="16375" max="16375" width="5.42578125" style="62" customWidth="1"/>
    <col min="16376" max="16376" width="5" style="62" customWidth="1"/>
    <col min="16377" max="16377" width="2.42578125" style="62" customWidth="1"/>
    <col min="16378" max="16378" width="3" style="62" customWidth="1"/>
    <col min="16379" max="16379" width="3.5703125" style="62" customWidth="1"/>
    <col min="16380" max="16382" width="4.28515625" style="62" customWidth="1"/>
    <col min="16383" max="16383" width="5.42578125" style="62" customWidth="1"/>
    <col min="16384" max="16384" width="5" style="62"/>
  </cols>
  <sheetData>
    <row r="1" spans="1:702" s="25" customFormat="1" ht="15" customHeight="1">
      <c r="A1" s="1" t="s">
        <v>11</v>
      </c>
      <c r="C1" s="26" t="s">
        <v>12</v>
      </c>
      <c r="D1" s="27"/>
      <c r="E1" s="27"/>
      <c r="F1" s="27"/>
      <c r="G1" s="27"/>
      <c r="H1" s="28"/>
      <c r="I1" s="26" t="s">
        <v>13</v>
      </c>
      <c r="J1" s="27"/>
      <c r="K1" s="27"/>
      <c r="L1" s="27"/>
      <c r="M1" s="27"/>
      <c r="N1" s="27"/>
      <c r="O1" s="27"/>
      <c r="P1" s="28"/>
      <c r="Q1" s="26" t="s">
        <v>13</v>
      </c>
      <c r="R1" s="27"/>
      <c r="S1" s="27"/>
      <c r="T1" s="27"/>
      <c r="U1" s="27"/>
      <c r="V1" s="27"/>
      <c r="W1" s="27"/>
      <c r="X1" s="28"/>
      <c r="Y1" s="26" t="s">
        <v>13</v>
      </c>
      <c r="Z1" s="27"/>
      <c r="AA1" s="27"/>
      <c r="AB1" s="27"/>
      <c r="AC1" s="27"/>
      <c r="AD1" s="27"/>
      <c r="AE1" s="27"/>
      <c r="AF1" s="28"/>
      <c r="AG1" s="26" t="s">
        <v>13</v>
      </c>
      <c r="AH1" s="27"/>
      <c r="AI1" s="27"/>
      <c r="AJ1" s="27"/>
      <c r="AK1" s="27"/>
      <c r="AL1" s="27"/>
      <c r="AM1" s="27"/>
      <c r="AN1" s="28"/>
      <c r="AO1" s="26" t="s">
        <v>13</v>
      </c>
      <c r="AP1" s="27"/>
      <c r="AQ1" s="27"/>
      <c r="AR1" s="27"/>
      <c r="AS1" s="27"/>
      <c r="AT1" s="27"/>
      <c r="AU1" s="27"/>
      <c r="AV1" s="28"/>
      <c r="AW1" s="26" t="s">
        <v>13</v>
      </c>
      <c r="AX1" s="27"/>
      <c r="AY1" s="27"/>
      <c r="AZ1" s="27"/>
      <c r="BA1" s="27"/>
      <c r="BB1" s="27"/>
      <c r="BC1" s="27"/>
      <c r="BD1" s="28"/>
      <c r="BE1" s="26" t="s">
        <v>13</v>
      </c>
      <c r="BF1" s="27"/>
      <c r="BG1" s="27"/>
      <c r="BH1" s="27"/>
      <c r="BI1" s="27"/>
      <c r="BJ1" s="27"/>
      <c r="BK1" s="27"/>
      <c r="BL1" s="28"/>
      <c r="BM1" s="26" t="s">
        <v>13</v>
      </c>
      <c r="BN1" s="27"/>
      <c r="BO1" s="27"/>
      <c r="BP1" s="27"/>
      <c r="BQ1" s="27"/>
      <c r="BR1" s="27"/>
      <c r="BS1" s="27"/>
      <c r="BT1" s="28"/>
      <c r="BU1" s="26" t="s">
        <v>14</v>
      </c>
      <c r="BV1" s="27"/>
      <c r="BW1" s="27"/>
      <c r="BX1" s="27"/>
      <c r="BY1" s="27"/>
      <c r="BZ1" s="27"/>
      <c r="CA1" s="27"/>
      <c r="CB1" s="28"/>
      <c r="CC1" s="26" t="s">
        <v>15</v>
      </c>
      <c r="CD1" s="27"/>
      <c r="CE1" s="27"/>
      <c r="CF1" s="27"/>
      <c r="CG1" s="27"/>
      <c r="CH1" s="27"/>
      <c r="CI1" s="27"/>
      <c r="CJ1" s="28"/>
      <c r="CK1" s="29" t="s">
        <v>14</v>
      </c>
      <c r="CL1" s="30"/>
      <c r="CM1" s="31"/>
      <c r="CN1" s="31"/>
      <c r="CO1" s="31"/>
      <c r="CP1" s="31"/>
      <c r="CQ1" s="31"/>
      <c r="CR1" s="32"/>
      <c r="CS1" s="29" t="s">
        <v>16</v>
      </c>
      <c r="CT1" s="30"/>
      <c r="CU1" s="32"/>
      <c r="CV1" s="32"/>
      <c r="CW1" s="32"/>
      <c r="CX1" s="32"/>
      <c r="CY1" s="32"/>
      <c r="CZ1" s="33"/>
      <c r="DA1" s="34" t="s">
        <v>14</v>
      </c>
      <c r="DB1" s="35"/>
      <c r="DC1" s="36"/>
      <c r="DD1" s="36"/>
      <c r="DE1" s="36"/>
      <c r="DF1" s="36"/>
      <c r="DG1" s="36"/>
      <c r="DH1" s="37"/>
      <c r="DI1" s="34" t="s">
        <v>17</v>
      </c>
      <c r="DJ1" s="35"/>
      <c r="DK1" s="36"/>
      <c r="DL1" s="36"/>
      <c r="DM1" s="36"/>
      <c r="DN1" s="36"/>
      <c r="DO1" s="36"/>
      <c r="DP1" s="37"/>
      <c r="DQ1" s="34" t="s">
        <v>18</v>
      </c>
      <c r="DR1" s="35"/>
      <c r="DS1" s="36"/>
      <c r="DT1" s="36"/>
      <c r="DU1" s="36"/>
      <c r="DV1" s="36"/>
      <c r="DW1" s="36"/>
      <c r="DX1" s="37"/>
      <c r="DY1" s="29" t="s">
        <v>15</v>
      </c>
      <c r="DZ1" s="30"/>
      <c r="EA1" s="32"/>
      <c r="EB1" s="32"/>
      <c r="EC1" s="32"/>
      <c r="ED1" s="32"/>
      <c r="EE1" s="32"/>
      <c r="EF1" s="33"/>
      <c r="EG1" s="29" t="s">
        <v>19</v>
      </c>
      <c r="EH1" s="30"/>
      <c r="EI1" s="32"/>
      <c r="EJ1" s="32"/>
      <c r="EK1" s="32"/>
      <c r="EL1" s="32"/>
      <c r="EM1" s="32"/>
      <c r="EN1" s="33"/>
      <c r="EO1" s="29" t="s">
        <v>20</v>
      </c>
      <c r="EP1" s="30"/>
      <c r="EQ1" s="32"/>
      <c r="ER1" s="32"/>
      <c r="ES1" s="32"/>
      <c r="ET1" s="32"/>
      <c r="EU1" s="32"/>
      <c r="EV1" s="33"/>
      <c r="EW1" s="29" t="s">
        <v>21</v>
      </c>
      <c r="EX1" s="30"/>
      <c r="EY1" s="32"/>
      <c r="EZ1" s="32"/>
      <c r="FA1" s="32"/>
      <c r="FB1" s="32"/>
      <c r="FC1" s="32"/>
      <c r="FD1" s="33"/>
      <c r="FE1" s="29" t="s">
        <v>22</v>
      </c>
      <c r="FF1" s="30"/>
      <c r="FG1" s="32"/>
      <c r="FH1" s="32"/>
      <c r="FI1" s="32"/>
      <c r="FJ1" s="32"/>
      <c r="FK1" s="32"/>
      <c r="FL1" s="33"/>
      <c r="FM1" s="29" t="s">
        <v>23</v>
      </c>
      <c r="FN1" s="30"/>
      <c r="FO1" s="32"/>
      <c r="FP1" s="32"/>
      <c r="FQ1" s="32"/>
      <c r="FR1" s="32"/>
      <c r="FS1" s="32"/>
      <c r="FT1" s="33"/>
      <c r="FU1" s="29" t="s">
        <v>24</v>
      </c>
      <c r="FV1" s="30"/>
      <c r="FW1" s="32"/>
      <c r="FX1" s="32"/>
      <c r="FY1" s="32"/>
      <c r="FZ1" s="32"/>
      <c r="GA1" s="32"/>
      <c r="GB1" s="33"/>
      <c r="GC1" s="29" t="s">
        <v>25</v>
      </c>
      <c r="GD1" s="30"/>
      <c r="GE1" s="32"/>
      <c r="GF1" s="32"/>
      <c r="GG1" s="32"/>
      <c r="GH1" s="32"/>
      <c r="GI1" s="32"/>
      <c r="GJ1" s="33"/>
      <c r="GK1" s="29" t="s">
        <v>26</v>
      </c>
      <c r="GL1" s="30"/>
      <c r="GM1" s="32"/>
      <c r="GN1" s="32"/>
      <c r="GO1" s="32"/>
      <c r="GP1" s="32"/>
      <c r="GQ1" s="32"/>
      <c r="GR1" s="33"/>
      <c r="GS1" s="29" t="s">
        <v>27</v>
      </c>
      <c r="GT1" s="30"/>
      <c r="GU1" s="32"/>
      <c r="GV1" s="32"/>
      <c r="GW1" s="32"/>
      <c r="GX1" s="32"/>
      <c r="GY1" s="32"/>
      <c r="GZ1" s="33"/>
      <c r="HA1" s="29" t="s">
        <v>24</v>
      </c>
      <c r="HB1" s="30"/>
      <c r="HC1" s="32"/>
      <c r="HD1" s="32"/>
      <c r="HE1" s="32"/>
      <c r="HF1" s="32"/>
      <c r="HG1" s="32"/>
      <c r="HH1" s="33"/>
      <c r="HI1" s="29" t="s">
        <v>25</v>
      </c>
      <c r="HJ1" s="30"/>
      <c r="HK1" s="32"/>
      <c r="HL1" s="32"/>
      <c r="HM1" s="32"/>
      <c r="HN1" s="32"/>
      <c r="HO1" s="32"/>
      <c r="HP1" s="33"/>
      <c r="HQ1" s="29" t="s">
        <v>26</v>
      </c>
      <c r="HR1" s="30"/>
      <c r="HS1" s="32"/>
      <c r="HT1" s="32"/>
      <c r="HU1" s="32"/>
      <c r="HV1" s="32"/>
      <c r="HW1" s="32"/>
      <c r="HX1" s="33"/>
      <c r="HY1" s="29" t="s">
        <v>28</v>
      </c>
      <c r="HZ1" s="30"/>
      <c r="IA1" s="32"/>
      <c r="IB1" s="32"/>
      <c r="IC1" s="32"/>
      <c r="ID1" s="32"/>
      <c r="IE1" s="32"/>
      <c r="IF1" s="33"/>
      <c r="IG1" s="29" t="s">
        <v>24</v>
      </c>
      <c r="IH1" s="30"/>
      <c r="II1" s="30"/>
      <c r="IJ1" s="30"/>
      <c r="IK1" s="30"/>
      <c r="IL1" s="30"/>
      <c r="IM1" s="30"/>
      <c r="IN1" s="38"/>
      <c r="IO1" s="29" t="s">
        <v>25</v>
      </c>
      <c r="IP1" s="30"/>
      <c r="IQ1" s="32"/>
      <c r="IR1" s="32"/>
      <c r="IS1" s="32"/>
      <c r="IT1" s="32"/>
      <c r="IU1" s="32"/>
      <c r="IV1" s="33"/>
      <c r="IW1" s="29" t="s">
        <v>26</v>
      </c>
      <c r="IX1" s="30"/>
      <c r="IY1" s="32"/>
      <c r="IZ1" s="32"/>
      <c r="JA1" s="32"/>
      <c r="JB1" s="32"/>
      <c r="JC1" s="32"/>
      <c r="JD1" s="33"/>
      <c r="JE1" s="113"/>
      <c r="JF1" s="113"/>
      <c r="JG1" s="113"/>
      <c r="JH1" s="113"/>
      <c r="JI1" s="113"/>
      <c r="JJ1" s="113"/>
      <c r="JK1" s="113"/>
      <c r="JL1" s="113"/>
      <c r="JM1" s="113"/>
      <c r="JN1" s="113"/>
      <c r="JO1" s="113"/>
      <c r="JP1" s="113"/>
      <c r="JQ1" s="113"/>
      <c r="JR1" s="113"/>
      <c r="JS1" s="113"/>
      <c r="JT1" s="113"/>
      <c r="JU1" s="113"/>
      <c r="JV1" s="113"/>
      <c r="JW1" s="113"/>
      <c r="JX1" s="113"/>
      <c r="JY1" s="113"/>
      <c r="JZ1" s="113"/>
      <c r="KA1" s="113"/>
      <c r="KB1" s="113"/>
      <c r="KC1" s="113"/>
      <c r="KD1" s="113"/>
      <c r="KE1" s="113"/>
      <c r="KF1" s="113"/>
      <c r="KG1" s="113"/>
      <c r="KH1" s="113"/>
      <c r="KI1" s="113"/>
      <c r="KJ1" s="113"/>
      <c r="KK1" s="113"/>
      <c r="KL1" s="113"/>
      <c r="KM1" s="113"/>
      <c r="KN1" s="113"/>
      <c r="KO1" s="113"/>
      <c r="KP1" s="113"/>
      <c r="KQ1" s="113"/>
      <c r="KR1" s="113"/>
      <c r="KS1" s="113"/>
      <c r="KT1" s="113"/>
      <c r="KU1" s="113"/>
      <c r="KV1" s="113"/>
      <c r="KW1" s="113"/>
      <c r="KX1" s="113"/>
      <c r="KY1" s="113"/>
      <c r="KZ1" s="113"/>
      <c r="LA1" s="113"/>
      <c r="LB1" s="113"/>
      <c r="LC1" s="113"/>
      <c r="LD1" s="113"/>
      <c r="LE1" s="113"/>
      <c r="LF1" s="113"/>
      <c r="LG1" s="113"/>
      <c r="LH1" s="113"/>
      <c r="LI1" s="113"/>
      <c r="LJ1" s="113"/>
      <c r="LK1" s="113"/>
      <c r="LL1" s="113"/>
      <c r="LM1" s="113"/>
      <c r="LN1" s="113"/>
      <c r="LO1" s="113"/>
      <c r="LP1" s="113"/>
      <c r="LQ1" s="113"/>
      <c r="LR1" s="113"/>
      <c r="LS1" s="113"/>
      <c r="LT1" s="113"/>
      <c r="LU1" s="113"/>
      <c r="LV1" s="113"/>
      <c r="LW1" s="113"/>
      <c r="LX1" s="113"/>
      <c r="LY1" s="113"/>
      <c r="LZ1" s="113"/>
      <c r="MA1" s="113"/>
      <c r="MB1" s="113"/>
      <c r="MC1" s="113"/>
      <c r="MD1" s="113"/>
      <c r="ME1" s="113"/>
      <c r="MF1" s="113"/>
      <c r="MG1" s="113"/>
      <c r="MH1" s="113"/>
      <c r="MI1" s="113"/>
      <c r="MJ1" s="113"/>
      <c r="MK1" s="113"/>
      <c r="ML1" s="113"/>
      <c r="MM1" s="113"/>
      <c r="MN1" s="113"/>
      <c r="MO1" s="113"/>
      <c r="MP1" s="113"/>
      <c r="MQ1" s="113"/>
      <c r="MR1" s="113"/>
      <c r="MS1" s="113"/>
      <c r="MT1" s="113"/>
      <c r="MU1" s="113"/>
      <c r="MV1" s="113"/>
      <c r="MW1" s="113"/>
      <c r="MX1" s="113"/>
      <c r="MY1" s="113"/>
      <c r="MZ1" s="113"/>
      <c r="NA1" s="113"/>
      <c r="NB1" s="113"/>
      <c r="NC1" s="113"/>
      <c r="ND1" s="113"/>
      <c r="NE1" s="113"/>
      <c r="NF1" s="113"/>
      <c r="NG1" s="113"/>
      <c r="NH1" s="113"/>
      <c r="NI1" s="113"/>
      <c r="NJ1" s="113"/>
      <c r="NK1" s="113"/>
      <c r="NL1" s="113"/>
      <c r="NM1" s="113"/>
      <c r="NN1" s="113"/>
      <c r="NO1" s="113"/>
      <c r="NP1" s="113"/>
      <c r="NQ1" s="113"/>
      <c r="NR1" s="113"/>
      <c r="NS1" s="113"/>
      <c r="NT1" s="113"/>
      <c r="NU1" s="113"/>
      <c r="NV1" s="113"/>
      <c r="NW1" s="113"/>
      <c r="NX1" s="113"/>
      <c r="NY1" s="113"/>
      <c r="NZ1" s="113"/>
      <c r="OA1" s="113"/>
      <c r="OB1" s="113"/>
      <c r="OC1" s="113"/>
      <c r="OD1" s="113"/>
      <c r="OE1" s="113"/>
      <c r="OF1" s="113"/>
      <c r="OG1" s="113"/>
      <c r="OH1" s="113"/>
      <c r="OI1" s="113"/>
      <c r="OJ1" s="113"/>
      <c r="OK1" s="113"/>
      <c r="OL1" s="113"/>
      <c r="OM1" s="113"/>
      <c r="ON1" s="113"/>
      <c r="OO1" s="113"/>
      <c r="OP1" s="113"/>
      <c r="OQ1" s="113"/>
      <c r="OR1" s="113"/>
      <c r="OS1" s="113"/>
      <c r="OT1" s="113"/>
      <c r="OU1" s="113"/>
      <c r="OV1" s="113"/>
      <c r="OW1" s="113"/>
      <c r="OX1" s="113"/>
      <c r="OY1" s="113"/>
      <c r="OZ1" s="113"/>
      <c r="PA1" s="113"/>
      <c r="PB1" s="113"/>
      <c r="PC1" s="113"/>
      <c r="PD1" s="113"/>
      <c r="PE1" s="113"/>
      <c r="PF1" s="113"/>
      <c r="PG1" s="113"/>
      <c r="PH1" s="113"/>
      <c r="PI1" s="113"/>
      <c r="PJ1" s="113"/>
      <c r="PK1" s="113"/>
      <c r="PL1" s="113"/>
      <c r="PM1" s="113"/>
      <c r="PN1" s="113"/>
      <c r="PO1" s="113"/>
      <c r="PP1" s="113"/>
      <c r="PQ1" s="113"/>
      <c r="PR1" s="113"/>
      <c r="PS1" s="113"/>
      <c r="PT1" s="113"/>
      <c r="PU1" s="113"/>
      <c r="PV1" s="113"/>
      <c r="PW1" s="113"/>
      <c r="PX1" s="113"/>
      <c r="PY1" s="113"/>
      <c r="PZ1" s="113"/>
      <c r="QA1" s="113"/>
      <c r="QB1" s="113"/>
      <c r="QC1" s="113"/>
      <c r="QD1" s="113"/>
      <c r="QE1" s="113"/>
      <c r="QF1" s="113"/>
      <c r="QG1" s="113"/>
      <c r="QH1" s="113"/>
      <c r="QI1" s="113"/>
      <c r="QJ1" s="113"/>
      <c r="QK1" s="113"/>
      <c r="QL1" s="113"/>
      <c r="QM1" s="113"/>
      <c r="QN1" s="113"/>
      <c r="QO1" s="113"/>
      <c r="QP1" s="113"/>
      <c r="QQ1" s="113"/>
      <c r="QR1" s="113"/>
      <c r="QS1" s="113"/>
      <c r="QT1" s="113"/>
      <c r="QU1" s="113"/>
      <c r="QV1" s="113"/>
      <c r="QW1" s="113"/>
      <c r="QX1" s="113"/>
      <c r="QY1" s="113"/>
      <c r="QZ1" s="113"/>
      <c r="RA1" s="113"/>
      <c r="RB1" s="113"/>
      <c r="RC1" s="113"/>
      <c r="RD1" s="113"/>
      <c r="RE1" s="113"/>
      <c r="RF1" s="113"/>
      <c r="RG1" s="113"/>
      <c r="RH1" s="113"/>
      <c r="RI1" s="113"/>
      <c r="RJ1" s="113"/>
      <c r="RK1" s="113"/>
      <c r="RL1" s="113"/>
      <c r="RM1" s="113"/>
      <c r="RN1" s="113"/>
      <c r="RO1" s="113"/>
      <c r="RP1" s="113"/>
      <c r="RQ1" s="113"/>
      <c r="RR1" s="113"/>
      <c r="RS1" s="113"/>
      <c r="RT1" s="113"/>
      <c r="RU1" s="113"/>
      <c r="RV1" s="113"/>
      <c r="RW1" s="113"/>
      <c r="RX1" s="113"/>
      <c r="RY1" s="113"/>
      <c r="RZ1" s="113"/>
      <c r="SA1" s="113"/>
      <c r="SB1" s="113"/>
      <c r="SC1" s="113"/>
      <c r="SD1" s="113"/>
      <c r="SE1" s="113"/>
      <c r="SF1" s="113"/>
      <c r="SG1" s="113"/>
      <c r="SH1" s="113"/>
      <c r="SI1" s="113"/>
      <c r="SJ1" s="113"/>
      <c r="SK1" s="113"/>
      <c r="SL1" s="113"/>
      <c r="SM1" s="113"/>
      <c r="SN1" s="113"/>
      <c r="SO1" s="113"/>
      <c r="SP1" s="113"/>
      <c r="SQ1" s="113"/>
      <c r="SR1" s="113"/>
      <c r="SS1" s="113"/>
      <c r="ST1" s="113"/>
      <c r="SU1" s="113"/>
      <c r="SV1" s="113"/>
      <c r="SW1" s="113"/>
      <c r="SX1" s="113"/>
      <c r="SY1" s="113"/>
      <c r="SZ1" s="113"/>
      <c r="TA1" s="113"/>
      <c r="TB1" s="113"/>
      <c r="TC1" s="113"/>
      <c r="TD1" s="113"/>
      <c r="TE1" s="113"/>
      <c r="TF1" s="113"/>
      <c r="TG1" s="113"/>
      <c r="TH1" s="113"/>
      <c r="TI1" s="113"/>
      <c r="TJ1" s="113"/>
      <c r="TK1" s="113"/>
      <c r="TL1" s="113"/>
      <c r="TM1" s="113"/>
      <c r="TN1" s="113"/>
      <c r="TO1" s="113"/>
      <c r="TP1" s="113"/>
      <c r="TQ1" s="113"/>
      <c r="TR1" s="113"/>
      <c r="TS1" s="113"/>
      <c r="TT1" s="113"/>
      <c r="TU1" s="113"/>
      <c r="TV1" s="113"/>
      <c r="TW1" s="113"/>
      <c r="TX1" s="113"/>
      <c r="TY1" s="113"/>
      <c r="TZ1" s="113"/>
      <c r="UA1" s="113"/>
      <c r="UB1" s="113"/>
      <c r="UC1" s="113"/>
      <c r="UD1" s="113"/>
      <c r="UE1" s="113"/>
      <c r="UF1" s="113"/>
      <c r="UG1" s="113"/>
      <c r="UH1" s="113"/>
      <c r="UI1" s="113"/>
      <c r="UJ1" s="113"/>
      <c r="UK1" s="113"/>
      <c r="UL1" s="113"/>
      <c r="UM1" s="113"/>
      <c r="UN1" s="113"/>
      <c r="UO1" s="113"/>
      <c r="UP1" s="113"/>
      <c r="UQ1" s="113"/>
      <c r="UR1" s="113"/>
      <c r="US1" s="113"/>
      <c r="UT1" s="113"/>
      <c r="UU1" s="113"/>
      <c r="UV1" s="113"/>
      <c r="UW1" s="113"/>
      <c r="UX1" s="113"/>
      <c r="UY1" s="113"/>
      <c r="UZ1" s="113"/>
      <c r="VA1" s="113"/>
      <c r="VB1" s="113"/>
      <c r="VC1" s="113"/>
      <c r="VD1" s="113"/>
      <c r="VE1" s="113"/>
      <c r="VF1" s="113"/>
      <c r="VG1" s="113"/>
      <c r="VH1" s="113"/>
      <c r="VI1" s="113"/>
      <c r="VJ1" s="113"/>
      <c r="VK1" s="113"/>
      <c r="VL1" s="113"/>
      <c r="VM1" s="113"/>
      <c r="VN1" s="113"/>
      <c r="VO1" s="113"/>
      <c r="VP1" s="113"/>
      <c r="VQ1" s="113"/>
      <c r="VR1" s="113"/>
      <c r="VS1" s="113"/>
      <c r="VT1" s="113"/>
      <c r="VU1" s="113"/>
      <c r="VV1" s="113"/>
      <c r="VW1" s="113"/>
      <c r="VX1" s="113"/>
      <c r="VY1" s="113"/>
      <c r="VZ1" s="113"/>
      <c r="WA1" s="113"/>
      <c r="WB1" s="113"/>
      <c r="WC1" s="113"/>
      <c r="WD1" s="113"/>
      <c r="WE1" s="113"/>
      <c r="WF1" s="113"/>
      <c r="WG1" s="113"/>
      <c r="WH1" s="113"/>
      <c r="WI1" s="113"/>
      <c r="WJ1" s="113"/>
      <c r="WK1" s="113"/>
      <c r="WL1" s="113"/>
      <c r="WM1" s="113"/>
      <c r="WN1" s="113"/>
      <c r="WO1" s="113"/>
      <c r="WP1" s="113"/>
      <c r="WQ1" s="113"/>
      <c r="WR1" s="113"/>
      <c r="WS1" s="113"/>
      <c r="WT1" s="113"/>
      <c r="WU1" s="113"/>
      <c r="WV1" s="113"/>
      <c r="WW1" s="113"/>
      <c r="WX1" s="113"/>
      <c r="WY1" s="113"/>
      <c r="WZ1" s="113"/>
      <c r="XA1" s="113"/>
      <c r="XB1" s="113"/>
      <c r="XC1" s="113"/>
      <c r="XD1" s="113"/>
      <c r="XE1" s="113"/>
      <c r="XF1" s="113"/>
      <c r="XG1" s="113"/>
      <c r="XH1" s="113"/>
      <c r="XI1" s="113"/>
      <c r="XJ1" s="113"/>
      <c r="XK1" s="113"/>
      <c r="XL1" s="113"/>
      <c r="XM1" s="113"/>
      <c r="XN1" s="113"/>
      <c r="XO1" s="113"/>
      <c r="XP1" s="113"/>
      <c r="XQ1" s="113"/>
      <c r="XR1" s="113"/>
      <c r="XS1" s="113"/>
      <c r="XT1" s="113"/>
      <c r="XU1" s="113"/>
      <c r="XV1" s="113"/>
      <c r="XW1" s="113"/>
      <c r="XX1" s="113"/>
      <c r="XY1" s="113"/>
      <c r="XZ1" s="113"/>
      <c r="YA1" s="113"/>
      <c r="YB1" s="113"/>
      <c r="YC1" s="113"/>
      <c r="YD1" s="113"/>
      <c r="YE1" s="113"/>
      <c r="YF1" s="113"/>
      <c r="YG1" s="113"/>
      <c r="YH1" s="113"/>
      <c r="YI1" s="113"/>
      <c r="YJ1" s="113"/>
      <c r="YK1" s="113"/>
      <c r="YL1" s="113"/>
      <c r="YM1" s="113"/>
      <c r="YN1" s="113"/>
      <c r="YO1" s="113"/>
      <c r="YP1" s="113"/>
      <c r="YQ1" s="113"/>
      <c r="YR1" s="113"/>
      <c r="YS1" s="113"/>
      <c r="YT1" s="113"/>
      <c r="YU1" s="113"/>
      <c r="YV1" s="113"/>
      <c r="YW1" s="113"/>
      <c r="YX1" s="113"/>
      <c r="YY1" s="113"/>
      <c r="YZ1" s="113"/>
      <c r="ZA1" s="113"/>
      <c r="ZB1" s="113"/>
      <c r="ZC1" s="113"/>
      <c r="ZD1" s="113"/>
      <c r="ZE1" s="113"/>
      <c r="ZF1" s="113"/>
      <c r="ZG1" s="113"/>
      <c r="ZH1" s="113"/>
      <c r="ZI1" s="113"/>
      <c r="ZJ1" s="113"/>
      <c r="ZK1" s="113"/>
      <c r="ZL1" s="113"/>
      <c r="ZM1" s="113"/>
      <c r="ZN1" s="113"/>
      <c r="ZO1" s="113"/>
      <c r="ZP1" s="113"/>
      <c r="ZQ1" s="113"/>
      <c r="ZR1" s="113"/>
      <c r="ZS1" s="113"/>
      <c r="ZT1" s="113"/>
      <c r="ZU1" s="113"/>
      <c r="ZV1" s="113"/>
      <c r="ZW1" s="113"/>
      <c r="ZX1" s="113"/>
      <c r="ZY1" s="113"/>
      <c r="ZZ1" s="113"/>
    </row>
    <row r="2" spans="1:702" s="25" customFormat="1" ht="12" customHeight="1">
      <c r="A2" s="5" t="s">
        <v>29</v>
      </c>
      <c r="C2" s="39" t="s">
        <v>30</v>
      </c>
      <c r="D2" s="40"/>
      <c r="E2" s="40"/>
      <c r="F2" s="40"/>
      <c r="G2" s="40"/>
      <c r="H2" s="41"/>
      <c r="I2" s="39" t="s">
        <v>31</v>
      </c>
      <c r="J2" s="40"/>
      <c r="K2" s="40"/>
      <c r="L2" s="40"/>
      <c r="M2" s="40"/>
      <c r="N2" s="40"/>
      <c r="O2" s="40"/>
      <c r="P2" s="41"/>
      <c r="Q2" s="39" t="s">
        <v>32</v>
      </c>
      <c r="R2" s="40"/>
      <c r="S2" s="40"/>
      <c r="T2" s="40"/>
      <c r="U2" s="40"/>
      <c r="V2" s="40"/>
      <c r="W2" s="40"/>
      <c r="X2" s="41"/>
      <c r="Y2" s="39" t="s">
        <v>33</v>
      </c>
      <c r="Z2" s="40"/>
      <c r="AA2" s="40"/>
      <c r="AB2" s="40"/>
      <c r="AC2" s="40"/>
      <c r="AD2" s="40"/>
      <c r="AE2" s="40"/>
      <c r="AF2" s="41"/>
      <c r="AG2" s="39" t="s">
        <v>34</v>
      </c>
      <c r="AH2" s="40"/>
      <c r="AI2" s="40"/>
      <c r="AJ2" s="40"/>
      <c r="AK2" s="40"/>
      <c r="AL2" s="40"/>
      <c r="AM2" s="40"/>
      <c r="AN2" s="41"/>
      <c r="AO2" s="39" t="s">
        <v>35</v>
      </c>
      <c r="AP2" s="40"/>
      <c r="AQ2" s="40"/>
      <c r="AR2" s="40"/>
      <c r="AS2" s="40"/>
      <c r="AT2" s="40"/>
      <c r="AU2" s="40"/>
      <c r="AV2" s="41"/>
      <c r="AW2" s="39" t="s">
        <v>36</v>
      </c>
      <c r="AX2" s="40"/>
      <c r="AY2" s="40"/>
      <c r="AZ2" s="40"/>
      <c r="BA2" s="40"/>
      <c r="BB2" s="40"/>
      <c r="BC2" s="40"/>
      <c r="BD2" s="41"/>
      <c r="BE2" s="39" t="s">
        <v>37</v>
      </c>
      <c r="BF2" s="40"/>
      <c r="BG2" s="40"/>
      <c r="BH2" s="40"/>
      <c r="BI2" s="40"/>
      <c r="BJ2" s="40"/>
      <c r="BK2" s="40"/>
      <c r="BL2" s="41"/>
      <c r="BM2" s="39" t="s">
        <v>38</v>
      </c>
      <c r="BN2" s="40"/>
      <c r="BO2" s="40"/>
      <c r="BP2" s="40"/>
      <c r="BQ2" s="40"/>
      <c r="BR2" s="40"/>
      <c r="BS2" s="40"/>
      <c r="BT2" s="41"/>
      <c r="BU2" s="39" t="s">
        <v>39</v>
      </c>
      <c r="BV2" s="40"/>
      <c r="BW2" s="40"/>
      <c r="BX2" s="40"/>
      <c r="BY2" s="40"/>
      <c r="BZ2" s="40"/>
      <c r="CA2" s="40"/>
      <c r="CB2" s="41"/>
      <c r="CC2" s="39" t="s">
        <v>40</v>
      </c>
      <c r="CD2" s="40"/>
      <c r="CE2" s="40"/>
      <c r="CF2" s="40"/>
      <c r="CG2" s="40"/>
      <c r="CH2" s="40"/>
      <c r="CI2" s="40"/>
      <c r="CJ2" s="41"/>
      <c r="CK2" s="39" t="s">
        <v>41</v>
      </c>
      <c r="CL2" s="40"/>
      <c r="CM2" s="31"/>
      <c r="CN2" s="31"/>
      <c r="CO2" s="31"/>
      <c r="CP2" s="31"/>
      <c r="CQ2" s="31"/>
      <c r="CR2" s="32"/>
      <c r="CS2" s="39" t="s">
        <v>30</v>
      </c>
      <c r="CT2" s="40"/>
      <c r="CU2" s="32"/>
      <c r="CV2" s="32"/>
      <c r="CW2" s="32"/>
      <c r="CX2" s="32"/>
      <c r="CY2" s="32"/>
      <c r="CZ2" s="33"/>
      <c r="DA2" s="39" t="s">
        <v>42</v>
      </c>
      <c r="DB2" s="40"/>
      <c r="DC2" s="32"/>
      <c r="DD2" s="32"/>
      <c r="DE2" s="32"/>
      <c r="DF2" s="32"/>
      <c r="DG2" s="32"/>
      <c r="DH2" s="33"/>
      <c r="DI2" s="39" t="s">
        <v>43</v>
      </c>
      <c r="DJ2" s="40"/>
      <c r="DK2" s="32"/>
      <c r="DL2" s="32"/>
      <c r="DM2" s="32"/>
      <c r="DN2" s="32"/>
      <c r="DO2" s="32"/>
      <c r="DP2" s="33"/>
      <c r="DQ2" s="39" t="s">
        <v>42</v>
      </c>
      <c r="DR2" s="40"/>
      <c r="DS2" s="32"/>
      <c r="DT2" s="32"/>
      <c r="DU2" s="32"/>
      <c r="DV2" s="32"/>
      <c r="DW2" s="32"/>
      <c r="DX2" s="33"/>
      <c r="DY2" s="39" t="s">
        <v>40</v>
      </c>
      <c r="DZ2" s="40"/>
      <c r="EA2" s="32"/>
      <c r="EB2" s="32"/>
      <c r="EC2" s="32"/>
      <c r="ED2" s="32"/>
      <c r="EE2" s="32"/>
      <c r="EF2" s="33"/>
      <c r="EG2" s="39" t="s">
        <v>30</v>
      </c>
      <c r="EH2" s="40"/>
      <c r="EI2" s="32"/>
      <c r="EJ2" s="32"/>
      <c r="EK2" s="32"/>
      <c r="EL2" s="32"/>
      <c r="EM2" s="32"/>
      <c r="EN2" s="33"/>
      <c r="EO2" s="39" t="s">
        <v>44</v>
      </c>
      <c r="EP2" s="40"/>
      <c r="EQ2" s="32"/>
      <c r="ER2" s="32"/>
      <c r="ES2" s="32"/>
      <c r="ET2" s="32"/>
      <c r="EU2" s="32"/>
      <c r="EV2" s="33"/>
      <c r="EW2" s="39" t="s">
        <v>45</v>
      </c>
      <c r="EX2" s="40"/>
      <c r="EY2" s="32"/>
      <c r="EZ2" s="32"/>
      <c r="FA2" s="32"/>
      <c r="FB2" s="32"/>
      <c r="FC2" s="32"/>
      <c r="FD2" s="33"/>
      <c r="FE2" s="39" t="s">
        <v>46</v>
      </c>
      <c r="FF2" s="40"/>
      <c r="FG2" s="32"/>
      <c r="FH2" s="32"/>
      <c r="FI2" s="32"/>
      <c r="FJ2" s="32"/>
      <c r="FK2" s="32"/>
      <c r="FL2" s="33"/>
      <c r="FM2" s="39" t="s">
        <v>47</v>
      </c>
      <c r="FN2" s="40"/>
      <c r="FO2" s="32"/>
      <c r="FP2" s="32"/>
      <c r="FQ2" s="32"/>
      <c r="FR2" s="32"/>
      <c r="FS2" s="32"/>
      <c r="FT2" s="33"/>
      <c r="FU2" s="39" t="s">
        <v>47</v>
      </c>
      <c r="FV2" s="40"/>
      <c r="FW2" s="32"/>
      <c r="FX2" s="32"/>
      <c r="FY2" s="32"/>
      <c r="FZ2" s="32"/>
      <c r="GA2" s="32"/>
      <c r="GB2" s="33"/>
      <c r="GC2" s="39" t="s">
        <v>48</v>
      </c>
      <c r="GD2" s="40"/>
      <c r="GE2" s="32"/>
      <c r="GF2" s="32"/>
      <c r="GG2" s="32"/>
      <c r="GH2" s="32"/>
      <c r="GI2" s="32"/>
      <c r="GJ2" s="33"/>
      <c r="GK2" s="39" t="s">
        <v>45</v>
      </c>
      <c r="GL2" s="40"/>
      <c r="GM2" s="32"/>
      <c r="GN2" s="32"/>
      <c r="GO2" s="32"/>
      <c r="GP2" s="32"/>
      <c r="GQ2" s="32"/>
      <c r="GR2" s="33"/>
      <c r="GS2" s="39" t="s">
        <v>49</v>
      </c>
      <c r="GT2" s="40"/>
      <c r="GU2" s="32"/>
      <c r="GV2" s="32"/>
      <c r="GW2" s="32"/>
      <c r="GX2" s="32"/>
      <c r="GY2" s="32"/>
      <c r="GZ2" s="33"/>
      <c r="HA2" s="39" t="s">
        <v>47</v>
      </c>
      <c r="HB2" s="40"/>
      <c r="HC2" s="32"/>
      <c r="HD2" s="32"/>
      <c r="HE2" s="32"/>
      <c r="HF2" s="32"/>
      <c r="HG2" s="32"/>
      <c r="HH2" s="33"/>
      <c r="HI2" s="39" t="s">
        <v>48</v>
      </c>
      <c r="HJ2" s="40"/>
      <c r="HK2" s="32"/>
      <c r="HL2" s="32"/>
      <c r="HM2" s="32"/>
      <c r="HN2" s="32"/>
      <c r="HO2" s="32"/>
      <c r="HP2" s="33"/>
      <c r="HQ2" s="39" t="s">
        <v>50</v>
      </c>
      <c r="HR2" s="40"/>
      <c r="HS2" s="32"/>
      <c r="HT2" s="32"/>
      <c r="HU2" s="32"/>
      <c r="HV2" s="32"/>
      <c r="HW2" s="32"/>
      <c r="HX2" s="33"/>
      <c r="HY2" s="39" t="s">
        <v>47</v>
      </c>
      <c r="HZ2" s="40"/>
      <c r="IA2" s="32"/>
      <c r="IB2" s="32"/>
      <c r="IC2" s="32"/>
      <c r="ID2" s="32"/>
      <c r="IE2" s="32"/>
      <c r="IF2" s="33"/>
      <c r="IG2" s="39" t="s">
        <v>45</v>
      </c>
      <c r="IH2" s="40"/>
      <c r="II2" s="40"/>
      <c r="IJ2" s="40"/>
      <c r="IK2" s="40"/>
      <c r="IL2" s="40"/>
      <c r="IM2" s="40"/>
      <c r="IN2" s="41"/>
      <c r="IO2" s="39" t="s">
        <v>51</v>
      </c>
      <c r="IP2" s="40"/>
      <c r="IQ2" s="32"/>
      <c r="IR2" s="32"/>
      <c r="IS2" s="32"/>
      <c r="IT2" s="32"/>
      <c r="IU2" s="32"/>
      <c r="IV2" s="33"/>
      <c r="IW2" s="39" t="s">
        <v>47</v>
      </c>
      <c r="IX2" s="40"/>
      <c r="IY2" s="32"/>
      <c r="IZ2" s="32"/>
      <c r="JA2" s="32"/>
      <c r="JB2" s="32"/>
      <c r="JC2" s="32"/>
      <c r="JD2" s="33"/>
      <c r="JE2" s="113"/>
      <c r="JF2" s="113"/>
      <c r="JG2" s="113"/>
      <c r="JH2" s="113"/>
      <c r="JI2" s="113"/>
      <c r="JJ2" s="113"/>
      <c r="JK2" s="113"/>
      <c r="JL2" s="113"/>
      <c r="JM2" s="113"/>
      <c r="JN2" s="113"/>
      <c r="JO2" s="113"/>
      <c r="JP2" s="113"/>
      <c r="JQ2" s="113"/>
      <c r="JR2" s="113"/>
      <c r="JS2" s="113"/>
      <c r="JT2" s="113"/>
      <c r="JU2" s="113"/>
      <c r="JV2" s="113"/>
      <c r="JW2" s="113"/>
      <c r="JX2" s="113"/>
      <c r="JY2" s="113"/>
      <c r="JZ2" s="113"/>
      <c r="KA2" s="113"/>
      <c r="KB2" s="113"/>
      <c r="KC2" s="113"/>
      <c r="KD2" s="113"/>
      <c r="KE2" s="113"/>
      <c r="KF2" s="113"/>
      <c r="KG2" s="113"/>
      <c r="KH2" s="113"/>
      <c r="KI2" s="113"/>
      <c r="KJ2" s="113"/>
      <c r="KK2" s="113"/>
      <c r="KL2" s="113"/>
      <c r="KM2" s="113"/>
      <c r="KN2" s="113"/>
      <c r="KO2" s="113"/>
      <c r="KP2" s="113"/>
      <c r="KQ2" s="113"/>
      <c r="KR2" s="113"/>
      <c r="KS2" s="113"/>
      <c r="KT2" s="113"/>
      <c r="KU2" s="113"/>
      <c r="KV2" s="113"/>
      <c r="KW2" s="113"/>
      <c r="KX2" s="113"/>
      <c r="KY2" s="113"/>
      <c r="KZ2" s="113"/>
      <c r="LA2" s="113"/>
      <c r="LB2" s="113"/>
      <c r="LC2" s="113"/>
      <c r="LD2" s="113"/>
      <c r="LE2" s="113"/>
      <c r="LF2" s="113"/>
      <c r="LG2" s="113"/>
      <c r="LH2" s="113"/>
      <c r="LI2" s="113"/>
      <c r="LJ2" s="113"/>
      <c r="LK2" s="113"/>
      <c r="LL2" s="113"/>
      <c r="LM2" s="113"/>
      <c r="LN2" s="113"/>
      <c r="LO2" s="113"/>
      <c r="LP2" s="113"/>
      <c r="LQ2" s="113"/>
      <c r="LR2" s="113"/>
      <c r="LS2" s="113"/>
      <c r="LT2" s="113"/>
      <c r="LU2" s="113"/>
      <c r="LV2" s="113"/>
      <c r="LW2" s="113"/>
      <c r="LX2" s="113"/>
      <c r="LY2" s="113"/>
      <c r="LZ2" s="113"/>
      <c r="MA2" s="113"/>
      <c r="MB2" s="113"/>
      <c r="MC2" s="113"/>
      <c r="MD2" s="113"/>
      <c r="ME2" s="113"/>
      <c r="MF2" s="113"/>
      <c r="MG2" s="113"/>
      <c r="MH2" s="113"/>
      <c r="MI2" s="113"/>
      <c r="MJ2" s="113"/>
      <c r="MK2" s="113"/>
      <c r="ML2" s="113"/>
      <c r="MM2" s="113"/>
      <c r="MN2" s="113"/>
      <c r="MO2" s="113"/>
      <c r="MP2" s="113"/>
      <c r="MQ2" s="113"/>
      <c r="MR2" s="113"/>
      <c r="MS2" s="113"/>
      <c r="MT2" s="113"/>
      <c r="MU2" s="113"/>
      <c r="MV2" s="113"/>
      <c r="MW2" s="113"/>
      <c r="MX2" s="113"/>
      <c r="MY2" s="113"/>
      <c r="MZ2" s="113"/>
      <c r="NA2" s="113"/>
      <c r="NB2" s="113"/>
      <c r="NC2" s="113"/>
      <c r="ND2" s="113"/>
      <c r="NE2" s="113"/>
      <c r="NF2" s="113"/>
      <c r="NG2" s="113"/>
      <c r="NH2" s="113"/>
      <c r="NI2" s="113"/>
      <c r="NJ2" s="113"/>
      <c r="NK2" s="113"/>
      <c r="NL2" s="113"/>
      <c r="NM2" s="113"/>
      <c r="NN2" s="113"/>
      <c r="NO2" s="113"/>
      <c r="NP2" s="113"/>
      <c r="NQ2" s="113"/>
      <c r="NR2" s="113"/>
      <c r="NS2" s="113"/>
      <c r="NT2" s="113"/>
      <c r="NU2" s="113"/>
      <c r="NV2" s="113"/>
      <c r="NW2" s="113"/>
      <c r="NX2" s="113"/>
      <c r="NY2" s="113"/>
      <c r="NZ2" s="113"/>
      <c r="OA2" s="113"/>
      <c r="OB2" s="113"/>
      <c r="OC2" s="113"/>
      <c r="OD2" s="113"/>
      <c r="OE2" s="113"/>
      <c r="OF2" s="113"/>
      <c r="OG2" s="113"/>
      <c r="OH2" s="113"/>
      <c r="OI2" s="113"/>
      <c r="OJ2" s="113"/>
      <c r="OK2" s="113"/>
      <c r="OL2" s="113"/>
      <c r="OM2" s="113"/>
      <c r="ON2" s="113"/>
      <c r="OO2" s="113"/>
      <c r="OP2" s="113"/>
      <c r="OQ2" s="113"/>
      <c r="OR2" s="113"/>
      <c r="OS2" s="113"/>
      <c r="OT2" s="113"/>
      <c r="OU2" s="113"/>
      <c r="OV2" s="113"/>
      <c r="OW2" s="113"/>
      <c r="OX2" s="113"/>
      <c r="OY2" s="113"/>
      <c r="OZ2" s="113"/>
      <c r="PA2" s="113"/>
      <c r="PB2" s="113"/>
      <c r="PC2" s="113"/>
      <c r="PD2" s="113"/>
      <c r="PE2" s="113"/>
      <c r="PF2" s="113"/>
      <c r="PG2" s="113"/>
      <c r="PH2" s="113"/>
      <c r="PI2" s="113"/>
      <c r="PJ2" s="113"/>
      <c r="PK2" s="113"/>
      <c r="PL2" s="113"/>
      <c r="PM2" s="113"/>
      <c r="PN2" s="113"/>
      <c r="PO2" s="113"/>
      <c r="PP2" s="113"/>
      <c r="PQ2" s="113"/>
      <c r="PR2" s="113"/>
      <c r="PS2" s="113"/>
      <c r="PT2" s="113"/>
      <c r="PU2" s="113"/>
      <c r="PV2" s="113"/>
      <c r="PW2" s="113"/>
      <c r="PX2" s="113"/>
      <c r="PY2" s="113"/>
      <c r="PZ2" s="113"/>
      <c r="QA2" s="113"/>
      <c r="QB2" s="113"/>
      <c r="QC2" s="113"/>
      <c r="QD2" s="113"/>
      <c r="QE2" s="113"/>
      <c r="QF2" s="113"/>
      <c r="QG2" s="113"/>
      <c r="QH2" s="113"/>
      <c r="QI2" s="113"/>
      <c r="QJ2" s="113"/>
      <c r="QK2" s="113"/>
      <c r="QL2" s="113"/>
      <c r="QM2" s="113"/>
      <c r="QN2" s="113"/>
      <c r="QO2" s="113"/>
      <c r="QP2" s="113"/>
      <c r="QQ2" s="113"/>
      <c r="QR2" s="113"/>
      <c r="QS2" s="113"/>
      <c r="QT2" s="113"/>
      <c r="QU2" s="113"/>
      <c r="QV2" s="113"/>
      <c r="QW2" s="113"/>
      <c r="QX2" s="113"/>
      <c r="QY2" s="113"/>
      <c r="QZ2" s="113"/>
      <c r="RA2" s="113"/>
      <c r="RB2" s="113"/>
      <c r="RC2" s="113"/>
      <c r="RD2" s="113"/>
      <c r="RE2" s="113"/>
      <c r="RF2" s="113"/>
      <c r="RG2" s="113"/>
      <c r="RH2" s="113"/>
      <c r="RI2" s="113"/>
      <c r="RJ2" s="113"/>
      <c r="RK2" s="113"/>
      <c r="RL2" s="113"/>
      <c r="RM2" s="113"/>
      <c r="RN2" s="113"/>
      <c r="RO2" s="113"/>
      <c r="RP2" s="113"/>
      <c r="RQ2" s="113"/>
      <c r="RR2" s="113"/>
      <c r="RS2" s="113"/>
      <c r="RT2" s="113"/>
      <c r="RU2" s="113"/>
      <c r="RV2" s="113"/>
      <c r="RW2" s="113"/>
      <c r="RX2" s="113"/>
      <c r="RY2" s="113"/>
      <c r="RZ2" s="113"/>
      <c r="SA2" s="113"/>
      <c r="SB2" s="113"/>
      <c r="SC2" s="113"/>
      <c r="SD2" s="113"/>
      <c r="SE2" s="113"/>
      <c r="SF2" s="113"/>
      <c r="SG2" s="113"/>
      <c r="SH2" s="113"/>
      <c r="SI2" s="113"/>
      <c r="SJ2" s="113"/>
      <c r="SK2" s="113"/>
      <c r="SL2" s="113"/>
      <c r="SM2" s="113"/>
      <c r="SN2" s="113"/>
      <c r="SO2" s="113"/>
      <c r="SP2" s="113"/>
      <c r="SQ2" s="113"/>
      <c r="SR2" s="113"/>
      <c r="SS2" s="113"/>
      <c r="ST2" s="113"/>
      <c r="SU2" s="113"/>
      <c r="SV2" s="113"/>
      <c r="SW2" s="113"/>
      <c r="SX2" s="113"/>
      <c r="SY2" s="113"/>
      <c r="SZ2" s="113"/>
      <c r="TA2" s="113"/>
      <c r="TB2" s="113"/>
      <c r="TC2" s="113"/>
      <c r="TD2" s="113"/>
      <c r="TE2" s="113"/>
      <c r="TF2" s="113"/>
      <c r="TG2" s="113"/>
      <c r="TH2" s="113"/>
      <c r="TI2" s="113"/>
      <c r="TJ2" s="113"/>
      <c r="TK2" s="113"/>
      <c r="TL2" s="113"/>
      <c r="TM2" s="113"/>
      <c r="TN2" s="113"/>
      <c r="TO2" s="113"/>
      <c r="TP2" s="113"/>
      <c r="TQ2" s="113"/>
      <c r="TR2" s="113"/>
      <c r="TS2" s="113"/>
      <c r="TT2" s="113"/>
      <c r="TU2" s="113"/>
      <c r="TV2" s="113"/>
      <c r="TW2" s="113"/>
      <c r="TX2" s="113"/>
      <c r="TY2" s="113"/>
      <c r="TZ2" s="113"/>
      <c r="UA2" s="113"/>
      <c r="UB2" s="113"/>
      <c r="UC2" s="113"/>
      <c r="UD2" s="113"/>
      <c r="UE2" s="113"/>
      <c r="UF2" s="113"/>
      <c r="UG2" s="113"/>
      <c r="UH2" s="113"/>
      <c r="UI2" s="113"/>
      <c r="UJ2" s="113"/>
      <c r="UK2" s="113"/>
      <c r="UL2" s="113"/>
      <c r="UM2" s="113"/>
      <c r="UN2" s="113"/>
      <c r="UO2" s="113"/>
      <c r="UP2" s="113"/>
      <c r="UQ2" s="113"/>
      <c r="UR2" s="113"/>
      <c r="US2" s="113"/>
      <c r="UT2" s="113"/>
      <c r="UU2" s="113"/>
      <c r="UV2" s="113"/>
      <c r="UW2" s="113"/>
      <c r="UX2" s="113"/>
      <c r="UY2" s="113"/>
      <c r="UZ2" s="113"/>
      <c r="VA2" s="113"/>
      <c r="VB2" s="113"/>
      <c r="VC2" s="113"/>
      <c r="VD2" s="113"/>
      <c r="VE2" s="113"/>
      <c r="VF2" s="113"/>
      <c r="VG2" s="113"/>
      <c r="VH2" s="113"/>
      <c r="VI2" s="113"/>
      <c r="VJ2" s="113"/>
      <c r="VK2" s="113"/>
      <c r="VL2" s="113"/>
      <c r="VM2" s="113"/>
      <c r="VN2" s="113"/>
      <c r="VO2" s="113"/>
      <c r="VP2" s="113"/>
      <c r="VQ2" s="113"/>
      <c r="VR2" s="113"/>
      <c r="VS2" s="113"/>
      <c r="VT2" s="113"/>
      <c r="VU2" s="113"/>
      <c r="VV2" s="113"/>
      <c r="VW2" s="113"/>
      <c r="VX2" s="113"/>
      <c r="VY2" s="113"/>
      <c r="VZ2" s="113"/>
      <c r="WA2" s="113"/>
      <c r="WB2" s="113"/>
      <c r="WC2" s="113"/>
      <c r="WD2" s="113"/>
      <c r="WE2" s="113"/>
      <c r="WF2" s="113"/>
      <c r="WG2" s="113"/>
      <c r="WH2" s="113"/>
      <c r="WI2" s="113"/>
      <c r="WJ2" s="113"/>
      <c r="WK2" s="113"/>
      <c r="WL2" s="113"/>
      <c r="WM2" s="113"/>
      <c r="WN2" s="113"/>
      <c r="WO2" s="113"/>
      <c r="WP2" s="113"/>
      <c r="WQ2" s="113"/>
      <c r="WR2" s="113"/>
      <c r="WS2" s="113"/>
      <c r="WT2" s="113"/>
      <c r="WU2" s="113"/>
      <c r="WV2" s="113"/>
      <c r="WW2" s="113"/>
      <c r="WX2" s="113"/>
      <c r="WY2" s="113"/>
      <c r="WZ2" s="113"/>
      <c r="XA2" s="113"/>
      <c r="XB2" s="113"/>
      <c r="XC2" s="113"/>
      <c r="XD2" s="113"/>
      <c r="XE2" s="113"/>
      <c r="XF2" s="113"/>
      <c r="XG2" s="113"/>
      <c r="XH2" s="113"/>
      <c r="XI2" s="113"/>
      <c r="XJ2" s="113"/>
      <c r="XK2" s="113"/>
      <c r="XL2" s="113"/>
      <c r="XM2" s="113"/>
      <c r="XN2" s="113"/>
      <c r="XO2" s="113"/>
      <c r="XP2" s="113"/>
      <c r="XQ2" s="113"/>
      <c r="XR2" s="113"/>
      <c r="XS2" s="113"/>
      <c r="XT2" s="113"/>
      <c r="XU2" s="113"/>
      <c r="XV2" s="113"/>
      <c r="XW2" s="113"/>
      <c r="XX2" s="113"/>
      <c r="XY2" s="113"/>
      <c r="XZ2" s="113"/>
      <c r="YA2" s="113"/>
      <c r="YB2" s="113"/>
      <c r="YC2" s="113"/>
      <c r="YD2" s="113"/>
      <c r="YE2" s="113"/>
      <c r="YF2" s="113"/>
      <c r="YG2" s="113"/>
      <c r="YH2" s="113"/>
      <c r="YI2" s="113"/>
      <c r="YJ2" s="113"/>
      <c r="YK2" s="113"/>
      <c r="YL2" s="113"/>
      <c r="YM2" s="113"/>
      <c r="YN2" s="113"/>
      <c r="YO2" s="113"/>
      <c r="YP2" s="113"/>
      <c r="YQ2" s="113"/>
      <c r="YR2" s="113"/>
      <c r="YS2" s="113"/>
      <c r="YT2" s="113"/>
      <c r="YU2" s="113"/>
      <c r="YV2" s="113"/>
      <c r="YW2" s="113"/>
      <c r="YX2" s="113"/>
      <c r="YY2" s="113"/>
      <c r="YZ2" s="113"/>
      <c r="ZA2" s="113"/>
      <c r="ZB2" s="113"/>
      <c r="ZC2" s="113"/>
      <c r="ZD2" s="113"/>
      <c r="ZE2" s="113"/>
      <c r="ZF2" s="113"/>
      <c r="ZG2" s="113"/>
      <c r="ZH2" s="113"/>
      <c r="ZI2" s="113"/>
      <c r="ZJ2" s="113"/>
      <c r="ZK2" s="113"/>
      <c r="ZL2" s="113"/>
      <c r="ZM2" s="113"/>
      <c r="ZN2" s="113"/>
      <c r="ZO2" s="113"/>
      <c r="ZP2" s="113"/>
      <c r="ZQ2" s="113"/>
      <c r="ZR2" s="113"/>
      <c r="ZS2" s="113"/>
      <c r="ZT2" s="113"/>
      <c r="ZU2" s="113"/>
      <c r="ZV2" s="113"/>
      <c r="ZW2" s="113"/>
      <c r="ZX2" s="113"/>
      <c r="ZY2" s="113"/>
      <c r="ZZ2" s="113"/>
    </row>
    <row r="3" spans="1:702" s="25" customFormat="1" ht="12" customHeight="1">
      <c r="A3" s="5" t="s">
        <v>52</v>
      </c>
      <c r="C3" s="42" t="s">
        <v>53</v>
      </c>
      <c r="D3" s="43"/>
      <c r="E3" s="43"/>
      <c r="F3" s="43"/>
      <c r="G3" s="43"/>
      <c r="H3" s="44"/>
      <c r="I3" s="42"/>
      <c r="J3" s="43"/>
      <c r="K3" s="43"/>
      <c r="L3" s="43"/>
      <c r="M3" s="43"/>
      <c r="N3" s="43"/>
      <c r="O3" s="43"/>
      <c r="P3" s="44"/>
      <c r="Q3" s="42"/>
      <c r="R3" s="43"/>
      <c r="S3" s="43"/>
      <c r="T3" s="43"/>
      <c r="U3" s="43"/>
      <c r="V3" s="43"/>
      <c r="W3" s="43"/>
      <c r="X3" s="44"/>
      <c r="Y3" s="42"/>
      <c r="Z3" s="43"/>
      <c r="AA3" s="43"/>
      <c r="AB3" s="43"/>
      <c r="AC3" s="43"/>
      <c r="AD3" s="43"/>
      <c r="AE3" s="43"/>
      <c r="AF3" s="44"/>
      <c r="AG3" s="42"/>
      <c r="AH3" s="43"/>
      <c r="AI3" s="43"/>
      <c r="AJ3" s="43"/>
      <c r="AK3" s="43"/>
      <c r="AL3" s="43"/>
      <c r="AM3" s="43"/>
      <c r="AN3" s="44"/>
      <c r="AO3" s="42"/>
      <c r="AP3" s="43"/>
      <c r="AQ3" s="43"/>
      <c r="AR3" s="43"/>
      <c r="AS3" s="43"/>
      <c r="AT3" s="43"/>
      <c r="AU3" s="43"/>
      <c r="AV3" s="44"/>
      <c r="AW3" s="42"/>
      <c r="AX3" s="43"/>
      <c r="AY3" s="43"/>
      <c r="AZ3" s="43"/>
      <c r="BA3" s="43"/>
      <c r="BB3" s="43"/>
      <c r="BC3" s="43"/>
      <c r="BD3" s="44"/>
      <c r="BE3" s="42"/>
      <c r="BF3" s="43"/>
      <c r="BG3" s="43"/>
      <c r="BH3" s="43"/>
      <c r="BI3" s="43"/>
      <c r="BJ3" s="43"/>
      <c r="BK3" s="43"/>
      <c r="BL3" s="44"/>
      <c r="BM3" s="42"/>
      <c r="BN3" s="43"/>
      <c r="BO3" s="43"/>
      <c r="BP3" s="43"/>
      <c r="BQ3" s="43"/>
      <c r="BR3" s="43"/>
      <c r="BS3" s="43"/>
      <c r="BT3" s="44"/>
      <c r="BU3" s="42"/>
      <c r="BV3" s="43"/>
      <c r="BW3" s="43"/>
      <c r="BX3" s="43"/>
      <c r="BY3" s="43"/>
      <c r="BZ3" s="43"/>
      <c r="CA3" s="43"/>
      <c r="CB3" s="44"/>
      <c r="CC3" s="42"/>
      <c r="CD3" s="43"/>
      <c r="CE3" s="43"/>
      <c r="CF3" s="43"/>
      <c r="CG3" s="43"/>
      <c r="CH3" s="43"/>
      <c r="CI3" s="43"/>
      <c r="CJ3" s="44"/>
      <c r="CK3" s="42" t="s">
        <v>54</v>
      </c>
      <c r="CL3" s="43"/>
      <c r="CM3" s="45"/>
      <c r="CN3" s="45"/>
      <c r="CO3" s="45"/>
      <c r="CP3" s="45"/>
      <c r="CQ3" s="45"/>
      <c r="CR3" s="45"/>
      <c r="CS3" s="42" t="s">
        <v>55</v>
      </c>
      <c r="CT3" s="43"/>
      <c r="CU3" s="45"/>
      <c r="CV3" s="45"/>
      <c r="CW3" s="45"/>
      <c r="CX3" s="45"/>
      <c r="CY3" s="45"/>
      <c r="CZ3" s="46"/>
      <c r="DA3" s="42" t="s">
        <v>56</v>
      </c>
      <c r="DB3" s="43"/>
      <c r="DC3" s="45"/>
      <c r="DD3" s="45"/>
      <c r="DE3" s="45"/>
      <c r="DF3" s="45"/>
      <c r="DG3" s="45"/>
      <c r="DH3" s="46"/>
      <c r="DI3" s="42" t="s">
        <v>57</v>
      </c>
      <c r="DJ3" s="43"/>
      <c r="DK3" s="45"/>
      <c r="DL3" s="45"/>
      <c r="DM3" s="45"/>
      <c r="DN3" s="45"/>
      <c r="DO3" s="45"/>
      <c r="DP3" s="46"/>
      <c r="DQ3" s="42" t="s">
        <v>58</v>
      </c>
      <c r="DR3" s="43"/>
      <c r="DS3" s="45"/>
      <c r="DT3" s="45"/>
      <c r="DU3" s="45"/>
      <c r="DV3" s="45"/>
      <c r="DW3" s="45"/>
      <c r="DX3" s="46"/>
      <c r="DY3" s="42" t="s">
        <v>59</v>
      </c>
      <c r="DZ3" s="43"/>
      <c r="EA3" s="45"/>
      <c r="EB3" s="45"/>
      <c r="EC3" s="45"/>
      <c r="ED3" s="45"/>
      <c r="EE3" s="45"/>
      <c r="EF3" s="46"/>
      <c r="EG3" s="42" t="s">
        <v>60</v>
      </c>
      <c r="EH3" s="43"/>
      <c r="EI3" s="45"/>
      <c r="EJ3" s="45"/>
      <c r="EK3" s="45"/>
      <c r="EL3" s="45"/>
      <c r="EM3" s="45"/>
      <c r="EN3" s="46"/>
      <c r="EO3" s="42" t="s">
        <v>61</v>
      </c>
      <c r="EP3" s="43"/>
      <c r="EQ3" s="45"/>
      <c r="ER3" s="45"/>
      <c r="ES3" s="45"/>
      <c r="ET3" s="45"/>
      <c r="EU3" s="45"/>
      <c r="EV3" s="46"/>
      <c r="EW3" s="42" t="s">
        <v>62</v>
      </c>
      <c r="EX3" s="43"/>
      <c r="EY3" s="45"/>
      <c r="EZ3" s="45"/>
      <c r="FA3" s="45"/>
      <c r="FB3" s="45"/>
      <c r="FC3" s="45"/>
      <c r="FD3" s="46"/>
      <c r="FE3" s="42" t="s">
        <v>63</v>
      </c>
      <c r="FF3" s="43"/>
      <c r="FG3" s="45"/>
      <c r="FH3" s="45"/>
      <c r="FI3" s="45"/>
      <c r="FJ3" s="45"/>
      <c r="FK3" s="45"/>
      <c r="FL3" s="46"/>
      <c r="FM3" s="42" t="s">
        <v>64</v>
      </c>
      <c r="FN3" s="43"/>
      <c r="FO3" s="45"/>
      <c r="FP3" s="45"/>
      <c r="FQ3" s="45"/>
      <c r="FR3" s="45"/>
      <c r="FS3" s="45"/>
      <c r="FT3" s="46"/>
      <c r="FU3" s="42" t="s">
        <v>65</v>
      </c>
      <c r="FV3" s="43"/>
      <c r="FW3" s="45"/>
      <c r="FX3" s="45"/>
      <c r="FY3" s="45"/>
      <c r="FZ3" s="45"/>
      <c r="GA3" s="45"/>
      <c r="GB3" s="46"/>
      <c r="GC3" s="42" t="s">
        <v>66</v>
      </c>
      <c r="GD3" s="43"/>
      <c r="GE3" s="45"/>
      <c r="GF3" s="45"/>
      <c r="GG3" s="45"/>
      <c r="GH3" s="45"/>
      <c r="GI3" s="45"/>
      <c r="GJ3" s="46"/>
      <c r="GK3" s="42" t="s">
        <v>67</v>
      </c>
      <c r="GL3" s="43"/>
      <c r="GM3" s="45"/>
      <c r="GN3" s="45"/>
      <c r="GO3" s="45"/>
      <c r="GP3" s="45"/>
      <c r="GQ3" s="45"/>
      <c r="GR3" s="46"/>
      <c r="GS3" s="42" t="s">
        <v>68</v>
      </c>
      <c r="GT3" s="43"/>
      <c r="GU3" s="45"/>
      <c r="GV3" s="45"/>
      <c r="GW3" s="45"/>
      <c r="GX3" s="45"/>
      <c r="GY3" s="45"/>
      <c r="GZ3" s="46"/>
      <c r="HA3" s="42" t="s">
        <v>69</v>
      </c>
      <c r="HB3" s="43"/>
      <c r="HC3" s="45"/>
      <c r="HD3" s="45"/>
      <c r="HE3" s="45"/>
      <c r="HF3" s="45"/>
      <c r="HG3" s="45"/>
      <c r="HH3" s="46"/>
      <c r="HI3" s="42" t="s">
        <v>70</v>
      </c>
      <c r="HJ3" s="43"/>
      <c r="HK3" s="45"/>
      <c r="HL3" s="45"/>
      <c r="HM3" s="45"/>
      <c r="HN3" s="45"/>
      <c r="HO3" s="45"/>
      <c r="HP3" s="46"/>
      <c r="HQ3" s="42" t="s">
        <v>71</v>
      </c>
      <c r="HR3" s="43"/>
      <c r="HS3" s="45"/>
      <c r="HT3" s="45"/>
      <c r="HU3" s="45"/>
      <c r="HV3" s="45"/>
      <c r="HW3" s="45"/>
      <c r="HX3" s="46"/>
      <c r="HY3" s="42" t="s">
        <v>72</v>
      </c>
      <c r="HZ3" s="43"/>
      <c r="IA3" s="45"/>
      <c r="IB3" s="45"/>
      <c r="IC3" s="45"/>
      <c r="ID3" s="45"/>
      <c r="IE3" s="45"/>
      <c r="IF3" s="46"/>
      <c r="IG3" s="42" t="s">
        <v>73</v>
      </c>
      <c r="IH3" s="43"/>
      <c r="II3" s="43"/>
      <c r="IJ3" s="43"/>
      <c r="IK3" s="43"/>
      <c r="IL3" s="43"/>
      <c r="IM3" s="43"/>
      <c r="IN3" s="44"/>
      <c r="IO3" s="42" t="s">
        <v>74</v>
      </c>
      <c r="IP3" s="43"/>
      <c r="IQ3" s="45"/>
      <c r="IR3" s="45"/>
      <c r="IS3" s="45"/>
      <c r="IT3" s="45"/>
      <c r="IU3" s="45"/>
      <c r="IV3" s="46"/>
      <c r="IW3" s="42" t="s">
        <v>184</v>
      </c>
      <c r="IX3" s="43"/>
      <c r="IY3" s="45"/>
      <c r="IZ3" s="45"/>
      <c r="JA3" s="45"/>
      <c r="JB3" s="45"/>
      <c r="JC3" s="45"/>
      <c r="JD3" s="46"/>
      <c r="JE3" s="113"/>
      <c r="JF3" s="113"/>
      <c r="JG3" s="113"/>
      <c r="JH3" s="113"/>
      <c r="JI3" s="113"/>
      <c r="JJ3" s="113"/>
      <c r="JK3" s="113"/>
      <c r="JL3" s="113"/>
      <c r="JM3" s="113"/>
      <c r="JN3" s="113"/>
      <c r="JO3" s="113"/>
      <c r="JP3" s="113"/>
      <c r="JQ3" s="113"/>
      <c r="JR3" s="113"/>
      <c r="JS3" s="113"/>
      <c r="JT3" s="113"/>
      <c r="JU3" s="113"/>
      <c r="JV3" s="113"/>
      <c r="JW3" s="113"/>
      <c r="JX3" s="113"/>
      <c r="JY3" s="113"/>
      <c r="JZ3" s="113"/>
      <c r="KA3" s="113"/>
      <c r="KB3" s="113"/>
      <c r="KC3" s="113"/>
      <c r="KD3" s="113"/>
      <c r="KE3" s="113"/>
      <c r="KF3" s="113"/>
      <c r="KG3" s="113"/>
      <c r="KH3" s="113"/>
      <c r="KI3" s="113"/>
      <c r="KJ3" s="113"/>
      <c r="KK3" s="113"/>
      <c r="KL3" s="113"/>
      <c r="KM3" s="113"/>
      <c r="KN3" s="113"/>
      <c r="KO3" s="113"/>
      <c r="KP3" s="113"/>
      <c r="KQ3" s="113"/>
      <c r="KR3" s="113"/>
      <c r="KS3" s="113"/>
      <c r="KT3" s="113"/>
      <c r="KU3" s="113"/>
      <c r="KV3" s="113"/>
      <c r="KW3" s="113"/>
      <c r="KX3" s="113"/>
      <c r="KY3" s="113"/>
      <c r="KZ3" s="113"/>
      <c r="LA3" s="113"/>
      <c r="LB3" s="113"/>
      <c r="LC3" s="113"/>
      <c r="LD3" s="113"/>
      <c r="LE3" s="113"/>
      <c r="LF3" s="113"/>
      <c r="LG3" s="113"/>
      <c r="LH3" s="113"/>
      <c r="LI3" s="113"/>
      <c r="LJ3" s="113"/>
      <c r="LK3" s="113"/>
      <c r="LL3" s="113"/>
      <c r="LM3" s="113"/>
      <c r="LN3" s="113"/>
      <c r="LO3" s="113"/>
      <c r="LP3" s="113"/>
      <c r="LQ3" s="113"/>
      <c r="LR3" s="113"/>
      <c r="LS3" s="113"/>
      <c r="LT3" s="113"/>
      <c r="LU3" s="113"/>
      <c r="LV3" s="113"/>
      <c r="LW3" s="113"/>
      <c r="LX3" s="113"/>
      <c r="LY3" s="113"/>
      <c r="LZ3" s="113"/>
      <c r="MA3" s="113"/>
      <c r="MB3" s="113"/>
      <c r="MC3" s="113"/>
      <c r="MD3" s="113"/>
      <c r="ME3" s="113"/>
      <c r="MF3" s="113"/>
      <c r="MG3" s="113"/>
      <c r="MH3" s="113"/>
      <c r="MI3" s="113"/>
      <c r="MJ3" s="113"/>
      <c r="MK3" s="113"/>
      <c r="ML3" s="113"/>
      <c r="MM3" s="113"/>
      <c r="MN3" s="113"/>
      <c r="MO3" s="113"/>
      <c r="MP3" s="113"/>
      <c r="MQ3" s="113"/>
      <c r="MR3" s="113"/>
      <c r="MS3" s="113"/>
      <c r="MT3" s="113"/>
      <c r="MU3" s="113"/>
      <c r="MV3" s="113"/>
      <c r="MW3" s="113"/>
      <c r="MX3" s="113"/>
      <c r="MY3" s="113"/>
      <c r="MZ3" s="113"/>
      <c r="NA3" s="113"/>
      <c r="NB3" s="113"/>
      <c r="NC3" s="113"/>
      <c r="ND3" s="113"/>
      <c r="NE3" s="113"/>
      <c r="NF3" s="113"/>
      <c r="NG3" s="113"/>
      <c r="NH3" s="113"/>
      <c r="NI3" s="113"/>
      <c r="NJ3" s="113"/>
      <c r="NK3" s="113"/>
      <c r="NL3" s="113"/>
      <c r="NM3" s="113"/>
      <c r="NN3" s="113"/>
      <c r="NO3" s="113"/>
      <c r="NP3" s="113"/>
      <c r="NQ3" s="113"/>
      <c r="NR3" s="113"/>
      <c r="NS3" s="113"/>
      <c r="NT3" s="113"/>
      <c r="NU3" s="113"/>
      <c r="NV3" s="113"/>
      <c r="NW3" s="113"/>
      <c r="NX3" s="113"/>
      <c r="NY3" s="113"/>
      <c r="NZ3" s="113"/>
      <c r="OA3" s="113"/>
      <c r="OB3" s="113"/>
      <c r="OC3" s="113"/>
      <c r="OD3" s="113"/>
      <c r="OE3" s="113"/>
      <c r="OF3" s="113"/>
      <c r="OG3" s="113"/>
      <c r="OH3" s="113"/>
      <c r="OI3" s="113"/>
      <c r="OJ3" s="113"/>
      <c r="OK3" s="113"/>
      <c r="OL3" s="113"/>
      <c r="OM3" s="113"/>
      <c r="ON3" s="113"/>
      <c r="OO3" s="113"/>
      <c r="OP3" s="113"/>
      <c r="OQ3" s="113"/>
      <c r="OR3" s="113"/>
      <c r="OS3" s="113"/>
      <c r="OT3" s="113"/>
      <c r="OU3" s="113"/>
      <c r="OV3" s="113"/>
      <c r="OW3" s="113"/>
      <c r="OX3" s="113"/>
      <c r="OY3" s="113"/>
      <c r="OZ3" s="113"/>
      <c r="PA3" s="113"/>
      <c r="PB3" s="113"/>
      <c r="PC3" s="113"/>
      <c r="PD3" s="113"/>
      <c r="PE3" s="113"/>
      <c r="PF3" s="113"/>
      <c r="PG3" s="113"/>
      <c r="PH3" s="113"/>
      <c r="PI3" s="113"/>
      <c r="PJ3" s="113"/>
      <c r="PK3" s="113"/>
      <c r="PL3" s="113"/>
      <c r="PM3" s="113"/>
      <c r="PN3" s="113"/>
      <c r="PO3" s="113"/>
      <c r="PP3" s="113"/>
      <c r="PQ3" s="113"/>
      <c r="PR3" s="113"/>
      <c r="PS3" s="113"/>
      <c r="PT3" s="113"/>
      <c r="PU3" s="113"/>
      <c r="PV3" s="113"/>
      <c r="PW3" s="113"/>
      <c r="PX3" s="113"/>
      <c r="PY3" s="113"/>
      <c r="PZ3" s="113"/>
      <c r="QA3" s="113"/>
      <c r="QB3" s="113"/>
      <c r="QC3" s="113"/>
      <c r="QD3" s="113"/>
      <c r="QE3" s="113"/>
      <c r="QF3" s="113"/>
      <c r="QG3" s="113"/>
      <c r="QH3" s="113"/>
      <c r="QI3" s="113"/>
      <c r="QJ3" s="113"/>
      <c r="QK3" s="113"/>
      <c r="QL3" s="113"/>
      <c r="QM3" s="113"/>
      <c r="QN3" s="113"/>
      <c r="QO3" s="113"/>
      <c r="QP3" s="113"/>
      <c r="QQ3" s="113"/>
      <c r="QR3" s="113"/>
      <c r="QS3" s="113"/>
      <c r="QT3" s="113"/>
      <c r="QU3" s="113"/>
      <c r="QV3" s="113"/>
      <c r="QW3" s="113"/>
      <c r="QX3" s="113"/>
      <c r="QY3" s="113"/>
      <c r="QZ3" s="113"/>
      <c r="RA3" s="113"/>
      <c r="RB3" s="113"/>
      <c r="RC3" s="113"/>
      <c r="RD3" s="113"/>
      <c r="RE3" s="113"/>
      <c r="RF3" s="113"/>
      <c r="RG3" s="113"/>
      <c r="RH3" s="113"/>
      <c r="RI3" s="113"/>
      <c r="RJ3" s="113"/>
      <c r="RK3" s="113"/>
      <c r="RL3" s="113"/>
      <c r="RM3" s="113"/>
      <c r="RN3" s="113"/>
      <c r="RO3" s="113"/>
      <c r="RP3" s="113"/>
      <c r="RQ3" s="113"/>
      <c r="RR3" s="113"/>
      <c r="RS3" s="113"/>
      <c r="RT3" s="113"/>
      <c r="RU3" s="113"/>
      <c r="RV3" s="113"/>
      <c r="RW3" s="113"/>
      <c r="RX3" s="113"/>
      <c r="RY3" s="113"/>
      <c r="RZ3" s="113"/>
      <c r="SA3" s="113"/>
      <c r="SB3" s="113"/>
      <c r="SC3" s="113"/>
      <c r="SD3" s="113"/>
      <c r="SE3" s="113"/>
      <c r="SF3" s="113"/>
      <c r="SG3" s="113"/>
      <c r="SH3" s="113"/>
      <c r="SI3" s="113"/>
      <c r="SJ3" s="113"/>
      <c r="SK3" s="113"/>
      <c r="SL3" s="113"/>
      <c r="SM3" s="113"/>
      <c r="SN3" s="113"/>
      <c r="SO3" s="113"/>
      <c r="SP3" s="113"/>
      <c r="SQ3" s="113"/>
      <c r="SR3" s="113"/>
      <c r="SS3" s="113"/>
      <c r="ST3" s="113"/>
      <c r="SU3" s="113"/>
      <c r="SV3" s="113"/>
      <c r="SW3" s="113"/>
      <c r="SX3" s="113"/>
      <c r="SY3" s="113"/>
      <c r="SZ3" s="113"/>
      <c r="TA3" s="113"/>
      <c r="TB3" s="113"/>
      <c r="TC3" s="113"/>
      <c r="TD3" s="113"/>
      <c r="TE3" s="113"/>
      <c r="TF3" s="113"/>
      <c r="TG3" s="113"/>
      <c r="TH3" s="113"/>
      <c r="TI3" s="113"/>
      <c r="TJ3" s="113"/>
      <c r="TK3" s="113"/>
      <c r="TL3" s="113"/>
      <c r="TM3" s="113"/>
      <c r="TN3" s="113"/>
      <c r="TO3" s="113"/>
      <c r="TP3" s="113"/>
      <c r="TQ3" s="113"/>
      <c r="TR3" s="113"/>
      <c r="TS3" s="113"/>
      <c r="TT3" s="113"/>
      <c r="TU3" s="113"/>
      <c r="TV3" s="113"/>
      <c r="TW3" s="113"/>
      <c r="TX3" s="113"/>
      <c r="TY3" s="113"/>
      <c r="TZ3" s="113"/>
      <c r="UA3" s="113"/>
      <c r="UB3" s="113"/>
      <c r="UC3" s="113"/>
      <c r="UD3" s="113"/>
      <c r="UE3" s="113"/>
      <c r="UF3" s="113"/>
      <c r="UG3" s="113"/>
      <c r="UH3" s="113"/>
      <c r="UI3" s="113"/>
      <c r="UJ3" s="113"/>
      <c r="UK3" s="113"/>
      <c r="UL3" s="113"/>
      <c r="UM3" s="113"/>
      <c r="UN3" s="113"/>
      <c r="UO3" s="113"/>
      <c r="UP3" s="113"/>
      <c r="UQ3" s="113"/>
      <c r="UR3" s="113"/>
      <c r="US3" s="113"/>
      <c r="UT3" s="113"/>
      <c r="UU3" s="113"/>
      <c r="UV3" s="113"/>
      <c r="UW3" s="113"/>
      <c r="UX3" s="113"/>
      <c r="UY3" s="113"/>
      <c r="UZ3" s="113"/>
      <c r="VA3" s="113"/>
      <c r="VB3" s="113"/>
      <c r="VC3" s="113"/>
      <c r="VD3" s="113"/>
      <c r="VE3" s="113"/>
      <c r="VF3" s="113"/>
      <c r="VG3" s="113"/>
      <c r="VH3" s="113"/>
      <c r="VI3" s="113"/>
      <c r="VJ3" s="113"/>
      <c r="VK3" s="113"/>
      <c r="VL3" s="113"/>
      <c r="VM3" s="113"/>
      <c r="VN3" s="113"/>
      <c r="VO3" s="113"/>
      <c r="VP3" s="113"/>
      <c r="VQ3" s="113"/>
      <c r="VR3" s="113"/>
      <c r="VS3" s="113"/>
      <c r="VT3" s="113"/>
      <c r="VU3" s="113"/>
      <c r="VV3" s="113"/>
      <c r="VW3" s="113"/>
      <c r="VX3" s="113"/>
      <c r="VY3" s="113"/>
      <c r="VZ3" s="113"/>
      <c r="WA3" s="113"/>
      <c r="WB3" s="113"/>
      <c r="WC3" s="113"/>
      <c r="WD3" s="113"/>
      <c r="WE3" s="113"/>
      <c r="WF3" s="113"/>
      <c r="WG3" s="113"/>
      <c r="WH3" s="113"/>
      <c r="WI3" s="113"/>
      <c r="WJ3" s="113"/>
      <c r="WK3" s="113"/>
      <c r="WL3" s="113"/>
      <c r="WM3" s="113"/>
      <c r="WN3" s="113"/>
      <c r="WO3" s="113"/>
      <c r="WP3" s="113"/>
      <c r="WQ3" s="113"/>
      <c r="WR3" s="113"/>
      <c r="WS3" s="113"/>
      <c r="WT3" s="113"/>
      <c r="WU3" s="113"/>
      <c r="WV3" s="113"/>
      <c r="WW3" s="113"/>
      <c r="WX3" s="113"/>
      <c r="WY3" s="113"/>
      <c r="WZ3" s="113"/>
      <c r="XA3" s="113"/>
      <c r="XB3" s="113"/>
      <c r="XC3" s="113"/>
      <c r="XD3" s="113"/>
      <c r="XE3" s="113"/>
      <c r="XF3" s="113"/>
      <c r="XG3" s="113"/>
      <c r="XH3" s="113"/>
      <c r="XI3" s="113"/>
      <c r="XJ3" s="113"/>
      <c r="XK3" s="113"/>
      <c r="XL3" s="113"/>
      <c r="XM3" s="113"/>
      <c r="XN3" s="113"/>
      <c r="XO3" s="113"/>
      <c r="XP3" s="113"/>
      <c r="XQ3" s="113"/>
      <c r="XR3" s="113"/>
      <c r="XS3" s="113"/>
      <c r="XT3" s="113"/>
      <c r="XU3" s="113"/>
      <c r="XV3" s="113"/>
      <c r="XW3" s="113"/>
      <c r="XX3" s="113"/>
      <c r="XY3" s="113"/>
      <c r="XZ3" s="113"/>
      <c r="YA3" s="113"/>
      <c r="YB3" s="113"/>
      <c r="YC3" s="113"/>
      <c r="YD3" s="113"/>
      <c r="YE3" s="113"/>
      <c r="YF3" s="113"/>
      <c r="YG3" s="113"/>
      <c r="YH3" s="113"/>
      <c r="YI3" s="113"/>
      <c r="YJ3" s="113"/>
      <c r="YK3" s="113"/>
      <c r="YL3" s="113"/>
      <c r="YM3" s="113"/>
      <c r="YN3" s="113"/>
      <c r="YO3" s="113"/>
      <c r="YP3" s="113"/>
      <c r="YQ3" s="113"/>
      <c r="YR3" s="113"/>
      <c r="YS3" s="113"/>
      <c r="YT3" s="113"/>
      <c r="YU3" s="113"/>
      <c r="YV3" s="113"/>
      <c r="YW3" s="113"/>
      <c r="YX3" s="113"/>
      <c r="YY3" s="113"/>
      <c r="YZ3" s="113"/>
      <c r="ZA3" s="113"/>
      <c r="ZB3" s="113"/>
      <c r="ZC3" s="113"/>
      <c r="ZD3" s="113"/>
      <c r="ZE3" s="113"/>
      <c r="ZF3" s="113"/>
      <c r="ZG3" s="113"/>
      <c r="ZH3" s="113"/>
      <c r="ZI3" s="113"/>
      <c r="ZJ3" s="113"/>
      <c r="ZK3" s="113"/>
      <c r="ZL3" s="113"/>
      <c r="ZM3" s="113"/>
      <c r="ZN3" s="113"/>
      <c r="ZO3" s="113"/>
      <c r="ZP3" s="113"/>
      <c r="ZQ3" s="113"/>
      <c r="ZR3" s="113"/>
      <c r="ZS3" s="113"/>
      <c r="ZT3" s="113"/>
      <c r="ZU3" s="113"/>
      <c r="ZV3" s="113"/>
      <c r="ZW3" s="113"/>
      <c r="ZX3" s="113"/>
      <c r="ZY3" s="113"/>
      <c r="ZZ3" s="113"/>
    </row>
    <row r="4" spans="1:702">
      <c r="A4" s="47" t="s">
        <v>75</v>
      </c>
      <c r="G4" s="51" t="s">
        <v>76</v>
      </c>
      <c r="H4" s="52" t="s">
        <v>77</v>
      </c>
      <c r="I4" s="53"/>
      <c r="J4" s="54"/>
      <c r="O4" s="51" t="s">
        <v>76</v>
      </c>
      <c r="P4" s="52" t="s">
        <v>77</v>
      </c>
      <c r="Q4" s="53"/>
      <c r="R4" s="54"/>
      <c r="W4" s="51" t="s">
        <v>76</v>
      </c>
      <c r="X4" s="52" t="s">
        <v>77</v>
      </c>
      <c r="Y4" s="53"/>
      <c r="Z4" s="54"/>
      <c r="AE4" s="51" t="s">
        <v>76</v>
      </c>
      <c r="AF4" s="52" t="s">
        <v>77</v>
      </c>
      <c r="AG4" s="53"/>
      <c r="AH4" s="54"/>
      <c r="AM4" s="51" t="s">
        <v>76</v>
      </c>
      <c r="AN4" s="52" t="s">
        <v>77</v>
      </c>
      <c r="AO4" s="53"/>
      <c r="AP4" s="54"/>
      <c r="AU4" s="51" t="s">
        <v>76</v>
      </c>
      <c r="AV4" s="52" t="s">
        <v>77</v>
      </c>
      <c r="AW4" s="53"/>
      <c r="AX4" s="54"/>
      <c r="BC4" s="51" t="s">
        <v>76</v>
      </c>
      <c r="BD4" s="52" t="s">
        <v>77</v>
      </c>
      <c r="BE4" s="53"/>
      <c r="BF4" s="54"/>
      <c r="BK4" s="51" t="s">
        <v>76</v>
      </c>
      <c r="BL4" s="52" t="s">
        <v>77</v>
      </c>
      <c r="BM4" s="53"/>
      <c r="BN4" s="54"/>
      <c r="BS4" s="51" t="s">
        <v>76</v>
      </c>
      <c r="BT4" s="52" t="s">
        <v>77</v>
      </c>
      <c r="BU4" s="53"/>
      <c r="BV4" s="54"/>
      <c r="CA4" s="51" t="s">
        <v>76</v>
      </c>
      <c r="CB4" s="52" t="s">
        <v>77</v>
      </c>
      <c r="CC4" s="55"/>
      <c r="CD4" s="56"/>
      <c r="CE4" s="57"/>
      <c r="CF4" s="57"/>
      <c r="CG4" s="57"/>
      <c r="CH4" s="57"/>
      <c r="CI4" s="58" t="s">
        <v>76</v>
      </c>
      <c r="CJ4" s="56" t="s">
        <v>77</v>
      </c>
      <c r="CK4" s="59"/>
      <c r="CL4" s="56"/>
      <c r="CM4" s="57"/>
      <c r="CN4" s="57"/>
      <c r="CO4" s="57"/>
      <c r="CP4" s="57"/>
      <c r="CQ4" s="58" t="s">
        <v>76</v>
      </c>
      <c r="CR4" s="56" t="s">
        <v>77</v>
      </c>
      <c r="CS4" s="55"/>
      <c r="CT4" s="56"/>
      <c r="CU4" s="57"/>
      <c r="CV4" s="57"/>
      <c r="CW4" s="57"/>
      <c r="CX4" s="57"/>
      <c r="CY4" s="58" t="s">
        <v>76</v>
      </c>
      <c r="CZ4" s="60" t="s">
        <v>77</v>
      </c>
      <c r="DA4" s="55"/>
      <c r="DB4" s="56"/>
      <c r="DC4" s="57"/>
      <c r="DD4" s="57"/>
      <c r="DE4" s="57"/>
      <c r="DF4" s="57"/>
      <c r="DG4" s="58" t="s">
        <v>76</v>
      </c>
      <c r="DH4" s="60" t="s">
        <v>77</v>
      </c>
      <c r="DI4" s="55"/>
      <c r="DJ4" s="56"/>
      <c r="DK4" s="57"/>
      <c r="DL4" s="57"/>
      <c r="DM4" s="57"/>
      <c r="DN4" s="57"/>
      <c r="DO4" s="58" t="s">
        <v>76</v>
      </c>
      <c r="DP4" s="60" t="s">
        <v>77</v>
      </c>
      <c r="DQ4" s="55"/>
      <c r="DR4" s="56"/>
      <c r="DS4" s="57"/>
      <c r="DT4" s="57"/>
      <c r="DU4" s="57"/>
      <c r="DV4" s="57"/>
      <c r="DW4" s="58" t="s">
        <v>76</v>
      </c>
      <c r="DX4" s="60" t="s">
        <v>77</v>
      </c>
      <c r="DY4" s="55"/>
      <c r="DZ4" s="56"/>
      <c r="EA4" s="57"/>
      <c r="EB4" s="57"/>
      <c r="EC4" s="57"/>
      <c r="ED4" s="57"/>
      <c r="EE4" s="58" t="s">
        <v>76</v>
      </c>
      <c r="EF4" s="56" t="s">
        <v>77</v>
      </c>
      <c r="EG4" s="59"/>
      <c r="EH4" s="56"/>
      <c r="EI4" s="57"/>
      <c r="EJ4" s="57"/>
      <c r="EK4" s="57"/>
      <c r="EL4" s="57"/>
      <c r="EM4" s="58" t="s">
        <v>76</v>
      </c>
      <c r="EN4" s="56" t="s">
        <v>77</v>
      </c>
      <c r="EO4" s="55"/>
      <c r="EP4" s="56"/>
      <c r="EQ4" s="57"/>
      <c r="ER4" s="57"/>
      <c r="ES4" s="57"/>
      <c r="ET4" s="57"/>
      <c r="EU4" s="58" t="s">
        <v>76</v>
      </c>
      <c r="EV4" s="60" t="s">
        <v>77</v>
      </c>
      <c r="EW4" s="55"/>
      <c r="EX4" s="56"/>
      <c r="EY4" s="57"/>
      <c r="EZ4" s="57"/>
      <c r="FA4" s="57"/>
      <c r="FB4" s="57"/>
      <c r="FC4" s="58" t="s">
        <v>76</v>
      </c>
      <c r="FD4" s="60" t="s">
        <v>77</v>
      </c>
      <c r="FE4" s="55"/>
      <c r="FF4" s="56"/>
      <c r="FG4" s="57"/>
      <c r="FH4" s="57"/>
      <c r="FI4" s="57"/>
      <c r="FJ4" s="57"/>
      <c r="FK4" s="58" t="s">
        <v>76</v>
      </c>
      <c r="FL4" s="60" t="s">
        <v>77</v>
      </c>
      <c r="FM4" s="59"/>
      <c r="FN4" s="56"/>
      <c r="FO4" s="57"/>
      <c r="FP4" s="57"/>
      <c r="FQ4" s="57"/>
      <c r="FR4" s="57"/>
      <c r="FS4" s="58" t="s">
        <v>76</v>
      </c>
      <c r="FT4" s="60" t="s">
        <v>77</v>
      </c>
      <c r="FU4" s="56"/>
      <c r="FV4" s="56"/>
      <c r="FW4" s="57"/>
      <c r="FX4" s="57"/>
      <c r="FY4" s="57"/>
      <c r="FZ4" s="57"/>
      <c r="GA4" s="58" t="s">
        <v>76</v>
      </c>
      <c r="GB4" s="60" t="s">
        <v>77</v>
      </c>
      <c r="GC4" s="56"/>
      <c r="GD4" s="56"/>
      <c r="GE4" s="57"/>
      <c r="GF4" s="57"/>
      <c r="GG4" s="57"/>
      <c r="GH4" s="57"/>
      <c r="GI4" s="58" t="s">
        <v>76</v>
      </c>
      <c r="GJ4" s="60" t="s">
        <v>77</v>
      </c>
      <c r="GK4" s="56"/>
      <c r="GL4" s="56"/>
      <c r="GM4" s="57"/>
      <c r="GN4" s="57"/>
      <c r="GO4" s="57"/>
      <c r="GP4" s="57"/>
      <c r="GQ4" s="58" t="s">
        <v>76</v>
      </c>
      <c r="GR4" s="60" t="s">
        <v>77</v>
      </c>
      <c r="GS4" s="56"/>
      <c r="GT4" s="56"/>
      <c r="GU4" s="57"/>
      <c r="GV4" s="57"/>
      <c r="GW4" s="57"/>
      <c r="GX4" s="57"/>
      <c r="GY4" s="58" t="s">
        <v>76</v>
      </c>
      <c r="GZ4" s="56" t="s">
        <v>77</v>
      </c>
      <c r="HA4" s="61"/>
      <c r="HB4" s="56"/>
      <c r="HC4" s="57"/>
      <c r="HD4" s="57"/>
      <c r="HE4" s="57"/>
      <c r="HF4" s="57"/>
      <c r="HG4" s="58" t="s">
        <v>76</v>
      </c>
      <c r="HH4" s="60" t="s">
        <v>77</v>
      </c>
      <c r="HI4" s="54"/>
      <c r="HJ4" s="56"/>
      <c r="HK4" s="57"/>
      <c r="HL4" s="57"/>
      <c r="HM4" s="57"/>
      <c r="HN4" s="57"/>
      <c r="HO4" s="58" t="s">
        <v>76</v>
      </c>
      <c r="HP4" s="60" t="s">
        <v>77</v>
      </c>
      <c r="HQ4" s="54"/>
      <c r="HR4" s="56"/>
      <c r="HS4" s="57"/>
      <c r="HT4" s="57"/>
      <c r="HU4" s="57"/>
      <c r="HV4" s="57"/>
      <c r="HW4" s="58" t="s">
        <v>76</v>
      </c>
      <c r="HX4" s="60" t="s">
        <v>77</v>
      </c>
      <c r="HY4" s="54"/>
      <c r="HZ4" s="56"/>
      <c r="IA4" s="57"/>
      <c r="IB4" s="57"/>
      <c r="IC4" s="57"/>
      <c r="ID4" s="57"/>
      <c r="IE4" s="58" t="s">
        <v>76</v>
      </c>
      <c r="IF4" s="60" t="s">
        <v>77</v>
      </c>
      <c r="IG4" s="61"/>
      <c r="IH4" s="56"/>
      <c r="II4" s="57"/>
      <c r="IJ4" s="57"/>
      <c r="IK4" s="57"/>
      <c r="IL4" s="57"/>
      <c r="IM4" s="58" t="s">
        <v>76</v>
      </c>
      <c r="IN4" s="60" t="s">
        <v>77</v>
      </c>
      <c r="IO4" s="54"/>
      <c r="IP4" s="56"/>
      <c r="IQ4" s="57"/>
      <c r="IR4" s="57"/>
      <c r="IS4" s="57"/>
      <c r="IT4" s="57"/>
      <c r="IU4" s="58" t="s">
        <v>76</v>
      </c>
      <c r="IV4" s="60" t="s">
        <v>77</v>
      </c>
      <c r="IW4" s="54"/>
      <c r="IX4" s="56"/>
      <c r="IY4" s="57"/>
      <c r="IZ4" s="57"/>
      <c r="JA4" s="57"/>
      <c r="JB4" s="57"/>
      <c r="JC4" s="58" t="s">
        <v>76</v>
      </c>
      <c r="JD4" s="60" t="s">
        <v>77</v>
      </c>
    </row>
    <row r="5" spans="1:702">
      <c r="B5" s="63"/>
      <c r="G5" s="51" t="s">
        <v>78</v>
      </c>
      <c r="H5" s="52">
        <v>38</v>
      </c>
      <c r="I5" s="53"/>
      <c r="J5" s="54"/>
      <c r="O5" s="51" t="s">
        <v>78</v>
      </c>
      <c r="P5" s="52">
        <v>11</v>
      </c>
      <c r="Q5" s="53"/>
      <c r="R5" s="54"/>
      <c r="W5" s="51" t="s">
        <v>78</v>
      </c>
      <c r="X5" s="52">
        <v>11</v>
      </c>
      <c r="Y5" s="53"/>
      <c r="Z5" s="54"/>
      <c r="AE5" s="51" t="s">
        <v>78</v>
      </c>
      <c r="AF5" s="52">
        <v>12</v>
      </c>
      <c r="AG5" s="53"/>
      <c r="AH5" s="54"/>
      <c r="AM5" s="51" t="s">
        <v>78</v>
      </c>
      <c r="AN5" s="52">
        <v>12</v>
      </c>
      <c r="AO5" s="53"/>
      <c r="AP5" s="54"/>
      <c r="AU5" s="51" t="s">
        <v>78</v>
      </c>
      <c r="AV5" s="52">
        <v>11</v>
      </c>
      <c r="AW5" s="53"/>
      <c r="AX5" s="54"/>
      <c r="BC5" s="51" t="s">
        <v>78</v>
      </c>
      <c r="BD5" s="52">
        <v>11</v>
      </c>
      <c r="BE5" s="53"/>
      <c r="BF5" s="54"/>
      <c r="BK5" s="51" t="s">
        <v>78</v>
      </c>
      <c r="BL5" s="52">
        <v>11</v>
      </c>
      <c r="BM5" s="53"/>
      <c r="BN5" s="54"/>
      <c r="BS5" s="51" t="s">
        <v>78</v>
      </c>
      <c r="BT5" s="52">
        <v>11</v>
      </c>
      <c r="BU5" s="53"/>
      <c r="BV5" s="54"/>
      <c r="CA5" s="51" t="s">
        <v>78</v>
      </c>
      <c r="CB5" s="52">
        <v>24</v>
      </c>
      <c r="CC5" s="53"/>
      <c r="CD5" s="54"/>
      <c r="CI5" s="51" t="s">
        <v>78</v>
      </c>
      <c r="CJ5" s="54">
        <v>33</v>
      </c>
      <c r="CK5" s="61"/>
      <c r="CL5" s="54"/>
      <c r="CQ5" s="51" t="s">
        <v>78</v>
      </c>
      <c r="CR5" s="54">
        <v>18</v>
      </c>
      <c r="CS5" s="53"/>
      <c r="CT5" s="54"/>
      <c r="CU5" s="50"/>
      <c r="CV5" s="50"/>
      <c r="CW5" s="50"/>
      <c r="CX5" s="50"/>
      <c r="CY5" s="51" t="s">
        <v>78</v>
      </c>
      <c r="CZ5" s="52">
        <v>49</v>
      </c>
      <c r="DA5" s="53"/>
      <c r="DB5" s="54"/>
      <c r="DC5" s="50"/>
      <c r="DD5" s="50"/>
      <c r="DE5" s="50"/>
      <c r="DF5" s="50"/>
      <c r="DG5" s="51" t="s">
        <v>78</v>
      </c>
      <c r="DH5" s="52">
        <v>28</v>
      </c>
      <c r="DI5" s="53"/>
      <c r="DJ5" s="54"/>
      <c r="DK5" s="50"/>
      <c r="DL5" s="50"/>
      <c r="DM5" s="50"/>
      <c r="DN5" s="50"/>
      <c r="DO5" s="51" t="s">
        <v>78</v>
      </c>
      <c r="DP5" s="52">
        <v>32</v>
      </c>
      <c r="DQ5" s="53"/>
      <c r="DR5" s="54"/>
      <c r="DS5" s="50"/>
      <c r="DT5" s="50"/>
      <c r="DU5" s="50"/>
      <c r="DV5" s="50"/>
      <c r="DW5" s="51" t="s">
        <v>78</v>
      </c>
      <c r="DX5" s="52">
        <v>17</v>
      </c>
      <c r="DY5" s="53"/>
      <c r="DZ5" s="54"/>
      <c r="EA5" s="50"/>
      <c r="EB5" s="50"/>
      <c r="EC5" s="50"/>
      <c r="ED5" s="50"/>
      <c r="EE5" s="51" t="s">
        <v>78</v>
      </c>
      <c r="EF5" s="54">
        <v>39</v>
      </c>
      <c r="EG5" s="61"/>
      <c r="EH5" s="54"/>
      <c r="EI5" s="50"/>
      <c r="EJ5" s="50"/>
      <c r="EK5" s="50"/>
      <c r="EL5" s="50"/>
      <c r="EM5" s="51" t="s">
        <v>78</v>
      </c>
      <c r="EN5" s="54">
        <v>38</v>
      </c>
      <c r="EO5" s="53"/>
      <c r="EP5" s="54"/>
      <c r="EQ5" s="50"/>
      <c r="ER5" s="50"/>
      <c r="ES5" s="50"/>
      <c r="ET5" s="50"/>
      <c r="EU5" s="51" t="s">
        <v>78</v>
      </c>
      <c r="EV5" s="52">
        <v>35</v>
      </c>
      <c r="EW5" s="53"/>
      <c r="EX5" s="54"/>
      <c r="EY5" s="50"/>
      <c r="EZ5" s="50"/>
      <c r="FA5" s="50"/>
      <c r="FB5" s="50"/>
      <c r="FC5" s="51" t="s">
        <v>78</v>
      </c>
      <c r="FD5" s="52">
        <v>36</v>
      </c>
      <c r="FE5" s="53"/>
      <c r="FF5" s="54"/>
      <c r="FG5" s="50"/>
      <c r="FH5" s="50"/>
      <c r="FI5" s="50"/>
      <c r="FJ5" s="50"/>
      <c r="FK5" s="51" t="s">
        <v>78</v>
      </c>
      <c r="FL5" s="52">
        <v>38</v>
      </c>
      <c r="FM5" s="61"/>
      <c r="FN5" s="54"/>
      <c r="FO5" s="50"/>
      <c r="FP5" s="50"/>
      <c r="FQ5" s="50"/>
      <c r="FR5" s="50"/>
      <c r="FS5" s="51" t="s">
        <v>78</v>
      </c>
      <c r="FT5" s="52">
        <v>28</v>
      </c>
      <c r="FU5" s="54"/>
      <c r="FV5" s="54"/>
      <c r="FW5" s="50"/>
      <c r="FX5" s="50"/>
      <c r="FY5" s="50"/>
      <c r="FZ5" s="50"/>
      <c r="GA5" s="51" t="s">
        <v>78</v>
      </c>
      <c r="GB5" s="52">
        <v>48</v>
      </c>
      <c r="GC5" s="54"/>
      <c r="GD5" s="54"/>
      <c r="GE5" s="50"/>
      <c r="GF5" s="50"/>
      <c r="GG5" s="50"/>
      <c r="GH5" s="50"/>
      <c r="GI5" s="51" t="s">
        <v>78</v>
      </c>
      <c r="GJ5" s="52">
        <v>52</v>
      </c>
      <c r="GK5" s="54"/>
      <c r="GL5" s="54"/>
      <c r="GM5" s="50"/>
      <c r="GN5" s="50"/>
      <c r="GO5" s="50"/>
      <c r="GP5" s="50"/>
      <c r="GQ5" s="51" t="s">
        <v>78</v>
      </c>
      <c r="GR5" s="52">
        <v>48</v>
      </c>
      <c r="GS5" s="54"/>
      <c r="GT5" s="54"/>
      <c r="GU5" s="50"/>
      <c r="GV5" s="50"/>
      <c r="GW5" s="50"/>
      <c r="GX5" s="50"/>
      <c r="GY5" s="51" t="s">
        <v>78</v>
      </c>
      <c r="GZ5" s="54">
        <v>44</v>
      </c>
      <c r="HA5" s="61"/>
      <c r="HB5" s="54"/>
      <c r="HC5" s="50"/>
      <c r="HD5" s="50"/>
      <c r="HE5" s="50"/>
      <c r="HF5" s="50"/>
      <c r="HG5" s="51" t="s">
        <v>78</v>
      </c>
      <c r="HH5" s="52">
        <v>36</v>
      </c>
      <c r="HI5" s="54"/>
      <c r="HJ5" s="54"/>
      <c r="HK5" s="50"/>
      <c r="HL5" s="50"/>
      <c r="HM5" s="50"/>
      <c r="HN5" s="50"/>
      <c r="HO5" s="51" t="s">
        <v>78</v>
      </c>
      <c r="HP5" s="52">
        <v>36</v>
      </c>
      <c r="HQ5" s="54"/>
      <c r="HR5" s="54"/>
      <c r="HS5" s="50"/>
      <c r="HT5" s="50"/>
      <c r="HU5" s="50"/>
      <c r="HV5" s="50"/>
      <c r="HW5" s="51" t="s">
        <v>78</v>
      </c>
      <c r="HX5" s="52">
        <v>40</v>
      </c>
      <c r="HY5" s="54"/>
      <c r="HZ5" s="54"/>
      <c r="IA5" s="50"/>
      <c r="IB5" s="50"/>
      <c r="IC5" s="50"/>
      <c r="ID5" s="50"/>
      <c r="IE5" s="51" t="s">
        <v>78</v>
      </c>
      <c r="IF5" s="52">
        <v>40</v>
      </c>
      <c r="IG5" s="61"/>
      <c r="IH5" s="54"/>
      <c r="II5" s="50"/>
      <c r="IJ5" s="50"/>
      <c r="IK5" s="50"/>
      <c r="IL5" s="50"/>
      <c r="IM5" s="51" t="s">
        <v>78</v>
      </c>
      <c r="IN5" s="52">
        <v>47</v>
      </c>
      <c r="IO5" s="54"/>
      <c r="IP5" s="54"/>
      <c r="IQ5" s="50"/>
      <c r="IR5" s="50"/>
      <c r="IS5" s="50"/>
      <c r="IT5" s="50"/>
      <c r="IU5" s="51" t="s">
        <v>78</v>
      </c>
      <c r="IV5" s="52">
        <v>44</v>
      </c>
      <c r="IW5" s="54"/>
      <c r="IX5" s="54"/>
      <c r="IY5" s="50"/>
      <c r="IZ5" s="50"/>
      <c r="JA5" s="50"/>
      <c r="JB5" s="50"/>
      <c r="JC5" s="51" t="s">
        <v>78</v>
      </c>
      <c r="JD5" s="52">
        <v>44</v>
      </c>
    </row>
    <row r="6" spans="1:702">
      <c r="E6" s="48"/>
      <c r="F6" s="48"/>
      <c r="G6" s="51" t="s">
        <v>79</v>
      </c>
      <c r="H6" s="52">
        <f>IF(H4="Y", MIN(ROUND(H5*[1]Settings!$C$3,0), [1]Settings!$C$4), MIN(ROUND(H5*[1]Settings!$D$3,0), [1]Settings!$D$4))</f>
        <v>19</v>
      </c>
      <c r="I6" s="53"/>
      <c r="J6" s="54"/>
      <c r="M6" s="48"/>
      <c r="N6" s="48"/>
      <c r="O6" s="51" t="s">
        <v>79</v>
      </c>
      <c r="P6" s="52">
        <f>IF(P4="Y", MIN(ROUND(P5*[1]Settings!$C$3,0), [1]Settings!$C$4), MIN(ROUND(P5*[1]Settings!$D$3,0), [1]Settings!$D$4))</f>
        <v>6</v>
      </c>
      <c r="Q6" s="53"/>
      <c r="R6" s="54"/>
      <c r="U6" s="48"/>
      <c r="V6" s="48"/>
      <c r="W6" s="51" t="s">
        <v>79</v>
      </c>
      <c r="X6" s="52">
        <f>IF(X4="Y", MIN(ROUND(X5*[1]Settings!$C$3,0), [1]Settings!$C$4), MIN(ROUND(X5*[1]Settings!$D$3,0), [1]Settings!$D$4))</f>
        <v>6</v>
      </c>
      <c r="Y6" s="53"/>
      <c r="Z6" s="54"/>
      <c r="AC6" s="48"/>
      <c r="AD6" s="48"/>
      <c r="AE6" s="51" t="s">
        <v>79</v>
      </c>
      <c r="AF6" s="52">
        <f>IF(AF4="Y", MIN(ROUND(AF5*[1]Settings!$C$3,0), [1]Settings!$C$4), MIN(ROUND(AF5*[1]Settings!$D$3,0), [1]Settings!$D$4))</f>
        <v>6</v>
      </c>
      <c r="AG6" s="53"/>
      <c r="AH6" s="54"/>
      <c r="AK6" s="48"/>
      <c r="AL6" s="48"/>
      <c r="AM6" s="51" t="s">
        <v>79</v>
      </c>
      <c r="AN6" s="52">
        <f>IF(AN4="Y", MIN(ROUND(AN5*[1]Settings!$C$3,0), [1]Settings!$C$4), MIN(ROUND(AN5*[1]Settings!$D$3,0), [1]Settings!$D$4))</f>
        <v>6</v>
      </c>
      <c r="AO6" s="53"/>
      <c r="AP6" s="54"/>
      <c r="AS6" s="48"/>
      <c r="AT6" s="48"/>
      <c r="AU6" s="51" t="s">
        <v>79</v>
      </c>
      <c r="AV6" s="52">
        <f>IF(AV4="Y", MIN(ROUND(AV5*[1]Settings!$C$3,0), [1]Settings!$C$4), MIN(ROUND(AV5*[1]Settings!$D$3,0), [1]Settings!$D$4))</f>
        <v>6</v>
      </c>
      <c r="AW6" s="53"/>
      <c r="AX6" s="54"/>
      <c r="BA6" s="48"/>
      <c r="BB6" s="48"/>
      <c r="BC6" s="51" t="s">
        <v>79</v>
      </c>
      <c r="BD6" s="52">
        <f>IF(BD4="Y", MIN(ROUND(BD5*[1]Settings!$C$3,0), [1]Settings!$C$4), MIN(ROUND(BD5*[1]Settings!$D$3,0), [1]Settings!$D$4))</f>
        <v>6</v>
      </c>
      <c r="BE6" s="53"/>
      <c r="BF6" s="54"/>
      <c r="BI6" s="48"/>
      <c r="BJ6" s="48"/>
      <c r="BK6" s="51" t="s">
        <v>79</v>
      </c>
      <c r="BL6" s="52">
        <f>IF(BL4="Y", MIN(ROUND(BL5*[1]Settings!$C$3,0), [1]Settings!$C$4), MIN(ROUND(BL5*[1]Settings!$D$3,0), [1]Settings!$D$4))</f>
        <v>6</v>
      </c>
      <c r="BM6" s="53"/>
      <c r="BN6" s="54"/>
      <c r="BQ6" s="48"/>
      <c r="BR6" s="48"/>
      <c r="BS6" s="51" t="s">
        <v>79</v>
      </c>
      <c r="BT6" s="52">
        <f>IF(BT4="Y", MIN(ROUND(BT5*[1]Settings!$C$3,0), [1]Settings!$C$4), MIN(ROUND(BT5*[1]Settings!$D$3,0), [1]Settings!$D$4))</f>
        <v>6</v>
      </c>
      <c r="BU6" s="53"/>
      <c r="BV6" s="54"/>
      <c r="BY6" s="48"/>
      <c r="BZ6" s="48"/>
      <c r="CA6" s="51" t="s">
        <v>79</v>
      </c>
      <c r="CB6" s="52">
        <f>IF(CB4="Y", MIN(ROUND(CB5*[1]Settings!$C$3,0), [1]Settings!$C$4), MIN(ROUND(CB5*[1]Settings!$D$3,0), [1]Settings!$D$4))</f>
        <v>12</v>
      </c>
      <c r="CC6" s="53"/>
      <c r="CD6" s="54"/>
      <c r="CI6" s="51" t="s">
        <v>79</v>
      </c>
      <c r="CJ6" s="54">
        <f>IF(CJ4="Y", MIN(ROUND(CJ5*[1]Settings!$C$3,0), [1]Settings!$C$4), MIN(ROUND(CJ5*[1]Settings!$D$3,0), [1]Settings!$D$4))</f>
        <v>17</v>
      </c>
      <c r="CK6" s="61"/>
      <c r="CL6" s="54"/>
      <c r="CQ6" s="51" t="s">
        <v>79</v>
      </c>
      <c r="CR6" s="54">
        <f>IF(CR4="Y", MIN(ROUND(CR5*[1]Settings!$C$3,0), [1]Settings!$C$4), MIN(ROUND(CR5*[1]Settings!$D$3,0), [1]Settings!$D$4))</f>
        <v>9</v>
      </c>
      <c r="CS6" s="53"/>
      <c r="CT6" s="54"/>
      <c r="CU6" s="50"/>
      <c r="CV6" s="50"/>
      <c r="CW6" s="50"/>
      <c r="CX6" s="50"/>
      <c r="CY6" s="51" t="s">
        <v>79</v>
      </c>
      <c r="CZ6" s="52">
        <v>20</v>
      </c>
      <c r="DA6" s="53"/>
      <c r="DB6" s="54"/>
      <c r="DC6" s="50"/>
      <c r="DD6" s="50"/>
      <c r="DE6" s="50"/>
      <c r="DF6" s="50"/>
      <c r="DG6" s="51" t="s">
        <v>79</v>
      </c>
      <c r="DH6" s="52">
        <v>14</v>
      </c>
      <c r="DI6" s="53"/>
      <c r="DJ6" s="54"/>
      <c r="DK6" s="50"/>
      <c r="DL6" s="50"/>
      <c r="DM6" s="50"/>
      <c r="DN6" s="50"/>
      <c r="DO6" s="51" t="s">
        <v>79</v>
      </c>
      <c r="DP6" s="52">
        <v>16</v>
      </c>
      <c r="DQ6" s="53"/>
      <c r="DR6" s="54"/>
      <c r="DS6" s="50"/>
      <c r="DT6" s="50"/>
      <c r="DU6" s="50"/>
      <c r="DV6" s="50"/>
      <c r="DW6" s="51" t="s">
        <v>79</v>
      </c>
      <c r="DX6" s="52">
        <v>9</v>
      </c>
      <c r="DY6" s="53"/>
      <c r="DZ6" s="54"/>
      <c r="EA6" s="50"/>
      <c r="EB6" s="50"/>
      <c r="EC6" s="50"/>
      <c r="ED6" s="50"/>
      <c r="EE6" s="51" t="s">
        <v>79</v>
      </c>
      <c r="EF6" s="54">
        <v>20</v>
      </c>
      <c r="EG6" s="61"/>
      <c r="EH6" s="54"/>
      <c r="EI6" s="50"/>
      <c r="EJ6" s="50"/>
      <c r="EK6" s="50"/>
      <c r="EL6" s="50"/>
      <c r="EM6" s="51" t="s">
        <v>79</v>
      </c>
      <c r="EN6" s="54">
        <v>19</v>
      </c>
      <c r="EO6" s="53"/>
      <c r="EP6" s="54"/>
      <c r="EQ6" s="50"/>
      <c r="ER6" s="50"/>
      <c r="ES6" s="50"/>
      <c r="ET6" s="50"/>
      <c r="EU6" s="51" t="s">
        <v>79</v>
      </c>
      <c r="EV6" s="52">
        <v>18</v>
      </c>
      <c r="EW6" s="53"/>
      <c r="EX6" s="54"/>
      <c r="EY6" s="50"/>
      <c r="EZ6" s="50"/>
      <c r="FA6" s="50"/>
      <c r="FB6" s="50"/>
      <c r="FC6" s="51" t="s">
        <v>79</v>
      </c>
      <c r="FD6" s="52">
        <v>18</v>
      </c>
      <c r="FE6" s="53"/>
      <c r="FF6" s="54"/>
      <c r="FG6" s="50"/>
      <c r="FH6" s="50"/>
      <c r="FI6" s="50"/>
      <c r="FJ6" s="50"/>
      <c r="FK6" s="51" t="s">
        <v>79</v>
      </c>
      <c r="FL6" s="52">
        <v>19</v>
      </c>
      <c r="FM6" s="61"/>
      <c r="FN6" s="54"/>
      <c r="FO6" s="50"/>
      <c r="FP6" s="50"/>
      <c r="FQ6" s="50"/>
      <c r="FR6" s="50"/>
      <c r="FS6" s="51" t="s">
        <v>79</v>
      </c>
      <c r="FT6" s="52">
        <v>14</v>
      </c>
      <c r="FU6" s="54"/>
      <c r="FV6" s="54"/>
      <c r="FW6" s="50"/>
      <c r="FX6" s="50"/>
      <c r="FY6" s="50"/>
      <c r="FZ6" s="50"/>
      <c r="GA6" s="51" t="s">
        <v>79</v>
      </c>
      <c r="GB6" s="52">
        <v>20</v>
      </c>
      <c r="GC6" s="54"/>
      <c r="GD6" s="54"/>
      <c r="GE6" s="50"/>
      <c r="GF6" s="50"/>
      <c r="GG6" s="50"/>
      <c r="GH6" s="50"/>
      <c r="GI6" s="51" t="s">
        <v>79</v>
      </c>
      <c r="GJ6" s="52">
        <v>20</v>
      </c>
      <c r="GK6" s="54"/>
      <c r="GL6" s="54"/>
      <c r="GM6" s="50"/>
      <c r="GN6" s="50"/>
      <c r="GO6" s="50"/>
      <c r="GP6" s="50"/>
      <c r="GQ6" s="51" t="s">
        <v>79</v>
      </c>
      <c r="GR6" s="52">
        <v>20</v>
      </c>
      <c r="GS6" s="54"/>
      <c r="GT6" s="54"/>
      <c r="GU6" s="50"/>
      <c r="GV6" s="50"/>
      <c r="GW6" s="50"/>
      <c r="GX6" s="50"/>
      <c r="GY6" s="51" t="s">
        <v>79</v>
      </c>
      <c r="GZ6" s="54">
        <v>20</v>
      </c>
      <c r="HA6" s="61"/>
      <c r="HB6" s="54"/>
      <c r="HC6" s="50"/>
      <c r="HD6" s="50"/>
      <c r="HE6" s="50"/>
      <c r="HF6" s="50"/>
      <c r="HG6" s="51" t="s">
        <v>79</v>
      </c>
      <c r="HH6" s="52">
        <v>18</v>
      </c>
      <c r="HI6" s="54"/>
      <c r="HJ6" s="54"/>
      <c r="HK6" s="50"/>
      <c r="HL6" s="50"/>
      <c r="HM6" s="50"/>
      <c r="HN6" s="50"/>
      <c r="HO6" s="51" t="s">
        <v>79</v>
      </c>
      <c r="HP6" s="52">
        <v>18</v>
      </c>
      <c r="HQ6" s="54"/>
      <c r="HR6" s="54"/>
      <c r="HS6" s="50"/>
      <c r="HT6" s="50"/>
      <c r="HU6" s="50"/>
      <c r="HV6" s="50"/>
      <c r="HW6" s="51" t="s">
        <v>79</v>
      </c>
      <c r="HX6" s="52">
        <v>20</v>
      </c>
      <c r="HY6" s="54"/>
      <c r="HZ6" s="54"/>
      <c r="IA6" s="50"/>
      <c r="IB6" s="50"/>
      <c r="IC6" s="50"/>
      <c r="ID6" s="50"/>
      <c r="IE6" s="51" t="s">
        <v>79</v>
      </c>
      <c r="IF6" s="52">
        <v>20</v>
      </c>
      <c r="IG6" s="61"/>
      <c r="IH6" s="54"/>
      <c r="II6" s="50"/>
      <c r="IJ6" s="50"/>
      <c r="IK6" s="50"/>
      <c r="IL6" s="50"/>
      <c r="IM6" s="51" t="s">
        <v>79</v>
      </c>
      <c r="IN6" s="52">
        <v>20</v>
      </c>
      <c r="IO6" s="54"/>
      <c r="IP6" s="54"/>
      <c r="IQ6" s="50"/>
      <c r="IR6" s="50"/>
      <c r="IS6" s="50"/>
      <c r="IT6" s="50"/>
      <c r="IU6" s="51" t="s">
        <v>79</v>
      </c>
      <c r="IV6" s="52">
        <v>20</v>
      </c>
      <c r="IW6" s="54"/>
      <c r="IX6" s="54"/>
      <c r="IY6" s="50"/>
      <c r="IZ6" s="50"/>
      <c r="JA6" s="50"/>
      <c r="JB6" s="50"/>
      <c r="JC6" s="51" t="s">
        <v>79</v>
      </c>
      <c r="JD6" s="52">
        <v>20</v>
      </c>
    </row>
    <row r="7" spans="1:702">
      <c r="C7" s="64" t="s">
        <v>80</v>
      </c>
      <c r="D7" s="51" t="s">
        <v>81</v>
      </c>
      <c r="E7" s="51" t="s">
        <v>82</v>
      </c>
      <c r="F7" s="51" t="s">
        <v>83</v>
      </c>
      <c r="G7" s="54" t="s">
        <v>84</v>
      </c>
      <c r="H7" s="65">
        <f>IF( IF(F8&gt;0, F8, MAX(D8,E8)) &lt; 0.1, [1]Settings!$I$2, IF(F8&gt;0, F8, MAX(D8,E8)))</f>
        <v>0.6</v>
      </c>
      <c r="K7" s="64" t="s">
        <v>80</v>
      </c>
      <c r="L7" s="51" t="s">
        <v>81</v>
      </c>
      <c r="M7" s="51" t="s">
        <v>82</v>
      </c>
      <c r="N7" s="51" t="s">
        <v>83</v>
      </c>
      <c r="O7" s="54" t="s">
        <v>84</v>
      </c>
      <c r="P7" s="65">
        <f>IF( IF(N8&gt;0, N8, MAX(L8,M8)) &lt; 0.05, [1]Settings!$I$2, IF(N8&gt;0, N8, MAX(L8,M8)))</f>
        <v>0.08</v>
      </c>
      <c r="S7" s="64" t="s">
        <v>80</v>
      </c>
      <c r="T7" s="51" t="s">
        <v>81</v>
      </c>
      <c r="U7" s="51" t="s">
        <v>82</v>
      </c>
      <c r="V7" s="51" t="s">
        <v>83</v>
      </c>
      <c r="W7" s="54" t="s">
        <v>84</v>
      </c>
      <c r="X7" s="65">
        <f>IF( IF(V8&gt;0, V8, MAX(T8,U8)) &lt; 0.05, [1]Settings!$I$2, IF(V8&gt;0, V8, MAX(T8,U8)))</f>
        <v>0.08</v>
      </c>
      <c r="AA7" s="64" t="s">
        <v>80</v>
      </c>
      <c r="AB7" s="51" t="s">
        <v>81</v>
      </c>
      <c r="AC7" s="51" t="s">
        <v>82</v>
      </c>
      <c r="AD7" s="51" t="s">
        <v>83</v>
      </c>
      <c r="AE7" s="54" t="s">
        <v>84</v>
      </c>
      <c r="AF7" s="65">
        <f>IF( IF(AD8&gt;0, AD8, MAX(AB8,AC8)) &lt; 0.05, [1]Settings!$I$2, IF(AD8&gt;0, AD8, MAX(AB8,AC8)))</f>
        <v>0.09</v>
      </c>
      <c r="AI7" s="64" t="s">
        <v>80</v>
      </c>
      <c r="AJ7" s="51" t="s">
        <v>81</v>
      </c>
      <c r="AK7" s="51" t="s">
        <v>82</v>
      </c>
      <c r="AL7" s="51" t="s">
        <v>83</v>
      </c>
      <c r="AM7" s="54" t="s">
        <v>84</v>
      </c>
      <c r="AN7" s="65">
        <f>IF( IF(AL8&gt;0, AL8, MAX(AJ8,AK8)) &lt; 0.05, [1]Settings!$I$2, IF(AL8&gt;0, AL8, MAX(AJ8,AK8)))</f>
        <v>0.09</v>
      </c>
      <c r="AQ7" s="64" t="s">
        <v>80</v>
      </c>
      <c r="AR7" s="51" t="s">
        <v>81</v>
      </c>
      <c r="AS7" s="51" t="s">
        <v>82</v>
      </c>
      <c r="AT7" s="51" t="s">
        <v>83</v>
      </c>
      <c r="AU7" s="54" t="s">
        <v>84</v>
      </c>
      <c r="AV7" s="65">
        <f>IF( IF(AT8&gt;0, AT8, MAX(AR8,AS8)) &lt; 0.05, [1]Settings!$I$2, IF(AT8&gt;0, AT8, MAX(AR8,AS8)))</f>
        <v>0.08</v>
      </c>
      <c r="AY7" s="64" t="s">
        <v>80</v>
      </c>
      <c r="AZ7" s="51" t="s">
        <v>81</v>
      </c>
      <c r="BA7" s="51" t="s">
        <v>82</v>
      </c>
      <c r="BB7" s="51" t="s">
        <v>83</v>
      </c>
      <c r="BC7" s="54" t="s">
        <v>84</v>
      </c>
      <c r="BD7" s="65">
        <f>IF( IF(BB8&gt;0, BB8, MAX(AZ8,BA8)) &lt; 0.05, [1]Settings!$I$2, IF(BB8&gt;0, BB8, MAX(AZ8,BA8)))</f>
        <v>0.08</v>
      </c>
      <c r="BG7" s="64" t="s">
        <v>80</v>
      </c>
      <c r="BH7" s="51" t="s">
        <v>81</v>
      </c>
      <c r="BI7" s="51" t="s">
        <v>82</v>
      </c>
      <c r="BJ7" s="51" t="s">
        <v>83</v>
      </c>
      <c r="BK7" s="54" t="s">
        <v>84</v>
      </c>
      <c r="BL7" s="65">
        <f>IF( IF(BJ8&gt;0, BJ8, MAX(BH8,BI8)) &lt; 0.05, [1]Settings!$I$2, IF(BJ8&gt;0, BJ8, MAX(BH8,BI8)))</f>
        <v>0.08</v>
      </c>
      <c r="BO7" s="64" t="s">
        <v>80</v>
      </c>
      <c r="BP7" s="51" t="s">
        <v>81</v>
      </c>
      <c r="BQ7" s="51" t="s">
        <v>82</v>
      </c>
      <c r="BR7" s="51" t="s">
        <v>83</v>
      </c>
      <c r="BS7" s="54" t="s">
        <v>84</v>
      </c>
      <c r="BT7" s="65">
        <f>IF( IF(BR8&gt;0, BR8, MAX(BP8,BQ8)) &lt; 0.05, [1]Settings!$I$2, IF(BR8&gt;0, BR8, MAX(BP8,BQ8)))</f>
        <v>0.08</v>
      </c>
      <c r="BW7" s="64" t="s">
        <v>80</v>
      </c>
      <c r="BX7" s="51" t="s">
        <v>81</v>
      </c>
      <c r="BY7" s="51" t="s">
        <v>82</v>
      </c>
      <c r="BZ7" s="51" t="s">
        <v>83</v>
      </c>
      <c r="CA7" s="54" t="s">
        <v>84</v>
      </c>
      <c r="CB7" s="65">
        <f>IF( IF(BZ8&gt;0, BZ8, MAX(BX8,BY8)) &lt; 0.05, [1]Settings!$I$2, IF(BZ8&gt;0, BZ8, MAX(BX8,BY8)))</f>
        <v>0.38</v>
      </c>
      <c r="CE7" s="64" t="s">
        <v>80</v>
      </c>
      <c r="CF7" s="51" t="s">
        <v>81</v>
      </c>
      <c r="CG7" s="51" t="s">
        <v>82</v>
      </c>
      <c r="CH7" s="51" t="s">
        <v>83</v>
      </c>
      <c r="CI7" s="54" t="s">
        <v>84</v>
      </c>
      <c r="CJ7" s="65">
        <f>IF( IF(CH8&gt;0, CH8, MAX(CF8,CG8)) &lt; 0.1, [1]Settings!$I$2, IF(CH8&gt;0, CH8, MAX(CF8,CG8)))</f>
        <v>0.52</v>
      </c>
      <c r="CM7" s="64" t="s">
        <v>80</v>
      </c>
      <c r="CN7" s="51" t="s">
        <v>81</v>
      </c>
      <c r="CO7" s="51" t="s">
        <v>82</v>
      </c>
      <c r="CP7" s="51" t="s">
        <v>83</v>
      </c>
      <c r="CQ7" s="54" t="s">
        <v>84</v>
      </c>
      <c r="CR7" s="65">
        <f ca="1">IF( IF(CP8&gt;0, CP8, MAX(CN8,CO8)) &lt; 0.1, [1]Settings!$I$2, IF(CP8&gt;0, CP8, MAX(CN8,CO8)))</f>
        <v>0.44</v>
      </c>
      <c r="CS7" s="66"/>
      <c r="CT7" s="67"/>
      <c r="CU7" s="64" t="s">
        <v>80</v>
      </c>
      <c r="CV7" s="51" t="s">
        <v>81</v>
      </c>
      <c r="CW7" s="51" t="s">
        <v>82</v>
      </c>
      <c r="CX7" s="51" t="s">
        <v>83</v>
      </c>
      <c r="CY7" s="54" t="s">
        <v>84</v>
      </c>
      <c r="CZ7" s="69">
        <f ca="1">IF( IF(CX8&gt;0, CX8, MAX(CV8,CW8)) &lt; 0.1, [1]Settings!$I$2, IF(CX8&gt;0, CX8, MAX(CV8,CW8)))</f>
        <v>0.72000000000000008</v>
      </c>
      <c r="DA7" s="66"/>
      <c r="DB7" s="67"/>
      <c r="DC7" s="64" t="s">
        <v>80</v>
      </c>
      <c r="DD7" s="51" t="s">
        <v>81</v>
      </c>
      <c r="DE7" s="51" t="s">
        <v>82</v>
      </c>
      <c r="DF7" s="51" t="s">
        <v>83</v>
      </c>
      <c r="DG7" s="54" t="s">
        <v>84</v>
      </c>
      <c r="DH7" s="69">
        <f ca="1">IF( IF(DF8&gt;0, DF8, MAX(DD8,DE8)) &lt; 0.1, [1]Settings!$I$2, IF(DF8&gt;0, DF8, MAX(DD8,DE8)))</f>
        <v>0.64999999999999991</v>
      </c>
      <c r="DI7" s="66"/>
      <c r="DJ7" s="67"/>
      <c r="DK7" s="64" t="s">
        <v>80</v>
      </c>
      <c r="DL7" s="51" t="s">
        <v>81</v>
      </c>
      <c r="DM7" s="51" t="s">
        <v>82</v>
      </c>
      <c r="DN7" s="51" t="s">
        <v>83</v>
      </c>
      <c r="DO7" s="54" t="s">
        <v>84</v>
      </c>
      <c r="DP7" s="69">
        <f ca="1">IF( IF(DN8&gt;0, DN8, MAX(DL8,DM8)) &lt; 0.1, [1]Settings!$I$2, IF(DN8&gt;0, DN8, MAX(DL8,DM8)))</f>
        <v>0.66999999999999993</v>
      </c>
      <c r="DQ7" s="66"/>
      <c r="DR7" s="67"/>
      <c r="DS7" s="64" t="s">
        <v>80</v>
      </c>
      <c r="DT7" s="51" t="s">
        <v>81</v>
      </c>
      <c r="DU7" s="51" t="s">
        <v>82</v>
      </c>
      <c r="DV7" s="51" t="s">
        <v>83</v>
      </c>
      <c r="DW7" s="54" t="s">
        <v>84</v>
      </c>
      <c r="DX7" s="69">
        <f ca="1">IF( IF(DV8&gt;0, DV8, MAX(DT8,DU8)) &lt; 0.1, [1]Settings!$I$2, IF(DV8&gt;0, DV8, MAX(DT8,DU8)))</f>
        <v>0.74</v>
      </c>
      <c r="DY7" s="66"/>
      <c r="DZ7" s="67"/>
      <c r="EA7" s="64" t="s">
        <v>80</v>
      </c>
      <c r="EB7" s="51" t="s">
        <v>81</v>
      </c>
      <c r="EC7" s="51" t="s">
        <v>82</v>
      </c>
      <c r="ED7" s="51" t="s">
        <v>83</v>
      </c>
      <c r="EE7" s="54" t="s">
        <v>84</v>
      </c>
      <c r="EF7" s="65">
        <f ca="1">IF( IF(ED8&gt;0, ED8, MAX(EB8,EC8)) &lt; 0.1, [1]Settings!$I$2, IF(ED8&gt;0, ED8, MAX(EB8,EC8)))</f>
        <v>0.91999999999999993</v>
      </c>
      <c r="EG7" s="68"/>
      <c r="EH7" s="67"/>
      <c r="EI7" s="64" t="s">
        <v>80</v>
      </c>
      <c r="EJ7" s="51" t="s">
        <v>81</v>
      </c>
      <c r="EK7" s="51" t="s">
        <v>82</v>
      </c>
      <c r="EL7" s="51" t="s">
        <v>83</v>
      </c>
      <c r="EM7" s="54" t="s">
        <v>84</v>
      </c>
      <c r="EN7" s="65">
        <f ca="1">IF( IF(EL8&gt;0, EL8, MAX(EJ8,EK8)) &lt; 0.1, [1]Settings!$I$2, IF(EL8&gt;0, EL8, MAX(EJ8,EK8)))</f>
        <v>0.84999999999999987</v>
      </c>
      <c r="EO7" s="66"/>
      <c r="EP7" s="67"/>
      <c r="EQ7" s="64" t="s">
        <v>80</v>
      </c>
      <c r="ER7" s="51" t="s">
        <v>81</v>
      </c>
      <c r="ES7" s="51" t="s">
        <v>82</v>
      </c>
      <c r="ET7" s="51" t="s">
        <v>83</v>
      </c>
      <c r="EU7" s="54" t="s">
        <v>84</v>
      </c>
      <c r="EV7" s="69">
        <f ca="1">IF( IF(ET8&gt;0, ET8, MAX(ER8,ES8)) &lt; 0.1, [1]Settings!$I$2, IF(ET8&gt;0, ET8, MAX(ER8,ES8)))</f>
        <v>0.82</v>
      </c>
      <c r="EW7" s="66"/>
      <c r="EX7" s="67"/>
      <c r="EY7" s="64" t="s">
        <v>80</v>
      </c>
      <c r="EZ7" s="51" t="s">
        <v>81</v>
      </c>
      <c r="FA7" s="51" t="s">
        <v>82</v>
      </c>
      <c r="FB7" s="51" t="s">
        <v>83</v>
      </c>
      <c r="FC7" s="54" t="s">
        <v>84</v>
      </c>
      <c r="FD7" s="69">
        <f ca="1">IF( IF(FB8&gt;0, FB8, MAX(EZ8,FA8)) &lt; 0.1, [1]Settings!$I$2, IF(FB8&gt;0, FB8, MAX(EZ8,FA8)))</f>
        <v>1.0000000000000002</v>
      </c>
      <c r="FE7" s="66"/>
      <c r="FF7" s="67"/>
      <c r="FG7" s="64" t="s">
        <v>80</v>
      </c>
      <c r="FH7" s="51" t="s">
        <v>81</v>
      </c>
      <c r="FI7" s="51" t="s">
        <v>82</v>
      </c>
      <c r="FJ7" s="51" t="s">
        <v>83</v>
      </c>
      <c r="FK7" s="54" t="s">
        <v>84</v>
      </c>
      <c r="FL7" s="69">
        <f ca="1">IF( IF(FJ8&gt;0, FJ8, MAX(FH8,FI8)) &lt; 0.1, [1]Settings!$I$2, IF(FJ8&gt;0, FJ8, MAX(FH8,FI8)))</f>
        <v>0.84</v>
      </c>
      <c r="FM7" s="68"/>
      <c r="FN7" s="67"/>
      <c r="FO7" s="64" t="s">
        <v>80</v>
      </c>
      <c r="FP7" s="51" t="s">
        <v>81</v>
      </c>
      <c r="FQ7" s="51" t="s">
        <v>82</v>
      </c>
      <c r="FR7" s="51" t="s">
        <v>83</v>
      </c>
      <c r="FS7" s="54" t="s">
        <v>84</v>
      </c>
      <c r="FT7" s="69">
        <f ca="1">IF( IF(FR8&gt;0, FR8, MAX(FP8,FQ8)) &lt; 0.1, [1]Settings!$I$2, IF(FR8&gt;0, FR8, MAX(FP8,FQ8)))</f>
        <v>0.82</v>
      </c>
      <c r="FU7" s="67"/>
      <c r="FV7" s="67"/>
      <c r="FW7" s="64" t="s">
        <v>80</v>
      </c>
      <c r="FX7" s="51" t="s">
        <v>81</v>
      </c>
      <c r="FY7" s="51" t="s">
        <v>82</v>
      </c>
      <c r="FZ7" s="51" t="s">
        <v>83</v>
      </c>
      <c r="GA7" s="54" t="s">
        <v>84</v>
      </c>
      <c r="GB7" s="69">
        <f>IF( IF(FZ8&gt;0, FZ8, MAX(FX8,FY8)) &lt; 0.1, [1]Settings!$I$2, IF(FZ8&gt;0, FZ8, MAX(FX8,FY8)))</f>
        <v>1</v>
      </c>
      <c r="GC7" s="67"/>
      <c r="GD7" s="67"/>
      <c r="GE7" s="64" t="s">
        <v>80</v>
      </c>
      <c r="GF7" s="51" t="s">
        <v>81</v>
      </c>
      <c r="GG7" s="51" t="s">
        <v>82</v>
      </c>
      <c r="GH7" s="51" t="s">
        <v>83</v>
      </c>
      <c r="GI7" s="54" t="s">
        <v>84</v>
      </c>
      <c r="GJ7" s="69">
        <f>IF( IF(GH8&gt;0, GH8, MAX(GF8,GG8)) &lt; 0.1, [1]Settings!$I$2, IF(GH8&gt;0, GH8, MAX(GF8,GG8)))</f>
        <v>1</v>
      </c>
      <c r="GK7" s="67"/>
      <c r="GL7" s="67"/>
      <c r="GM7" s="64" t="s">
        <v>80</v>
      </c>
      <c r="GN7" s="51" t="s">
        <v>81</v>
      </c>
      <c r="GO7" s="51" t="s">
        <v>82</v>
      </c>
      <c r="GP7" s="51" t="s">
        <v>83</v>
      </c>
      <c r="GQ7" s="54" t="s">
        <v>84</v>
      </c>
      <c r="GR7" s="69">
        <f>IF( IF(GP8&gt;0, GP8, MAX(GN8,GO8)) &lt; 0.1, [1]Settings!$I$2, IF(GP8&gt;0, GP8, MAX(GN8,GO8)))</f>
        <v>1</v>
      </c>
      <c r="GS7" s="67"/>
      <c r="GT7" s="67"/>
      <c r="GU7" s="64" t="s">
        <v>80</v>
      </c>
      <c r="GV7" s="51" t="s">
        <v>81</v>
      </c>
      <c r="GW7" s="51" t="s">
        <v>82</v>
      </c>
      <c r="GX7" s="51" t="s">
        <v>83</v>
      </c>
      <c r="GY7" s="54" t="s">
        <v>84</v>
      </c>
      <c r="GZ7" s="65">
        <f>IF( IF(GX8&gt;0, GX8, MAX(GV8,GW8)) &lt; 0.1, [1]Settings!$I$2, IF(GX8&gt;0, GX8, MAX(GV8,GW8)))</f>
        <v>1</v>
      </c>
      <c r="HA7" s="68"/>
      <c r="HB7" s="67"/>
      <c r="HC7" s="64" t="s">
        <v>80</v>
      </c>
      <c r="HD7" s="51" t="s">
        <v>81</v>
      </c>
      <c r="HE7" s="51" t="s">
        <v>82</v>
      </c>
      <c r="HF7" s="51" t="s">
        <v>83</v>
      </c>
      <c r="HG7" s="54" t="s">
        <v>84</v>
      </c>
      <c r="HH7" s="69">
        <f>IF( IF(HF8&gt;0, HF8, MAX(HD8,HE8)) &lt; 0.1, [1]Settings!$I$2, IF(HF8&gt;0, HF8, MAX(HD8,HE8)))</f>
        <v>1</v>
      </c>
      <c r="HI7" s="67"/>
      <c r="HJ7" s="67"/>
      <c r="HK7" s="64" t="s">
        <v>80</v>
      </c>
      <c r="HL7" s="51" t="s">
        <v>81</v>
      </c>
      <c r="HM7" s="51" t="s">
        <v>82</v>
      </c>
      <c r="HN7" s="51" t="s">
        <v>83</v>
      </c>
      <c r="HO7" s="54" t="s">
        <v>84</v>
      </c>
      <c r="HP7" s="69">
        <f>IF( IF(HN8&gt;0, HN8, MAX(HL8,HM8)) &lt; 0.1, [1]Settings!$I$2, IF(HN8&gt;0, HN8, MAX(HL8,HM8)))</f>
        <v>1</v>
      </c>
      <c r="HQ7" s="67"/>
      <c r="HR7" s="67"/>
      <c r="HS7" s="64" t="s">
        <v>80</v>
      </c>
      <c r="HT7" s="51" t="s">
        <v>81</v>
      </c>
      <c r="HU7" s="51" t="s">
        <v>82</v>
      </c>
      <c r="HV7" s="51" t="s">
        <v>83</v>
      </c>
      <c r="HW7" s="54" t="s">
        <v>84</v>
      </c>
      <c r="HX7" s="69">
        <f>IF( IF(HV8&gt;0, HV8, MAX(HT8,HU8)) &lt; 0.1, [1]Settings!$I$2, IF(HV8&gt;0, HV8, MAX(HT8,HU8)))</f>
        <v>1</v>
      </c>
      <c r="HY7" s="67"/>
      <c r="HZ7" s="67"/>
      <c r="IA7" s="64" t="s">
        <v>80</v>
      </c>
      <c r="IB7" s="51" t="s">
        <v>81</v>
      </c>
      <c r="IC7" s="51" t="s">
        <v>82</v>
      </c>
      <c r="ID7" s="51" t="s">
        <v>83</v>
      </c>
      <c r="IE7" s="54" t="s">
        <v>84</v>
      </c>
      <c r="IF7" s="69">
        <f>IF( IF(ID8&gt;0, ID8, MAX(IB8,IC8)) &lt; 0.1, [1]Settings!$I$2, IF(ID8&gt;0, ID8, MAX(IB8,IC8)))</f>
        <v>1</v>
      </c>
      <c r="IG7" s="68"/>
      <c r="IH7" s="67"/>
      <c r="II7" s="64" t="s">
        <v>80</v>
      </c>
      <c r="IJ7" s="51" t="s">
        <v>81</v>
      </c>
      <c r="IK7" s="51" t="s">
        <v>82</v>
      </c>
      <c r="IL7" s="51" t="s">
        <v>83</v>
      </c>
      <c r="IM7" s="54" t="s">
        <v>84</v>
      </c>
      <c r="IN7" s="69">
        <f>IF( IF(IL8&gt;0, IL8, MAX(IJ8,IK8)) &lt; 0.1, [1]Settings!$I$2, IF(IL8&gt;0, IL8, MAX(IJ8,IK8)))</f>
        <v>1</v>
      </c>
      <c r="IO7" s="67"/>
      <c r="IP7" s="67"/>
      <c r="IQ7" s="64" t="s">
        <v>80</v>
      </c>
      <c r="IR7" s="51" t="s">
        <v>81</v>
      </c>
      <c r="IS7" s="51" t="s">
        <v>82</v>
      </c>
      <c r="IT7" s="51" t="s">
        <v>83</v>
      </c>
      <c r="IU7" s="54" t="s">
        <v>84</v>
      </c>
      <c r="IV7" s="69">
        <f>IF( IF(IT8&gt;0, IT8, MAX(IR8,IS8)) &lt; 0.1, [1]Settings!$I$2, IF(IT8&gt;0, IT8, MAX(IR8,IS8)))</f>
        <v>1</v>
      </c>
      <c r="IW7" s="67"/>
      <c r="IX7" s="67"/>
      <c r="IY7" s="64" t="s">
        <v>80</v>
      </c>
      <c r="IZ7" s="51" t="s">
        <v>81</v>
      </c>
      <c r="JA7" s="51" t="s">
        <v>82</v>
      </c>
      <c r="JB7" s="51" t="s">
        <v>83</v>
      </c>
      <c r="JC7" s="54" t="s">
        <v>84</v>
      </c>
      <c r="JD7" s="69">
        <f>IF( IF(JB8&gt;0, JB8, MAX(IZ8,JA8)) &lt; 0.1, [1]Settings!$I$2, IF(JB8&gt;0, JB8, MAX(IZ8,JA8)))</f>
        <v>1</v>
      </c>
    </row>
    <row r="8" spans="1:702" s="107" customFormat="1">
      <c r="A8" s="72"/>
      <c r="B8" s="72"/>
      <c r="C8" s="72"/>
      <c r="D8" s="73">
        <f>SUMIF(A11:A111,"+",B11:B111)</f>
        <v>0</v>
      </c>
      <c r="E8" s="73"/>
      <c r="F8" s="73">
        <v>0.6</v>
      </c>
      <c r="G8" s="74"/>
      <c r="H8" s="71"/>
      <c r="I8" s="70"/>
      <c r="J8" s="71"/>
      <c r="K8" s="72"/>
      <c r="L8" s="73">
        <f ca="1">SUMIF(I11:I111,"+",J11:J111)</f>
        <v>0.25</v>
      </c>
      <c r="M8" s="73"/>
      <c r="N8" s="73">
        <v>0.08</v>
      </c>
      <c r="O8" s="74"/>
      <c r="P8" s="71"/>
      <c r="Q8" s="70"/>
      <c r="R8" s="71"/>
      <c r="S8" s="72"/>
      <c r="T8" s="73">
        <f ca="1">SUMIF(Q11:Q111,"+",R11:R111)</f>
        <v>0</v>
      </c>
      <c r="U8" s="73"/>
      <c r="V8" s="73">
        <v>0.08</v>
      </c>
      <c r="W8" s="74"/>
      <c r="X8" s="71"/>
      <c r="Y8" s="70"/>
      <c r="Z8" s="71"/>
      <c r="AA8" s="72"/>
      <c r="AB8" s="73">
        <f ca="1">SUMIF(Y11:Y111,"+",Z11:Z111)</f>
        <v>0.05</v>
      </c>
      <c r="AC8" s="73"/>
      <c r="AD8" s="73">
        <v>0.09</v>
      </c>
      <c r="AE8" s="74"/>
      <c r="AF8" s="71"/>
      <c r="AG8" s="70"/>
      <c r="AH8" s="71"/>
      <c r="AI8" s="72"/>
      <c r="AJ8" s="73">
        <f ca="1">SUMIF(AG11:AG111,"+",AH11:AH111)</f>
        <v>0.4</v>
      </c>
      <c r="AK8" s="73"/>
      <c r="AL8" s="73">
        <v>0.09</v>
      </c>
      <c r="AM8" s="74"/>
      <c r="AN8" s="71"/>
      <c r="AO8" s="70"/>
      <c r="AP8" s="71"/>
      <c r="AQ8" s="72"/>
      <c r="AR8" s="73">
        <f ca="1">SUMIF(AO11:AO111,"+",AP11:AP111)</f>
        <v>0.30000000000000004</v>
      </c>
      <c r="AS8" s="73"/>
      <c r="AT8" s="73">
        <v>0.08</v>
      </c>
      <c r="AU8" s="74"/>
      <c r="AV8" s="71"/>
      <c r="AW8" s="70"/>
      <c r="AX8" s="71"/>
      <c r="AY8" s="72"/>
      <c r="AZ8" s="73">
        <f ca="1">SUMIF(AW11:AW111,"+",AX11:AX111)</f>
        <v>0.35</v>
      </c>
      <c r="BA8" s="73"/>
      <c r="BB8" s="73">
        <v>0.08</v>
      </c>
      <c r="BC8" s="74"/>
      <c r="BD8" s="71"/>
      <c r="BE8" s="70"/>
      <c r="BF8" s="71"/>
      <c r="BG8" s="72"/>
      <c r="BH8" s="73">
        <f ca="1">SUMIF(BE11:BE111,"+",BF11:BF111)</f>
        <v>0.25</v>
      </c>
      <c r="BI8" s="73"/>
      <c r="BJ8" s="73">
        <v>0.08</v>
      </c>
      <c r="BK8" s="74"/>
      <c r="BL8" s="71"/>
      <c r="BM8" s="70"/>
      <c r="BN8" s="71"/>
      <c r="BO8" s="72"/>
      <c r="BP8" s="73">
        <f ca="1">SUMIF(BM11:BM111,"+",BN11:BN111)</f>
        <v>0.5</v>
      </c>
      <c r="BQ8" s="73"/>
      <c r="BR8" s="73">
        <v>0.08</v>
      </c>
      <c r="BS8" s="74"/>
      <c r="BT8" s="71"/>
      <c r="BU8" s="70"/>
      <c r="BV8" s="71"/>
      <c r="BW8" s="72"/>
      <c r="BX8" s="73">
        <f ca="1">SUMIF(BU11:BU111,"+",BV11:BV111)</f>
        <v>0.30000000000000004</v>
      </c>
      <c r="BY8" s="73"/>
      <c r="BZ8" s="73">
        <v>0.38</v>
      </c>
      <c r="CA8" s="74"/>
      <c r="CB8" s="71"/>
      <c r="CC8" s="70"/>
      <c r="CD8" s="71"/>
      <c r="CE8" s="72"/>
      <c r="CF8" s="73">
        <f ca="1">SUMIF(CC11:CC111,"+",CD11:CD111)</f>
        <v>0.44999999999999996</v>
      </c>
      <c r="CG8" s="73"/>
      <c r="CH8" s="73">
        <v>0.52</v>
      </c>
      <c r="CI8" s="74"/>
      <c r="CJ8" s="71"/>
      <c r="CK8" s="75"/>
      <c r="CL8" s="71"/>
      <c r="CM8" s="72"/>
      <c r="CN8" s="73">
        <f ca="1">SUMIF(CK11:CK111,"+",CL11:CL111)</f>
        <v>0.44</v>
      </c>
      <c r="CO8" s="73"/>
      <c r="CP8" s="73"/>
      <c r="CQ8" s="74"/>
      <c r="CR8" s="71"/>
      <c r="CS8" s="70"/>
      <c r="CT8" s="71"/>
      <c r="CU8" s="72"/>
      <c r="CV8" s="73">
        <f ca="1">SUMIF(CS11:CS111,"+",CT11:CT111)</f>
        <v>0.72000000000000008</v>
      </c>
      <c r="CW8" s="73"/>
      <c r="CX8" s="73"/>
      <c r="CY8" s="74"/>
      <c r="CZ8" s="76"/>
      <c r="DA8" s="70"/>
      <c r="DB8" s="71"/>
      <c r="DC8" s="72"/>
      <c r="DD8" s="73">
        <f ca="1">SUMIF(DA11:DA111,"+",DB11:DB111)</f>
        <v>0.64999999999999991</v>
      </c>
      <c r="DE8" s="73"/>
      <c r="DF8" s="73"/>
      <c r="DG8" s="74"/>
      <c r="DH8" s="76"/>
      <c r="DI8" s="70"/>
      <c r="DJ8" s="71"/>
      <c r="DK8" s="72"/>
      <c r="DL8" s="73">
        <f ca="1">SUMIF(DI11:DI111,"+",DJ11:DJ111)</f>
        <v>0.66999999999999993</v>
      </c>
      <c r="DM8" s="73"/>
      <c r="DN8" s="73"/>
      <c r="DO8" s="74"/>
      <c r="DP8" s="76"/>
      <c r="DQ8" s="70"/>
      <c r="DR8" s="71"/>
      <c r="DS8" s="72"/>
      <c r="DT8" s="73">
        <f ca="1">SUMIF(DQ11:DQ111,"+",DR11:DR111)</f>
        <v>0.74</v>
      </c>
      <c r="DU8" s="73"/>
      <c r="DV8" s="73"/>
      <c r="DW8" s="74"/>
      <c r="DX8" s="76"/>
      <c r="DY8" s="70"/>
      <c r="DZ8" s="71"/>
      <c r="EA8" s="72"/>
      <c r="EB8" s="73">
        <f ca="1">SUMIF(DY11:DY111,"+",DZ11:DZ111)</f>
        <v>0.91999999999999993</v>
      </c>
      <c r="EC8" s="73"/>
      <c r="ED8" s="73"/>
      <c r="EE8" s="74"/>
      <c r="EF8" s="71"/>
      <c r="EG8" s="75"/>
      <c r="EH8" s="71"/>
      <c r="EI8" s="72"/>
      <c r="EJ8" s="73">
        <f ca="1">SUMIF(EG11:EG111,"+",EH11:EH111)</f>
        <v>0.84999999999999987</v>
      </c>
      <c r="EK8" s="73"/>
      <c r="EL8" s="73"/>
      <c r="EM8" s="74"/>
      <c r="EN8" s="71"/>
      <c r="EO8" s="70"/>
      <c r="EP8" s="71"/>
      <c r="EQ8" s="72"/>
      <c r="ER8" s="73">
        <f ca="1">SUMIF(EO11:EO111,"+",EP11:EP111)</f>
        <v>0.82</v>
      </c>
      <c r="ES8" s="73"/>
      <c r="ET8" s="73"/>
      <c r="EU8" s="74"/>
      <c r="EV8" s="76"/>
      <c r="EW8" s="70"/>
      <c r="EX8" s="71"/>
      <c r="EY8" s="72"/>
      <c r="EZ8" s="73">
        <f ca="1">SUMIF(EW11:EW111,"+",EX11:EX111)</f>
        <v>1.0000000000000002</v>
      </c>
      <c r="FA8" s="73"/>
      <c r="FB8" s="73"/>
      <c r="FC8" s="74"/>
      <c r="FD8" s="76"/>
      <c r="FE8" s="70"/>
      <c r="FF8" s="71"/>
      <c r="FG8" s="72"/>
      <c r="FH8" s="73">
        <f ca="1">SUMIF(FE11:FE111,"+",FF11:FF111)</f>
        <v>0.84</v>
      </c>
      <c r="FI8" s="73"/>
      <c r="FJ8" s="73"/>
      <c r="FK8" s="74"/>
      <c r="FL8" s="76"/>
      <c r="FM8" s="75"/>
      <c r="FN8" s="71"/>
      <c r="FO8" s="72"/>
      <c r="FP8" s="73">
        <f ca="1">SUMIF(FM11:FM111,"+",FN11:FN111)</f>
        <v>0.82</v>
      </c>
      <c r="FQ8" s="73"/>
      <c r="FR8" s="73"/>
      <c r="FS8" s="74"/>
      <c r="FT8" s="76"/>
      <c r="FU8" s="71"/>
      <c r="FV8" s="71"/>
      <c r="FW8" s="72"/>
      <c r="FX8" s="73"/>
      <c r="FY8" s="73"/>
      <c r="FZ8" s="73">
        <v>1</v>
      </c>
      <c r="GA8" s="74"/>
      <c r="GB8" s="76"/>
      <c r="GC8" s="71"/>
      <c r="GD8" s="71"/>
      <c r="GE8" s="72"/>
      <c r="GF8" s="73"/>
      <c r="GG8" s="73"/>
      <c r="GH8" s="73">
        <v>1</v>
      </c>
      <c r="GI8" s="74"/>
      <c r="GJ8" s="76"/>
      <c r="GK8" s="71"/>
      <c r="GL8" s="71"/>
      <c r="GM8" s="72"/>
      <c r="GN8" s="73"/>
      <c r="GO8" s="73"/>
      <c r="GP8" s="73">
        <v>1</v>
      </c>
      <c r="GQ8" s="74"/>
      <c r="GR8" s="76"/>
      <c r="GS8" s="71"/>
      <c r="GT8" s="71"/>
      <c r="GU8" s="72"/>
      <c r="GV8" s="73"/>
      <c r="GW8" s="73"/>
      <c r="GX8" s="73">
        <v>1</v>
      </c>
      <c r="GY8" s="74"/>
      <c r="GZ8" s="71"/>
      <c r="HA8" s="75"/>
      <c r="HB8" s="71"/>
      <c r="HC8" s="72"/>
      <c r="HD8" s="73"/>
      <c r="HE8" s="73"/>
      <c r="HF8" s="73">
        <v>1</v>
      </c>
      <c r="HG8" s="74"/>
      <c r="HH8" s="76"/>
      <c r="HI8" s="71"/>
      <c r="HJ8" s="71"/>
      <c r="HK8" s="72"/>
      <c r="HL8" s="73"/>
      <c r="HM8" s="73"/>
      <c r="HN8" s="73">
        <v>1</v>
      </c>
      <c r="HO8" s="74"/>
      <c r="HP8" s="76"/>
      <c r="HQ8" s="71"/>
      <c r="HR8" s="71"/>
      <c r="HS8" s="72"/>
      <c r="HT8" s="73"/>
      <c r="HU8" s="73"/>
      <c r="HV8" s="73">
        <v>1</v>
      </c>
      <c r="HW8" s="74"/>
      <c r="HX8" s="76"/>
      <c r="HY8" s="71"/>
      <c r="HZ8" s="71"/>
      <c r="IA8" s="72"/>
      <c r="IB8" s="73"/>
      <c r="IC8" s="73"/>
      <c r="ID8" s="73">
        <v>1</v>
      </c>
      <c r="IE8" s="74"/>
      <c r="IF8" s="76"/>
      <c r="IG8" s="75"/>
      <c r="IH8" s="71"/>
      <c r="II8" s="72"/>
      <c r="IJ8" s="73"/>
      <c r="IK8" s="73"/>
      <c r="IL8" s="73">
        <v>1</v>
      </c>
      <c r="IM8" s="74"/>
      <c r="IN8" s="76"/>
      <c r="IO8" s="71"/>
      <c r="IP8" s="71"/>
      <c r="IQ8" s="72"/>
      <c r="IR8" s="73"/>
      <c r="IS8" s="73"/>
      <c r="IT8" s="73">
        <v>1</v>
      </c>
      <c r="IU8" s="74"/>
      <c r="IV8" s="76"/>
      <c r="IW8" s="71"/>
      <c r="IX8" s="71"/>
      <c r="IY8" s="72"/>
      <c r="IZ8" s="73"/>
      <c r="JA8" s="73"/>
      <c r="JB8" s="73">
        <v>1</v>
      </c>
      <c r="JC8" s="74"/>
      <c r="JD8" s="76"/>
      <c r="JE8" s="72"/>
      <c r="JF8" s="72"/>
      <c r="JG8" s="72"/>
      <c r="JH8" s="72"/>
      <c r="JI8" s="72"/>
      <c r="JJ8" s="72"/>
      <c r="JK8" s="72"/>
      <c r="JL8" s="72"/>
      <c r="JM8" s="72"/>
      <c r="JN8" s="72"/>
      <c r="JO8" s="72"/>
      <c r="JP8" s="72"/>
      <c r="JQ8" s="72"/>
      <c r="JR8" s="72"/>
      <c r="JS8" s="72"/>
      <c r="JT8" s="72"/>
      <c r="JU8" s="72"/>
      <c r="JV8" s="72"/>
      <c r="JW8" s="72"/>
      <c r="JX8" s="72"/>
      <c r="JY8" s="72"/>
      <c r="JZ8" s="72"/>
      <c r="KA8" s="72"/>
      <c r="KB8" s="72"/>
      <c r="KC8" s="72"/>
      <c r="KD8" s="72"/>
      <c r="KE8" s="72"/>
      <c r="KF8" s="72"/>
      <c r="KG8" s="72"/>
      <c r="KH8" s="72"/>
      <c r="KI8" s="72"/>
      <c r="KJ8" s="72"/>
      <c r="KK8" s="72"/>
      <c r="KL8" s="72"/>
      <c r="KM8" s="72"/>
      <c r="KN8" s="72"/>
      <c r="KO8" s="72"/>
      <c r="KP8" s="72"/>
      <c r="KQ8" s="72"/>
      <c r="KR8" s="72"/>
      <c r="KS8" s="72"/>
      <c r="KT8" s="72"/>
      <c r="KU8" s="72"/>
      <c r="KV8" s="72"/>
      <c r="KW8" s="72"/>
      <c r="KX8" s="72"/>
      <c r="KY8" s="72"/>
      <c r="KZ8" s="72"/>
      <c r="LA8" s="72"/>
      <c r="LB8" s="72"/>
      <c r="LC8" s="72"/>
      <c r="LD8" s="72"/>
      <c r="LE8" s="72"/>
      <c r="LF8" s="72"/>
      <c r="LG8" s="72"/>
      <c r="LH8" s="72"/>
      <c r="LI8" s="72"/>
      <c r="LJ8" s="72"/>
      <c r="LK8" s="72"/>
      <c r="LL8" s="72"/>
      <c r="LM8" s="72"/>
      <c r="LN8" s="72"/>
      <c r="LO8" s="72"/>
      <c r="LP8" s="72"/>
      <c r="LQ8" s="72"/>
      <c r="LR8" s="72"/>
      <c r="LS8" s="72"/>
      <c r="LT8" s="72"/>
      <c r="LU8" s="72"/>
      <c r="LV8" s="72"/>
      <c r="LW8" s="72"/>
      <c r="LX8" s="72"/>
      <c r="LY8" s="72"/>
      <c r="LZ8" s="72"/>
      <c r="MA8" s="72"/>
      <c r="MB8" s="72"/>
      <c r="MC8" s="72"/>
      <c r="MD8" s="72"/>
      <c r="ME8" s="72"/>
      <c r="MF8" s="72"/>
      <c r="MG8" s="72"/>
      <c r="MH8" s="72"/>
      <c r="MI8" s="72"/>
      <c r="MJ8" s="72"/>
      <c r="MK8" s="72"/>
      <c r="ML8" s="72"/>
      <c r="MM8" s="72"/>
      <c r="MN8" s="72"/>
      <c r="MO8" s="72"/>
      <c r="MP8" s="72"/>
      <c r="MQ8" s="72"/>
      <c r="MR8" s="72"/>
      <c r="MS8" s="72"/>
      <c r="MT8" s="72"/>
      <c r="MU8" s="72"/>
      <c r="MV8" s="72"/>
      <c r="MW8" s="72"/>
      <c r="MX8" s="72"/>
      <c r="MY8" s="72"/>
      <c r="MZ8" s="72"/>
      <c r="NA8" s="72"/>
      <c r="NB8" s="72"/>
      <c r="NC8" s="72"/>
      <c r="ND8" s="72"/>
      <c r="NE8" s="72"/>
      <c r="NF8" s="72"/>
      <c r="NG8" s="72"/>
      <c r="NH8" s="72"/>
      <c r="NI8" s="72"/>
      <c r="NJ8" s="72"/>
      <c r="NK8" s="72"/>
      <c r="NL8" s="72"/>
      <c r="NM8" s="72"/>
      <c r="NN8" s="72"/>
      <c r="NO8" s="72"/>
      <c r="NP8" s="72"/>
      <c r="NQ8" s="72"/>
      <c r="NR8" s="72"/>
      <c r="NS8" s="72"/>
      <c r="NT8" s="72"/>
      <c r="NU8" s="72"/>
      <c r="NV8" s="72"/>
      <c r="NW8" s="72"/>
      <c r="NX8" s="72"/>
      <c r="NY8" s="72"/>
      <c r="NZ8" s="72"/>
      <c r="OA8" s="72"/>
      <c r="OB8" s="72"/>
      <c r="OC8" s="72"/>
      <c r="OD8" s="72"/>
      <c r="OE8" s="72"/>
      <c r="OF8" s="72"/>
      <c r="OG8" s="72"/>
      <c r="OH8" s="72"/>
      <c r="OI8" s="72"/>
      <c r="OJ8" s="72"/>
      <c r="OK8" s="72"/>
      <c r="OL8" s="72"/>
      <c r="OM8" s="72"/>
      <c r="ON8" s="72"/>
      <c r="OO8" s="72"/>
      <c r="OP8" s="72"/>
      <c r="OQ8" s="72"/>
      <c r="OR8" s="72"/>
      <c r="OS8" s="72"/>
      <c r="OT8" s="72"/>
      <c r="OU8" s="72"/>
      <c r="OV8" s="72"/>
      <c r="OW8" s="72"/>
      <c r="OX8" s="72"/>
      <c r="OY8" s="72"/>
      <c r="OZ8" s="72"/>
      <c r="PA8" s="72"/>
      <c r="PB8" s="72"/>
      <c r="PC8" s="72"/>
      <c r="PD8" s="72"/>
      <c r="PE8" s="72"/>
      <c r="PF8" s="72"/>
      <c r="PG8" s="72"/>
      <c r="PH8" s="72"/>
      <c r="PI8" s="72"/>
      <c r="PJ8" s="72"/>
      <c r="PK8" s="72"/>
      <c r="PL8" s="72"/>
      <c r="PM8" s="72"/>
      <c r="PN8" s="72"/>
      <c r="PO8" s="72"/>
      <c r="PP8" s="72"/>
      <c r="PQ8" s="72"/>
      <c r="PR8" s="72"/>
      <c r="PS8" s="72"/>
      <c r="PT8" s="72"/>
      <c r="PU8" s="72"/>
      <c r="PV8" s="72"/>
      <c r="PW8" s="72"/>
      <c r="PX8" s="72"/>
      <c r="PY8" s="72"/>
      <c r="PZ8" s="72"/>
      <c r="QA8" s="72"/>
      <c r="QB8" s="72"/>
      <c r="QC8" s="72"/>
      <c r="QD8" s="72"/>
      <c r="QE8" s="72"/>
      <c r="QF8" s="72"/>
      <c r="QG8" s="72"/>
      <c r="QH8" s="72"/>
      <c r="QI8" s="72"/>
      <c r="QJ8" s="72"/>
      <c r="QK8" s="72"/>
      <c r="QL8" s="72"/>
      <c r="QM8" s="72"/>
      <c r="QN8" s="72"/>
      <c r="QO8" s="72"/>
      <c r="QP8" s="72"/>
      <c r="QQ8" s="72"/>
      <c r="QR8" s="72"/>
      <c r="QS8" s="72"/>
      <c r="QT8" s="72"/>
      <c r="QU8" s="72"/>
      <c r="QV8" s="72"/>
      <c r="QW8" s="72"/>
      <c r="QX8" s="72"/>
      <c r="QY8" s="72"/>
      <c r="QZ8" s="72"/>
      <c r="RA8" s="72"/>
      <c r="RB8" s="72"/>
      <c r="RC8" s="72"/>
      <c r="RD8" s="72"/>
      <c r="RE8" s="72"/>
      <c r="RF8" s="72"/>
      <c r="RG8" s="72"/>
      <c r="RH8" s="72"/>
      <c r="RI8" s="72"/>
      <c r="RJ8" s="72"/>
      <c r="RK8" s="72"/>
      <c r="RL8" s="72"/>
      <c r="RM8" s="72"/>
      <c r="RN8" s="72"/>
      <c r="RO8" s="72"/>
      <c r="RP8" s="72"/>
      <c r="RQ8" s="72"/>
      <c r="RR8" s="72"/>
      <c r="RS8" s="72"/>
      <c r="RT8" s="72"/>
      <c r="RU8" s="72"/>
      <c r="RV8" s="72"/>
      <c r="RW8" s="72"/>
      <c r="RX8" s="72"/>
      <c r="RY8" s="72"/>
      <c r="RZ8" s="72"/>
      <c r="SA8" s="72"/>
      <c r="SB8" s="72"/>
      <c r="SC8" s="72"/>
      <c r="SD8" s="72"/>
      <c r="SE8" s="72"/>
      <c r="SF8" s="72"/>
      <c r="SG8" s="72"/>
      <c r="SH8" s="72"/>
      <c r="SI8" s="72"/>
      <c r="SJ8" s="72"/>
      <c r="SK8" s="72"/>
      <c r="SL8" s="72"/>
      <c r="SM8" s="72"/>
      <c r="SN8" s="72"/>
      <c r="SO8" s="72"/>
      <c r="SP8" s="72"/>
      <c r="SQ8" s="72"/>
      <c r="SR8" s="72"/>
      <c r="SS8" s="72"/>
      <c r="ST8" s="72"/>
      <c r="SU8" s="72"/>
      <c r="SV8" s="72"/>
      <c r="SW8" s="72"/>
      <c r="SX8" s="72"/>
      <c r="SY8" s="72"/>
      <c r="SZ8" s="72"/>
      <c r="TA8" s="72"/>
      <c r="TB8" s="72"/>
      <c r="TC8" s="72"/>
      <c r="TD8" s="72"/>
      <c r="TE8" s="72"/>
      <c r="TF8" s="72"/>
      <c r="TG8" s="72"/>
      <c r="TH8" s="72"/>
      <c r="TI8" s="72"/>
      <c r="TJ8" s="72"/>
      <c r="TK8" s="72"/>
      <c r="TL8" s="72"/>
      <c r="TM8" s="72"/>
      <c r="TN8" s="72"/>
      <c r="TO8" s="72"/>
      <c r="TP8" s="72"/>
      <c r="TQ8" s="72"/>
      <c r="TR8" s="72"/>
      <c r="TS8" s="72"/>
      <c r="TT8" s="72"/>
      <c r="TU8" s="72"/>
      <c r="TV8" s="72"/>
      <c r="TW8" s="72"/>
      <c r="TX8" s="72"/>
      <c r="TY8" s="72"/>
      <c r="TZ8" s="72"/>
      <c r="UA8" s="72"/>
      <c r="UB8" s="72"/>
      <c r="UC8" s="72"/>
      <c r="UD8" s="72"/>
      <c r="UE8" s="72"/>
      <c r="UF8" s="72"/>
      <c r="UG8" s="72"/>
      <c r="UH8" s="72"/>
      <c r="UI8" s="72"/>
      <c r="UJ8" s="72"/>
      <c r="UK8" s="72"/>
      <c r="UL8" s="72"/>
      <c r="UM8" s="72"/>
      <c r="UN8" s="72"/>
      <c r="UO8" s="72"/>
      <c r="UP8" s="72"/>
      <c r="UQ8" s="72"/>
      <c r="UR8" s="72"/>
      <c r="US8" s="72"/>
      <c r="UT8" s="72"/>
      <c r="UU8" s="72"/>
      <c r="UV8" s="72"/>
      <c r="UW8" s="72"/>
      <c r="UX8" s="72"/>
      <c r="UY8" s="72"/>
      <c r="UZ8" s="72"/>
      <c r="VA8" s="72"/>
      <c r="VB8" s="72"/>
      <c r="VC8" s="72"/>
      <c r="VD8" s="72"/>
      <c r="VE8" s="72"/>
      <c r="VF8" s="72"/>
      <c r="VG8" s="72"/>
      <c r="VH8" s="72"/>
      <c r="VI8" s="72"/>
      <c r="VJ8" s="72"/>
      <c r="VK8" s="72"/>
      <c r="VL8" s="72"/>
      <c r="VM8" s="72"/>
      <c r="VN8" s="72"/>
      <c r="VO8" s="72"/>
      <c r="VP8" s="72"/>
      <c r="VQ8" s="72"/>
      <c r="VR8" s="72"/>
      <c r="VS8" s="72"/>
      <c r="VT8" s="72"/>
      <c r="VU8" s="72"/>
      <c r="VV8" s="72"/>
      <c r="VW8" s="72"/>
      <c r="VX8" s="72"/>
      <c r="VY8" s="72"/>
      <c r="VZ8" s="72"/>
      <c r="WA8" s="72"/>
      <c r="WB8" s="72"/>
      <c r="WC8" s="72"/>
      <c r="WD8" s="72"/>
      <c r="WE8" s="72"/>
      <c r="WF8" s="72"/>
      <c r="WG8" s="72"/>
      <c r="WH8" s="72"/>
      <c r="WI8" s="72"/>
      <c r="WJ8" s="72"/>
      <c r="WK8" s="72"/>
      <c r="WL8" s="72"/>
      <c r="WM8" s="72"/>
      <c r="WN8" s="72"/>
      <c r="WO8" s="72"/>
      <c r="WP8" s="72"/>
      <c r="WQ8" s="72"/>
      <c r="WR8" s="72"/>
      <c r="WS8" s="72"/>
      <c r="WT8" s="72"/>
      <c r="WU8" s="72"/>
      <c r="WV8" s="72"/>
      <c r="WW8" s="72"/>
      <c r="WX8" s="72"/>
      <c r="WY8" s="72"/>
      <c r="WZ8" s="72"/>
      <c r="XA8" s="72"/>
      <c r="XB8" s="72"/>
      <c r="XC8" s="72"/>
      <c r="XD8" s="72"/>
      <c r="XE8" s="72"/>
      <c r="XF8" s="72"/>
      <c r="XG8" s="72"/>
      <c r="XH8" s="72"/>
      <c r="XI8" s="72"/>
      <c r="XJ8" s="72"/>
      <c r="XK8" s="72"/>
      <c r="XL8" s="72"/>
      <c r="XM8" s="72"/>
      <c r="XN8" s="72"/>
      <c r="XO8" s="72"/>
      <c r="XP8" s="72"/>
      <c r="XQ8" s="72"/>
      <c r="XR8" s="72"/>
      <c r="XS8" s="72"/>
      <c r="XT8" s="72"/>
      <c r="XU8" s="72"/>
      <c r="XV8" s="72"/>
      <c r="XW8" s="72"/>
      <c r="XX8" s="72"/>
      <c r="XY8" s="72"/>
      <c r="XZ8" s="72"/>
      <c r="YA8" s="72"/>
      <c r="YB8" s="72"/>
      <c r="YC8" s="72"/>
      <c r="YD8" s="72"/>
      <c r="YE8" s="72"/>
      <c r="YF8" s="72"/>
      <c r="YG8" s="72"/>
      <c r="YH8" s="72"/>
      <c r="YI8" s="72"/>
      <c r="YJ8" s="72"/>
      <c r="YK8" s="72"/>
      <c r="YL8" s="72"/>
      <c r="YM8" s="72"/>
      <c r="YN8" s="72"/>
      <c r="YO8" s="72"/>
      <c r="YP8" s="72"/>
      <c r="YQ8" s="72"/>
      <c r="YR8" s="72"/>
      <c r="YS8" s="72"/>
      <c r="YT8" s="72"/>
      <c r="YU8" s="72"/>
      <c r="YV8" s="72"/>
      <c r="YW8" s="72"/>
      <c r="YX8" s="72"/>
      <c r="YY8" s="72"/>
      <c r="YZ8" s="72"/>
      <c r="ZA8" s="72"/>
      <c r="ZB8" s="72"/>
      <c r="ZC8" s="72"/>
      <c r="ZD8" s="72"/>
      <c r="ZE8" s="72"/>
      <c r="ZF8" s="72"/>
      <c r="ZG8" s="72"/>
      <c r="ZH8" s="72"/>
      <c r="ZI8" s="72"/>
      <c r="ZJ8" s="72"/>
      <c r="ZK8" s="72"/>
      <c r="ZL8" s="72"/>
      <c r="ZM8" s="72"/>
      <c r="ZN8" s="72"/>
      <c r="ZO8" s="72"/>
      <c r="ZP8" s="72"/>
      <c r="ZQ8" s="72"/>
      <c r="ZR8" s="72"/>
      <c r="ZS8" s="72"/>
      <c r="ZT8" s="72"/>
      <c r="ZU8" s="72"/>
      <c r="ZV8" s="72"/>
      <c r="ZW8" s="72"/>
      <c r="ZX8" s="72"/>
      <c r="ZY8" s="72"/>
      <c r="ZZ8" s="72"/>
    </row>
    <row r="9" spans="1:702" s="50" customFormat="1" ht="46.5" customHeight="1">
      <c r="A9" s="114" t="s">
        <v>8</v>
      </c>
      <c r="B9" s="114" t="s">
        <v>9</v>
      </c>
      <c r="C9" s="78" t="s">
        <v>7</v>
      </c>
      <c r="D9" s="78" t="s">
        <v>85</v>
      </c>
      <c r="E9" s="78" t="s">
        <v>86</v>
      </c>
      <c r="F9" s="78" t="s">
        <v>87</v>
      </c>
      <c r="G9" s="115" t="s">
        <v>88</v>
      </c>
      <c r="H9" s="116" t="s">
        <v>0</v>
      </c>
      <c r="I9" s="78" t="s">
        <v>89</v>
      </c>
      <c r="J9" s="78" t="s">
        <v>90</v>
      </c>
      <c r="K9" s="78" t="s">
        <v>7</v>
      </c>
      <c r="L9" s="78" t="s">
        <v>85</v>
      </c>
      <c r="M9" s="78" t="s">
        <v>86</v>
      </c>
      <c r="N9" s="78" t="s">
        <v>87</v>
      </c>
      <c r="O9" s="115" t="s">
        <v>88</v>
      </c>
      <c r="P9" s="116" t="s">
        <v>0</v>
      </c>
      <c r="Q9" s="78" t="s">
        <v>89</v>
      </c>
      <c r="R9" s="78" t="s">
        <v>90</v>
      </c>
      <c r="S9" s="78" t="s">
        <v>7</v>
      </c>
      <c r="T9" s="78" t="s">
        <v>85</v>
      </c>
      <c r="U9" s="78" t="s">
        <v>86</v>
      </c>
      <c r="V9" s="78" t="s">
        <v>87</v>
      </c>
      <c r="W9" s="115" t="s">
        <v>88</v>
      </c>
      <c r="X9" s="116" t="s">
        <v>0</v>
      </c>
      <c r="Y9" s="78" t="s">
        <v>89</v>
      </c>
      <c r="Z9" s="78" t="s">
        <v>90</v>
      </c>
      <c r="AA9" s="78" t="s">
        <v>7</v>
      </c>
      <c r="AB9" s="78" t="s">
        <v>85</v>
      </c>
      <c r="AC9" s="78" t="s">
        <v>86</v>
      </c>
      <c r="AD9" s="78" t="s">
        <v>87</v>
      </c>
      <c r="AE9" s="115" t="s">
        <v>88</v>
      </c>
      <c r="AF9" s="116" t="s">
        <v>0</v>
      </c>
      <c r="AG9" s="78" t="s">
        <v>89</v>
      </c>
      <c r="AH9" s="78" t="s">
        <v>90</v>
      </c>
      <c r="AI9" s="78" t="s">
        <v>7</v>
      </c>
      <c r="AJ9" s="78" t="s">
        <v>85</v>
      </c>
      <c r="AK9" s="78" t="s">
        <v>86</v>
      </c>
      <c r="AL9" s="78" t="s">
        <v>87</v>
      </c>
      <c r="AM9" s="115" t="s">
        <v>88</v>
      </c>
      <c r="AN9" s="116" t="s">
        <v>0</v>
      </c>
      <c r="AO9" s="78" t="s">
        <v>89</v>
      </c>
      <c r="AP9" s="78" t="s">
        <v>90</v>
      </c>
      <c r="AQ9" s="78" t="s">
        <v>7</v>
      </c>
      <c r="AR9" s="78" t="s">
        <v>85</v>
      </c>
      <c r="AS9" s="78" t="s">
        <v>86</v>
      </c>
      <c r="AT9" s="78" t="s">
        <v>87</v>
      </c>
      <c r="AU9" s="115" t="s">
        <v>88</v>
      </c>
      <c r="AV9" s="116" t="s">
        <v>0</v>
      </c>
      <c r="AW9" s="78" t="s">
        <v>89</v>
      </c>
      <c r="AX9" s="78" t="s">
        <v>90</v>
      </c>
      <c r="AY9" s="78" t="s">
        <v>7</v>
      </c>
      <c r="AZ9" s="78" t="s">
        <v>85</v>
      </c>
      <c r="BA9" s="78" t="s">
        <v>86</v>
      </c>
      <c r="BB9" s="78" t="s">
        <v>87</v>
      </c>
      <c r="BC9" s="115" t="s">
        <v>88</v>
      </c>
      <c r="BD9" s="116" t="s">
        <v>0</v>
      </c>
      <c r="BE9" s="78" t="s">
        <v>89</v>
      </c>
      <c r="BF9" s="78" t="s">
        <v>90</v>
      </c>
      <c r="BG9" s="78" t="s">
        <v>7</v>
      </c>
      <c r="BH9" s="78" t="s">
        <v>85</v>
      </c>
      <c r="BI9" s="78" t="s">
        <v>86</v>
      </c>
      <c r="BJ9" s="78" t="s">
        <v>87</v>
      </c>
      <c r="BK9" s="115" t="s">
        <v>88</v>
      </c>
      <c r="BL9" s="116" t="s">
        <v>0</v>
      </c>
      <c r="BM9" s="78" t="s">
        <v>89</v>
      </c>
      <c r="BN9" s="78" t="s">
        <v>90</v>
      </c>
      <c r="BO9" s="78" t="s">
        <v>7</v>
      </c>
      <c r="BP9" s="78" t="s">
        <v>85</v>
      </c>
      <c r="BQ9" s="78" t="s">
        <v>86</v>
      </c>
      <c r="BR9" s="78" t="s">
        <v>87</v>
      </c>
      <c r="BS9" s="115" t="s">
        <v>88</v>
      </c>
      <c r="BT9" s="116" t="s">
        <v>0</v>
      </c>
      <c r="BU9" s="78" t="s">
        <v>89</v>
      </c>
      <c r="BV9" s="78" t="s">
        <v>90</v>
      </c>
      <c r="BW9" s="78" t="s">
        <v>7</v>
      </c>
      <c r="BX9" s="78" t="s">
        <v>85</v>
      </c>
      <c r="BY9" s="78" t="s">
        <v>86</v>
      </c>
      <c r="BZ9" s="78" t="s">
        <v>87</v>
      </c>
      <c r="CA9" s="115" t="s">
        <v>88</v>
      </c>
      <c r="CB9" s="116" t="s">
        <v>0</v>
      </c>
      <c r="CC9" s="78" t="s">
        <v>89</v>
      </c>
      <c r="CD9" s="78" t="s">
        <v>90</v>
      </c>
      <c r="CE9" s="78" t="s">
        <v>7</v>
      </c>
      <c r="CF9" s="78" t="s">
        <v>85</v>
      </c>
      <c r="CG9" s="78" t="s">
        <v>86</v>
      </c>
      <c r="CH9" s="78" t="s">
        <v>87</v>
      </c>
      <c r="CI9" s="115" t="s">
        <v>88</v>
      </c>
      <c r="CJ9" s="117" t="s">
        <v>0</v>
      </c>
      <c r="CK9" s="77" t="s">
        <v>89</v>
      </c>
      <c r="CL9" s="78" t="s">
        <v>90</v>
      </c>
      <c r="CM9" s="78" t="s">
        <v>7</v>
      </c>
      <c r="CN9" s="78" t="s">
        <v>85</v>
      </c>
      <c r="CO9" s="78" t="s">
        <v>86</v>
      </c>
      <c r="CP9" s="78" t="s">
        <v>87</v>
      </c>
      <c r="CQ9" s="115" t="s">
        <v>88</v>
      </c>
      <c r="CR9" s="117" t="s">
        <v>0</v>
      </c>
      <c r="CS9" s="118" t="s">
        <v>89</v>
      </c>
      <c r="CT9" s="78" t="s">
        <v>90</v>
      </c>
      <c r="CU9" s="78" t="s">
        <v>7</v>
      </c>
      <c r="CV9" s="78" t="s">
        <v>85</v>
      </c>
      <c r="CW9" s="78" t="s">
        <v>86</v>
      </c>
      <c r="CX9" s="78" t="s">
        <v>87</v>
      </c>
      <c r="CY9" s="115" t="s">
        <v>88</v>
      </c>
      <c r="CZ9" s="116" t="s">
        <v>0</v>
      </c>
      <c r="DA9" s="118" t="s">
        <v>89</v>
      </c>
      <c r="DB9" s="78" t="s">
        <v>90</v>
      </c>
      <c r="DC9" s="78" t="s">
        <v>7</v>
      </c>
      <c r="DD9" s="78" t="s">
        <v>85</v>
      </c>
      <c r="DE9" s="78" t="s">
        <v>86</v>
      </c>
      <c r="DF9" s="78" t="s">
        <v>87</v>
      </c>
      <c r="DG9" s="115" t="s">
        <v>88</v>
      </c>
      <c r="DH9" s="116" t="s">
        <v>0</v>
      </c>
      <c r="DI9" s="118" t="s">
        <v>89</v>
      </c>
      <c r="DJ9" s="78" t="s">
        <v>90</v>
      </c>
      <c r="DK9" s="78" t="s">
        <v>7</v>
      </c>
      <c r="DL9" s="78" t="s">
        <v>85</v>
      </c>
      <c r="DM9" s="78" t="s">
        <v>86</v>
      </c>
      <c r="DN9" s="78" t="s">
        <v>87</v>
      </c>
      <c r="DO9" s="115" t="s">
        <v>88</v>
      </c>
      <c r="DP9" s="116" t="s">
        <v>0</v>
      </c>
      <c r="DQ9" s="118" t="s">
        <v>89</v>
      </c>
      <c r="DR9" s="78" t="s">
        <v>90</v>
      </c>
      <c r="DS9" s="78" t="s">
        <v>7</v>
      </c>
      <c r="DT9" s="78" t="s">
        <v>85</v>
      </c>
      <c r="DU9" s="78" t="s">
        <v>86</v>
      </c>
      <c r="DV9" s="78" t="s">
        <v>87</v>
      </c>
      <c r="DW9" s="115" t="s">
        <v>88</v>
      </c>
      <c r="DX9" s="116" t="s">
        <v>0</v>
      </c>
      <c r="DY9" s="118" t="s">
        <v>89</v>
      </c>
      <c r="DZ9" s="78" t="s">
        <v>90</v>
      </c>
      <c r="EA9" s="78" t="s">
        <v>7</v>
      </c>
      <c r="EB9" s="78" t="s">
        <v>85</v>
      </c>
      <c r="EC9" s="78" t="s">
        <v>86</v>
      </c>
      <c r="ED9" s="78" t="s">
        <v>87</v>
      </c>
      <c r="EE9" s="115" t="s">
        <v>88</v>
      </c>
      <c r="EF9" s="117" t="s">
        <v>0</v>
      </c>
      <c r="EG9" s="77" t="s">
        <v>89</v>
      </c>
      <c r="EH9" s="78" t="s">
        <v>90</v>
      </c>
      <c r="EI9" s="78" t="s">
        <v>7</v>
      </c>
      <c r="EJ9" s="78" t="s">
        <v>85</v>
      </c>
      <c r="EK9" s="78" t="s">
        <v>86</v>
      </c>
      <c r="EL9" s="78" t="s">
        <v>87</v>
      </c>
      <c r="EM9" s="115" t="s">
        <v>88</v>
      </c>
      <c r="EN9" s="117" t="s">
        <v>0</v>
      </c>
      <c r="EO9" s="118" t="s">
        <v>89</v>
      </c>
      <c r="EP9" s="78" t="s">
        <v>90</v>
      </c>
      <c r="EQ9" s="78" t="s">
        <v>7</v>
      </c>
      <c r="ER9" s="78" t="s">
        <v>85</v>
      </c>
      <c r="ES9" s="78" t="s">
        <v>86</v>
      </c>
      <c r="ET9" s="78" t="s">
        <v>87</v>
      </c>
      <c r="EU9" s="115" t="s">
        <v>88</v>
      </c>
      <c r="EV9" s="116" t="s">
        <v>0</v>
      </c>
      <c r="EW9" s="118" t="s">
        <v>89</v>
      </c>
      <c r="EX9" s="78" t="s">
        <v>90</v>
      </c>
      <c r="EY9" s="78" t="s">
        <v>7</v>
      </c>
      <c r="EZ9" s="78" t="s">
        <v>85</v>
      </c>
      <c r="FA9" s="78" t="s">
        <v>86</v>
      </c>
      <c r="FB9" s="78" t="s">
        <v>87</v>
      </c>
      <c r="FC9" s="115" t="s">
        <v>88</v>
      </c>
      <c r="FD9" s="116" t="s">
        <v>0</v>
      </c>
      <c r="FE9" s="118" t="s">
        <v>89</v>
      </c>
      <c r="FF9" s="78" t="s">
        <v>90</v>
      </c>
      <c r="FG9" s="78" t="s">
        <v>7</v>
      </c>
      <c r="FH9" s="78" t="s">
        <v>85</v>
      </c>
      <c r="FI9" s="78" t="s">
        <v>86</v>
      </c>
      <c r="FJ9" s="78" t="s">
        <v>87</v>
      </c>
      <c r="FK9" s="115" t="s">
        <v>88</v>
      </c>
      <c r="FL9" s="116" t="s">
        <v>0</v>
      </c>
      <c r="FM9" s="77" t="s">
        <v>89</v>
      </c>
      <c r="FN9" s="78" t="s">
        <v>90</v>
      </c>
      <c r="FO9" s="78" t="s">
        <v>7</v>
      </c>
      <c r="FP9" s="78" t="s">
        <v>85</v>
      </c>
      <c r="FQ9" s="78" t="s">
        <v>86</v>
      </c>
      <c r="FR9" s="78" t="s">
        <v>87</v>
      </c>
      <c r="FS9" s="115" t="s">
        <v>88</v>
      </c>
      <c r="FT9" s="116" t="s">
        <v>0</v>
      </c>
      <c r="FU9" s="78" t="s">
        <v>89</v>
      </c>
      <c r="FV9" s="78" t="s">
        <v>90</v>
      </c>
      <c r="FW9" s="78" t="s">
        <v>7</v>
      </c>
      <c r="FX9" s="78" t="s">
        <v>85</v>
      </c>
      <c r="FY9" s="78" t="s">
        <v>86</v>
      </c>
      <c r="FZ9" s="78" t="s">
        <v>87</v>
      </c>
      <c r="GA9" s="115" t="s">
        <v>88</v>
      </c>
      <c r="GB9" s="116" t="s">
        <v>0</v>
      </c>
      <c r="GC9" s="78" t="s">
        <v>89</v>
      </c>
      <c r="GD9" s="78" t="s">
        <v>90</v>
      </c>
      <c r="GE9" s="78" t="s">
        <v>7</v>
      </c>
      <c r="GF9" s="78" t="s">
        <v>85</v>
      </c>
      <c r="GG9" s="78" t="s">
        <v>86</v>
      </c>
      <c r="GH9" s="78" t="s">
        <v>87</v>
      </c>
      <c r="GI9" s="115" t="s">
        <v>88</v>
      </c>
      <c r="GJ9" s="116" t="s">
        <v>0</v>
      </c>
      <c r="GK9" s="78" t="s">
        <v>89</v>
      </c>
      <c r="GL9" s="78" t="s">
        <v>90</v>
      </c>
      <c r="GM9" s="78" t="s">
        <v>7</v>
      </c>
      <c r="GN9" s="78" t="s">
        <v>85</v>
      </c>
      <c r="GO9" s="78" t="s">
        <v>86</v>
      </c>
      <c r="GP9" s="78" t="s">
        <v>87</v>
      </c>
      <c r="GQ9" s="115" t="s">
        <v>88</v>
      </c>
      <c r="GR9" s="116" t="s">
        <v>0</v>
      </c>
      <c r="GS9" s="78" t="s">
        <v>89</v>
      </c>
      <c r="GT9" s="78" t="s">
        <v>90</v>
      </c>
      <c r="GU9" s="78" t="s">
        <v>7</v>
      </c>
      <c r="GV9" s="78" t="s">
        <v>85</v>
      </c>
      <c r="GW9" s="78" t="s">
        <v>86</v>
      </c>
      <c r="GX9" s="78" t="s">
        <v>87</v>
      </c>
      <c r="GY9" s="115" t="s">
        <v>88</v>
      </c>
      <c r="GZ9" s="117" t="s">
        <v>0</v>
      </c>
      <c r="HA9" s="77" t="s">
        <v>89</v>
      </c>
      <c r="HB9" s="78" t="s">
        <v>90</v>
      </c>
      <c r="HC9" s="78" t="s">
        <v>7</v>
      </c>
      <c r="HD9" s="78" t="s">
        <v>85</v>
      </c>
      <c r="HE9" s="78" t="s">
        <v>86</v>
      </c>
      <c r="HF9" s="78" t="s">
        <v>87</v>
      </c>
      <c r="HG9" s="115" t="s">
        <v>88</v>
      </c>
      <c r="HH9" s="116" t="s">
        <v>0</v>
      </c>
      <c r="HI9" s="78" t="s">
        <v>89</v>
      </c>
      <c r="HJ9" s="78" t="s">
        <v>90</v>
      </c>
      <c r="HK9" s="78" t="s">
        <v>7</v>
      </c>
      <c r="HL9" s="78" t="s">
        <v>85</v>
      </c>
      <c r="HM9" s="78" t="s">
        <v>86</v>
      </c>
      <c r="HN9" s="78" t="s">
        <v>87</v>
      </c>
      <c r="HO9" s="115" t="s">
        <v>88</v>
      </c>
      <c r="HP9" s="116" t="s">
        <v>0</v>
      </c>
      <c r="HQ9" s="78" t="s">
        <v>89</v>
      </c>
      <c r="HR9" s="78" t="s">
        <v>90</v>
      </c>
      <c r="HS9" s="78" t="s">
        <v>7</v>
      </c>
      <c r="HT9" s="78" t="s">
        <v>85</v>
      </c>
      <c r="HU9" s="78" t="s">
        <v>86</v>
      </c>
      <c r="HV9" s="78" t="s">
        <v>87</v>
      </c>
      <c r="HW9" s="115" t="s">
        <v>88</v>
      </c>
      <c r="HX9" s="116" t="s">
        <v>0</v>
      </c>
      <c r="HY9" s="78" t="s">
        <v>89</v>
      </c>
      <c r="HZ9" s="78" t="s">
        <v>90</v>
      </c>
      <c r="IA9" s="78" t="s">
        <v>7</v>
      </c>
      <c r="IB9" s="78" t="s">
        <v>85</v>
      </c>
      <c r="IC9" s="78" t="s">
        <v>86</v>
      </c>
      <c r="ID9" s="78" t="s">
        <v>87</v>
      </c>
      <c r="IE9" s="115" t="s">
        <v>88</v>
      </c>
      <c r="IF9" s="116" t="s">
        <v>0</v>
      </c>
      <c r="IG9" s="77" t="s">
        <v>89</v>
      </c>
      <c r="IH9" s="78" t="s">
        <v>90</v>
      </c>
      <c r="II9" s="78" t="s">
        <v>7</v>
      </c>
      <c r="IJ9" s="78" t="s">
        <v>85</v>
      </c>
      <c r="IK9" s="78" t="s">
        <v>86</v>
      </c>
      <c r="IL9" s="78" t="s">
        <v>87</v>
      </c>
      <c r="IM9" s="115" t="s">
        <v>88</v>
      </c>
      <c r="IN9" s="116" t="s">
        <v>0</v>
      </c>
      <c r="IO9" s="78" t="s">
        <v>89</v>
      </c>
      <c r="IP9" s="78" t="s">
        <v>90</v>
      </c>
      <c r="IQ9" s="78" t="s">
        <v>7</v>
      </c>
      <c r="IR9" s="78" t="s">
        <v>85</v>
      </c>
      <c r="IS9" s="78" t="s">
        <v>86</v>
      </c>
      <c r="IT9" s="78" t="s">
        <v>87</v>
      </c>
      <c r="IU9" s="115" t="s">
        <v>88</v>
      </c>
      <c r="IV9" s="116" t="s">
        <v>0</v>
      </c>
      <c r="IW9" s="78" t="s">
        <v>89</v>
      </c>
      <c r="IX9" s="78" t="s">
        <v>90</v>
      </c>
      <c r="IY9" s="78" t="s">
        <v>7</v>
      </c>
      <c r="IZ9" s="78" t="s">
        <v>85</v>
      </c>
      <c r="JA9" s="78" t="s">
        <v>86</v>
      </c>
      <c r="JB9" s="78" t="s">
        <v>87</v>
      </c>
      <c r="JC9" s="115" t="s">
        <v>88</v>
      </c>
      <c r="JD9" s="116" t="s">
        <v>0</v>
      </c>
    </row>
    <row r="10" spans="1:702" s="50" customFormat="1" ht="3.75" customHeight="1">
      <c r="C10" s="49"/>
      <c r="H10" s="79"/>
      <c r="I10" s="66"/>
      <c r="J10" s="67"/>
      <c r="P10" s="79"/>
      <c r="Q10" s="66"/>
      <c r="R10" s="67"/>
      <c r="X10" s="79"/>
      <c r="Y10" s="66"/>
      <c r="Z10" s="67"/>
      <c r="AF10" s="79"/>
      <c r="AG10" s="66"/>
      <c r="AH10" s="67"/>
      <c r="AN10" s="79"/>
      <c r="AO10" s="66"/>
      <c r="AP10" s="67"/>
      <c r="AV10" s="79"/>
      <c r="AW10" s="66"/>
      <c r="AX10" s="67"/>
      <c r="BD10" s="79"/>
      <c r="BE10" s="66"/>
      <c r="BF10" s="67"/>
      <c r="BL10" s="79"/>
      <c r="BM10" s="66"/>
      <c r="BN10" s="67"/>
      <c r="BT10" s="79"/>
      <c r="BU10" s="66"/>
      <c r="BV10" s="67"/>
      <c r="CB10" s="79"/>
      <c r="CC10" s="66"/>
      <c r="CD10" s="67"/>
      <c r="CJ10" s="67"/>
      <c r="CK10" s="68"/>
      <c r="CL10" s="67"/>
      <c r="CR10" s="67"/>
      <c r="CS10" s="66"/>
      <c r="CT10" s="67"/>
      <c r="CZ10" s="79"/>
      <c r="DA10" s="66"/>
      <c r="DB10" s="67"/>
      <c r="DH10" s="79"/>
      <c r="DI10" s="66"/>
      <c r="DJ10" s="67"/>
      <c r="DP10" s="79"/>
      <c r="DQ10" s="66"/>
      <c r="DR10" s="67"/>
      <c r="DX10" s="79"/>
      <c r="DY10" s="66"/>
      <c r="DZ10" s="67"/>
      <c r="EF10" s="67"/>
      <c r="EG10" s="68"/>
      <c r="EH10" s="67"/>
      <c r="EN10" s="67"/>
      <c r="EO10" s="66"/>
      <c r="EP10" s="67"/>
      <c r="EV10" s="79"/>
      <c r="EW10" s="66"/>
      <c r="EX10" s="67"/>
      <c r="FD10" s="79"/>
      <c r="FE10" s="66"/>
      <c r="FF10" s="67"/>
      <c r="FL10" s="79"/>
      <c r="FM10" s="68"/>
      <c r="FN10" s="67"/>
      <c r="FT10" s="79"/>
      <c r="FU10" s="67"/>
      <c r="FV10" s="67"/>
      <c r="GB10" s="79"/>
      <c r="GC10" s="67"/>
      <c r="GD10" s="67"/>
      <c r="GJ10" s="79"/>
      <c r="GK10" s="67"/>
      <c r="GL10" s="67"/>
      <c r="GR10" s="79"/>
      <c r="GS10" s="67"/>
      <c r="GT10" s="67"/>
      <c r="GZ10" s="67"/>
      <c r="HA10" s="68"/>
      <c r="HB10" s="67"/>
      <c r="HH10" s="79"/>
      <c r="HI10" s="67"/>
      <c r="HJ10" s="67"/>
      <c r="HP10" s="79"/>
      <c r="HQ10" s="67"/>
      <c r="HR10" s="67"/>
      <c r="HX10" s="79"/>
      <c r="HY10" s="67"/>
      <c r="HZ10" s="67"/>
      <c r="IF10" s="79"/>
      <c r="IG10" s="68"/>
      <c r="IH10" s="67"/>
      <c r="IN10" s="79"/>
      <c r="IO10" s="67"/>
      <c r="IP10" s="67"/>
      <c r="IV10" s="79"/>
      <c r="IW10" s="67"/>
      <c r="IX10" s="67"/>
      <c r="JD10" s="79"/>
    </row>
    <row r="11" spans="1:702">
      <c r="A11" s="48" t="s">
        <v>91</v>
      </c>
      <c r="B11" s="80"/>
      <c r="C11" s="50"/>
      <c r="D11" s="51"/>
      <c r="E11" s="81">
        <f>IF(ISNA(VLOOKUP(C11,[1]Settings!$B$6:$D$45,IF(H$4="Y",2,3),FALSE)+D11*IF(H$4="Y",[1]Settings!$C$5,[1]Settings!$D$5)),0, VLOOKUP(C11,[1]Settings!$B$6:$D$45,IF(H$4="Y",2,3),FALSE)+D11*IF(H$4="Y",[1]Settings!$C$5,[1]Settings!$D$5))</f>
        <v>0</v>
      </c>
      <c r="F11" s="82">
        <f t="shared" ref="F11:F74" si="0">E11*H$7</f>
        <v>0</v>
      </c>
      <c r="G11" s="82">
        <f t="shared" ref="G11:G74" si="1">F11+0.001/ROW(F11)</f>
        <v>9.0909090909090917E-5</v>
      </c>
      <c r="H11" s="83">
        <f t="shared" ref="H11:H74" si="2">RANK(G11,G$11:G$112)</f>
        <v>20</v>
      </c>
      <c r="I11" s="84" t="str">
        <f t="shared" ref="I11:I74" si="3">IF(K11&gt;0,"+","")</f>
        <v>+</v>
      </c>
      <c r="J11" s="85">
        <f ca="1">VLOOKUP(OFFSET(J11,0,-2),[1]Settings!$F$8:$G$27,2)</f>
        <v>0</v>
      </c>
      <c r="K11" s="50">
        <v>2</v>
      </c>
      <c r="L11" s="51"/>
      <c r="M11" s="81">
        <f>IF(ISNA(VLOOKUP(K11,[1]Settings!$B$6:$D$45,IF(P$4="Y",2,3),FALSE)+L11*IF(P$4="Y",[1]Settings!$C$5,[1]Settings!$D$5)),0, VLOOKUP(K11,[1]Settings!$B$6:$D$45,IF(P$4="Y",2,3),FALSE)+L11*IF(P$4="Y",[1]Settings!$C$5,[1]Settings!$D$5))</f>
        <v>25</v>
      </c>
      <c r="N11" s="82">
        <f t="shared" ref="N11:N74" si="4">M11*P$7</f>
        <v>2</v>
      </c>
      <c r="O11" s="82">
        <f t="shared" ref="O11:O74" ca="1" si="5">N11+OFFSET(N11,0,-7)</f>
        <v>2.0000909090909089</v>
      </c>
      <c r="P11" s="83">
        <f t="shared" ref="P11:P74" ca="1" si="6">RANK(O11,O$11:O$112)</f>
        <v>19</v>
      </c>
      <c r="Q11" s="84" t="str">
        <f t="shared" ref="Q11:Q74" si="7">IF(S11&gt;0,"+","")</f>
        <v>+</v>
      </c>
      <c r="R11" s="85">
        <f ca="1">VLOOKUP(OFFSET(R11,0,-2),[1]Settings!$F$8:$G$27,2)</f>
        <v>0</v>
      </c>
      <c r="S11" s="50">
        <v>2</v>
      </c>
      <c r="T11" s="51"/>
      <c r="U11" s="81">
        <f>IF(ISNA(VLOOKUP(S11,[1]Settings!$B$6:$D$45,IF(X$4="Y",2,3),FALSE)+T11*IF(X$4="Y",[1]Settings!$C$5,[1]Settings!$D$5)),0, VLOOKUP(S11,[1]Settings!$B$6:$D$45,IF(X$4="Y",2,3),FALSE)+T11*IF(X$4="Y",[1]Settings!$C$5,[1]Settings!$D$5))</f>
        <v>25</v>
      </c>
      <c r="V11" s="82">
        <f t="shared" ref="V11:V74" si="8">U11*X$7</f>
        <v>2</v>
      </c>
      <c r="W11" s="82">
        <f t="shared" ref="W11:W74" ca="1" si="9">V11+OFFSET(V11,0,-7)</f>
        <v>4.0000909090909094</v>
      </c>
      <c r="X11" s="83">
        <f t="shared" ref="X11:X74" ca="1" si="10">RANK(W11,W$11:W$112)</f>
        <v>16</v>
      </c>
      <c r="Y11" s="84" t="str">
        <f t="shared" ref="Y11:Y74" si="11">IF(AA11&gt;0,"+","")</f>
        <v/>
      </c>
      <c r="Z11" s="85">
        <f ca="1">VLOOKUP(OFFSET(Z11,0,-2),[1]Settings!$F$8:$G$27,2)</f>
        <v>0</v>
      </c>
      <c r="AB11" s="51"/>
      <c r="AC11" s="81">
        <f>IF(ISNA(VLOOKUP(AA11,[1]Settings!$B$6:$D$45,IF(AF$4="Y",2,3),FALSE)+AB11*IF(AF$4="Y",[1]Settings!$C$5,[1]Settings!$D$5)),0, VLOOKUP(AA11,[1]Settings!$B$6:$D$45,IF(AF$4="Y",2,3),FALSE)+AB11*IF(AF$4="Y",[1]Settings!$C$5,[1]Settings!$D$5))</f>
        <v>0</v>
      </c>
      <c r="AD11" s="82">
        <f t="shared" ref="AD11:AD74" si="12">AC11*AF$7</f>
        <v>0</v>
      </c>
      <c r="AE11" s="82">
        <f t="shared" ref="AE11:AE74" ca="1" si="13">AD11+OFFSET(AD11,0,-7)</f>
        <v>4.0000909090909094</v>
      </c>
      <c r="AF11" s="83">
        <f t="shared" ref="AF11:AF74" ca="1" si="14">RANK(AE11,AE$11:AE$112)</f>
        <v>16</v>
      </c>
      <c r="AG11" s="84" t="str">
        <f t="shared" ref="AG11:AG74" si="15">IF(AI11&gt;0,"+","")</f>
        <v/>
      </c>
      <c r="AH11" s="85">
        <f ca="1">VLOOKUP(OFFSET(AH11,0,-2),[1]Settings!$F$8:$G$27,2)</f>
        <v>0</v>
      </c>
      <c r="AJ11" s="51"/>
      <c r="AK11" s="81">
        <f>IF(ISNA(VLOOKUP(AI11,[1]Settings!$B$6:$D$45,IF(AN$4="Y",2,3),FALSE)+AJ11*IF(AN$4="Y",[1]Settings!$C$5,[1]Settings!$D$5)),0, VLOOKUP(AI11,[1]Settings!$B$6:$D$45,IF(AN$4="Y",2,3),FALSE)+AJ11*IF(AN$4="Y",[1]Settings!$C$5,[1]Settings!$D$5))</f>
        <v>0</v>
      </c>
      <c r="AL11" s="82">
        <f t="shared" ref="AL11:AL74" si="16">AK11*AN$7</f>
        <v>0</v>
      </c>
      <c r="AM11" s="82">
        <f t="shared" ref="AM11:AM74" ca="1" si="17">AL11+OFFSET(AL11,0,-7)</f>
        <v>4.0000909090909094</v>
      </c>
      <c r="AN11" s="83">
        <f t="shared" ref="AN11:AN74" ca="1" si="18">RANK(AM11,AM$11:AM$112)</f>
        <v>17</v>
      </c>
      <c r="AO11" s="84" t="str">
        <f t="shared" ref="AO11:AO74" si="19">IF(AQ11&gt;0,"+","")</f>
        <v/>
      </c>
      <c r="AP11" s="85">
        <f ca="1">VLOOKUP(OFFSET(AP11,0,-2),[1]Settings!$F$8:$G$27,2)</f>
        <v>0</v>
      </c>
      <c r="AR11" s="51"/>
      <c r="AS11" s="81">
        <f>IF(ISNA(VLOOKUP(AQ11,[1]Settings!$B$6:$D$45,IF(AV$4="Y",2,3),FALSE)+AR11*IF(AV$4="Y",[1]Settings!$C$5,[1]Settings!$D$5)),0, VLOOKUP(AQ11,[1]Settings!$B$6:$D$45,IF(AV$4="Y",2,3),FALSE)+AR11*IF(AV$4="Y",[1]Settings!$C$5,[1]Settings!$D$5))</f>
        <v>0</v>
      </c>
      <c r="AT11" s="82">
        <f t="shared" ref="AT11:AT74" si="20">AS11*AV$7</f>
        <v>0</v>
      </c>
      <c r="AU11" s="82">
        <f t="shared" ref="AU11:AU74" ca="1" si="21">AT11+OFFSET(AT11,0,-7)</f>
        <v>4.0000909090909094</v>
      </c>
      <c r="AV11" s="83">
        <f t="shared" ref="AV11:AV74" ca="1" si="22">RANK(AU11,AU$11:AU$112)</f>
        <v>17</v>
      </c>
      <c r="AW11" s="84" t="str">
        <f t="shared" ref="AW11:AW74" si="23">IF(AY11&gt;0,"+","")</f>
        <v/>
      </c>
      <c r="AX11" s="85">
        <f ca="1">VLOOKUP(OFFSET(AX11,0,-2),[1]Settings!$F$8:$G$27,2)</f>
        <v>0</v>
      </c>
      <c r="AZ11" s="51"/>
      <c r="BA11" s="81">
        <f>IF(ISNA(VLOOKUP(AY11,[1]Settings!$B$6:$D$45,IF(BD$4="Y",2,3),FALSE)+AZ11*IF(BD$4="Y",[1]Settings!$C$5,[1]Settings!$D$5)),0, VLOOKUP(AY11,[1]Settings!$B$6:$D$45,IF(BD$4="Y",2,3),FALSE)+AZ11*IF(BD$4="Y",[1]Settings!$C$5,[1]Settings!$D$5))</f>
        <v>0</v>
      </c>
      <c r="BB11" s="82">
        <f t="shared" ref="BB11:BB74" si="24">BA11*BD$7</f>
        <v>0</v>
      </c>
      <c r="BC11" s="82">
        <f t="shared" ref="BC11:BC74" ca="1" si="25">BB11+OFFSET(BB11,0,-7)</f>
        <v>4.0000909090909094</v>
      </c>
      <c r="BD11" s="83">
        <f t="shared" ref="BD11:BD74" ca="1" si="26">RANK(BC11,BC$11:BC$112)</f>
        <v>18</v>
      </c>
      <c r="BE11" s="84" t="str">
        <f t="shared" ref="BE11:BE74" si="27">IF(BG11&gt;0,"+","")</f>
        <v/>
      </c>
      <c r="BF11" s="85">
        <f ca="1">VLOOKUP(OFFSET(BF11,0,-2),[1]Settings!$F$8:$G$27,2)</f>
        <v>0</v>
      </c>
      <c r="BH11" s="51"/>
      <c r="BI11" s="81">
        <f>IF(ISNA(VLOOKUP(BG11,[1]Settings!$B$6:$D$45,IF(BL$4="Y",2,3),FALSE)+BH11*IF(BL$4="Y",[1]Settings!$C$5,[1]Settings!$D$5)),0, VLOOKUP(BG11,[1]Settings!$B$6:$D$45,IF(BL$4="Y",2,3),FALSE)+BH11*IF(BL$4="Y",[1]Settings!$C$5,[1]Settings!$D$5))</f>
        <v>0</v>
      </c>
      <c r="BJ11" s="82">
        <f t="shared" ref="BJ11:BJ74" si="28">BI11*BL$7</f>
        <v>0</v>
      </c>
      <c r="BK11" s="82">
        <f t="shared" ref="BK11:BK74" ca="1" si="29">BJ11+OFFSET(BJ11,0,-7)</f>
        <v>4.0000909090909094</v>
      </c>
      <c r="BL11" s="83">
        <f t="shared" ref="BL11:BL74" ca="1" si="30">RANK(BK11,BK$11:BK$112)</f>
        <v>19</v>
      </c>
      <c r="BM11" s="84" t="str">
        <f t="shared" ref="BM11:BM74" si="31">IF(BO11&gt;0,"+","")</f>
        <v/>
      </c>
      <c r="BN11" s="85">
        <f ca="1">VLOOKUP(OFFSET(BN11,0,-2),[1]Settings!$F$8:$G$27,2)</f>
        <v>0</v>
      </c>
      <c r="BP11" s="51"/>
      <c r="BQ11" s="81">
        <f>IF(ISNA(VLOOKUP(BO11,[1]Settings!$B$6:$D$45,IF(BT$4="Y",2,3),FALSE)+BP11*IF(BT$4="Y",[1]Settings!$C$5,[1]Settings!$D$5)),0, VLOOKUP(BO11,[1]Settings!$B$6:$D$45,IF(BT$4="Y",2,3),FALSE)+BP11*IF(BT$4="Y",[1]Settings!$C$5,[1]Settings!$D$5))</f>
        <v>0</v>
      </c>
      <c r="BR11" s="82">
        <f t="shared" ref="BR11:BR74" si="32">BQ11*BT$7</f>
        <v>0</v>
      </c>
      <c r="BS11" s="82">
        <f t="shared" ref="BS11:BS74" ca="1" si="33">BR11+OFFSET(BR11,0,-7)</f>
        <v>4.0000909090909094</v>
      </c>
      <c r="BT11" s="83">
        <f t="shared" ref="BT11:BT74" ca="1" si="34">RANK(BS11,BS$11:BS$112)</f>
        <v>19</v>
      </c>
      <c r="BU11" s="84" t="str">
        <f t="shared" ref="BU11:BU74" si="35">IF(BW11&gt;0,"+","")</f>
        <v/>
      </c>
      <c r="BV11" s="85">
        <f ca="1">VLOOKUP(OFFSET(BV11,0,-2),[1]Settings!$F$8:$G$27,2)</f>
        <v>0</v>
      </c>
      <c r="BX11" s="51"/>
      <c r="BY11" s="81">
        <f>IF(ISNA(VLOOKUP(BW11,[1]Settings!$B$6:$D$45,IF(CB$4="Y",2,3),FALSE)+BX11*IF(CB$4="Y",[1]Settings!$C$5,[1]Settings!$D$5)),0, VLOOKUP(BW11,[1]Settings!$B$6:$D$45,IF(CB$4="Y",2,3),FALSE)+BX11*IF(CB$4="Y",[1]Settings!$C$5,[1]Settings!$D$5))</f>
        <v>0</v>
      </c>
      <c r="BZ11" s="82">
        <f t="shared" ref="BZ11:BZ74" si="36">BY11*CB$7</f>
        <v>0</v>
      </c>
      <c r="CA11" s="82">
        <f t="shared" ref="CA11:CA74" ca="1" si="37">BZ11+OFFSET(BZ11,0,-7)</f>
        <v>4.0000909090909094</v>
      </c>
      <c r="CB11" s="83">
        <f t="shared" ref="CB11:CB74" ca="1" si="38">RANK(CA11,CA$11:CA$112)</f>
        <v>22</v>
      </c>
      <c r="CC11" s="84" t="str">
        <f t="shared" ref="CC11:CC74" si="39">IF(CE11&gt;0,"+","")</f>
        <v/>
      </c>
      <c r="CD11" s="85">
        <f ca="1">VLOOKUP(OFFSET(CD11,0,-2),[1]Settings!$F$8:$G$27,2)</f>
        <v>0</v>
      </c>
      <c r="CF11" s="51"/>
      <c r="CG11" s="81">
        <f>IF(ISNA(VLOOKUP(CE11,[1]Settings!$B$6:$D$45,IF(CJ$4="Y",2,3),FALSE)+CF11*IF(CJ$4="Y",[1]Settings!$C$5,[1]Settings!$D$5)),0, VLOOKUP(CE11,[1]Settings!$B$6:$D$45,IF(CJ$4="Y",2,3),FALSE)+CF11*IF(CJ$4="Y",[1]Settings!$C$5,[1]Settings!$D$5))</f>
        <v>0</v>
      </c>
      <c r="CH11" s="82">
        <f t="shared" ref="CH11:CH74" si="40">CG11*CJ$7</f>
        <v>0</v>
      </c>
      <c r="CI11" s="82">
        <f t="shared" ref="CI11:CI74" ca="1" si="41">CH11+OFFSET(CH11,0,-7)</f>
        <v>4.0000909090909094</v>
      </c>
      <c r="CJ11" s="86">
        <f t="shared" ref="CJ11:CJ74" ca="1" si="42">RANK(CI11,CI$11:CI$112)</f>
        <v>29</v>
      </c>
      <c r="CK11" s="87" t="str">
        <f>IF(CM11&gt;0,"+","")</f>
        <v/>
      </c>
      <c r="CL11" s="85">
        <f ca="1">VLOOKUP(OFFSET(CL11,0,-2),[1]Settings!$J$8:$K$27,2)</f>
        <v>0</v>
      </c>
      <c r="CN11" s="51"/>
      <c r="CO11" s="81">
        <f>IF(ISNA(VLOOKUP(CM11,[1]Settings!$B$6:$D$45,IF(CR$4="Y",2,3),FALSE)+CN11*IF(CR$4="Y",[1]Settings!$C$5,[1]Settings!$D$5)),0, VLOOKUP(CM11,[1]Settings!$B$6:$D$45,IF(CR$4="Y",2,3),FALSE)+CN11*IF(CR$4="Y",[1]Settings!$C$5,[1]Settings!$D$5))</f>
        <v>0</v>
      </c>
      <c r="CP11" s="82">
        <f t="shared" ref="CP11:CP74" ca="1" si="43">CO11*CR$7</f>
        <v>0</v>
      </c>
      <c r="CQ11" s="82">
        <f t="shared" ref="CQ11:CQ74" ca="1" si="44">CP11+OFFSET(CP11,0,-7)-AD11-AL11</f>
        <v>4.0000909090909094</v>
      </c>
      <c r="CR11" s="86">
        <f t="shared" ref="CR11:CR74" ca="1" si="45">RANK(CQ11,CQ$11:CQ$112)</f>
        <v>29</v>
      </c>
      <c r="CS11" s="84" t="str">
        <f>IF(CU11&gt;0,"+","")</f>
        <v/>
      </c>
      <c r="CT11" s="85">
        <f ca="1">VLOOKUP(OFFSET(CT11,0,-2),[1]Settings!$J$8:$K$27,2)</f>
        <v>0</v>
      </c>
      <c r="CU11" s="50"/>
      <c r="CV11" s="51"/>
      <c r="CW11" s="81">
        <f>IF(ISNA(VLOOKUP(CU11,[1]Settings!$B$6:$D$45,IF(CZ$4="Y",2,3),FALSE)+CV11*IF(CZ$4="Y",[1]Settings!$C$5,[1]Settings!$D$5)),0, VLOOKUP(CU11,[1]Settings!$B$6:$D$45,IF(CZ$4="Y",2,3),FALSE)+CV11*IF(CZ$4="Y",[1]Settings!$C$5,[1]Settings!$D$5))</f>
        <v>0</v>
      </c>
      <c r="CX11" s="82">
        <f t="shared" ref="CX11:CX74" ca="1" si="46">CW11*CZ$7</f>
        <v>0</v>
      </c>
      <c r="CY11" s="82">
        <f t="shared" ref="CY11:CY74" ca="1" si="47">CX11+OFFSET(CX11,0,-7)-F11</f>
        <v>4.0000909090909094</v>
      </c>
      <c r="CZ11" s="83">
        <f t="shared" ref="CZ11:CZ74" ca="1" si="48">RANK(CY11,CY$11:CY$112)</f>
        <v>32</v>
      </c>
      <c r="DA11" s="84" t="str">
        <f>IF(DC11&gt;0,"+","")</f>
        <v/>
      </c>
      <c r="DB11" s="85">
        <f ca="1">VLOOKUP(OFFSET(DB11,0,-2),[1]Settings!$J$8:$K$27,2)</f>
        <v>0</v>
      </c>
      <c r="DC11" s="50"/>
      <c r="DD11" s="51"/>
      <c r="DE11" s="81">
        <f>IF(ISNA(VLOOKUP(DC11,[1]Settings!$B$6:$D$45,IF(DH$4="Y",2,3),FALSE)+DD11*IF(DH$4="Y",[1]Settings!$C$5,[1]Settings!$D$5)),0, VLOOKUP(DC11,[1]Settings!$B$6:$D$45,IF(DH$4="Y",2,3),FALSE)+DD11*IF(DH$4="Y",[1]Settings!$C$5,[1]Settings!$D$5))</f>
        <v>0</v>
      </c>
      <c r="DF11" s="82">
        <f t="shared" ref="DF11:DF84" ca="1" si="49">DE11*DH$7</f>
        <v>0</v>
      </c>
      <c r="DG11" s="82">
        <f t="shared" ref="DG11:DG74" ca="1" si="50">DF11+OFFSET(DF11,0,-7)-BZ11</f>
        <v>4.0000909090909094</v>
      </c>
      <c r="DH11" s="83">
        <f t="shared" ref="DH11:DH74" ca="1" si="51">RANK(DG11,DG$11:DG$112)</f>
        <v>34</v>
      </c>
      <c r="DI11" s="84" t="str">
        <f>IF(DK11&gt;0,"+","")</f>
        <v/>
      </c>
      <c r="DJ11" s="85">
        <f ca="1">VLOOKUP(OFFSET(DJ11,0,-2),[1]Settings!$J$8:$K$27,2)</f>
        <v>0</v>
      </c>
      <c r="DK11" s="50"/>
      <c r="DL11" s="51"/>
      <c r="DM11" s="81">
        <f>IF(ISNA(VLOOKUP(DK11,[1]Settings!$B$6:$D$45,IF(DP$4="Y",2,3),FALSE)+DL11*IF(DP$4="Y",[1]Settings!$C$5,[1]Settings!$D$5)),0, VLOOKUP(DK11,[1]Settings!$B$6:$D$45,IF(DP$4="Y",2,3),FALSE)+DL11*IF(DP$4="Y",[1]Settings!$C$5,[1]Settings!$D$5))</f>
        <v>0</v>
      </c>
      <c r="DN11" s="82">
        <f t="shared" ref="DN11:DN84" ca="1" si="52">DM11*DP$7</f>
        <v>0</v>
      </c>
      <c r="DO11" s="82">
        <f t="shared" ref="DO11:DO74" ca="1" si="53">DN11+OFFSET(DN11,0,-7)-BJ11-BR11</f>
        <v>4.0000909090909094</v>
      </c>
      <c r="DP11" s="83">
        <f t="shared" ref="DP11:DP74" ca="1" si="54">RANK(DO11,DO$11:DO$112)</f>
        <v>37</v>
      </c>
      <c r="DQ11" s="84" t="str">
        <f>IF(DS11&gt;0,"+","")</f>
        <v/>
      </c>
      <c r="DR11" s="85">
        <f ca="1">VLOOKUP(OFFSET(DR11,0,-2),[1]Settings!$J$8:$K$27,2)</f>
        <v>0</v>
      </c>
      <c r="DS11" s="50"/>
      <c r="DT11" s="51"/>
      <c r="DU11" s="81">
        <f>IF(ISNA(VLOOKUP(DS11,[1]Settings!$B$6:$D$45,IF(DX$4="Y",2,3),FALSE)+DT11*IF(DX$4="Y",[1]Settings!$C$5,[1]Settings!$D$5)),0, VLOOKUP(DS11,[1]Settings!$B$6:$D$45,IF(DX$4="Y",2,3),FALSE)+DT11*IF(DX$4="Y",[1]Settings!$C$5,[1]Settings!$D$5))</f>
        <v>0</v>
      </c>
      <c r="DV11" s="82">
        <f t="shared" ref="DV11:DV84" ca="1" si="55">DU11*DX$7</f>
        <v>0</v>
      </c>
      <c r="DW11" s="82">
        <f ca="1">DV11+OFFSET(DV11,0,-7)</f>
        <v>4.0000909090909094</v>
      </c>
      <c r="DX11" s="83">
        <f t="shared" ref="DX11:DX74" ca="1" si="56">RANK(DW11,DW$11:DW$112)</f>
        <v>37</v>
      </c>
      <c r="DY11" s="84" t="str">
        <f>IF(EA11&gt;0,"+","")</f>
        <v/>
      </c>
      <c r="DZ11" s="85">
        <f ca="1">VLOOKUP(OFFSET(DZ11,0,-2),[1]Settings!$J$8:$K$27,2)</f>
        <v>0</v>
      </c>
      <c r="EA11" s="50"/>
      <c r="EB11" s="51"/>
      <c r="EC11" s="81">
        <f>IF(ISNA(VLOOKUP(EA11,[1]Settings!$B$6:$D$45,IF(EF$4="Y",2,3),FALSE)+EB11*IF(EF$4="Y",[1]Settings!$C$5,[1]Settings!$D$5)),0, VLOOKUP(EA11,[1]Settings!$B$6:$D$45,IF(EF$4="Y",2,3),FALSE)+EB11*IF(EF$4="Y",[1]Settings!$C$5,[1]Settings!$D$5))</f>
        <v>0</v>
      </c>
      <c r="ED11" s="82">
        <f ca="1">EC11*EF$7</f>
        <v>0</v>
      </c>
      <c r="EE11" s="82">
        <f t="shared" ref="EE11:EE74" ca="1" si="57">ED11+OFFSET(ED11,0,-7)-N11-V11-CH11-AT11-BB11</f>
        <v>9.0909090909363499E-5</v>
      </c>
      <c r="EF11" s="86">
        <f t="shared" ref="EF11:EF74" ca="1" si="58">RANK(EE11,EE$11:EE$112)</f>
        <v>36</v>
      </c>
      <c r="EG11" s="87" t="str">
        <f>IF(EI11&gt;0,"+","")</f>
        <v/>
      </c>
      <c r="EH11" s="85">
        <f ca="1">VLOOKUP(OFFSET(EH11,0,-2),[1]Settings!$J$8:$K$27,2)</f>
        <v>0</v>
      </c>
      <c r="EI11" s="50"/>
      <c r="EJ11" s="51"/>
      <c r="EK11" s="81">
        <f>IF(ISNA(VLOOKUP(EI11,[1]Settings!$B$6:$D$45,IF(EN$4="Y",2,3),FALSE)+EJ11*IF(EN$4="Y",[1]Settings!$C$5,[1]Settings!$D$5)),0, VLOOKUP(EI11,[1]Settings!$B$6:$D$45,IF(EN$4="Y",2,3),FALSE)+EJ11*IF(EN$4="Y",[1]Settings!$C$5,[1]Settings!$D$5))</f>
        <v>0</v>
      </c>
      <c r="EL11" s="82">
        <f ca="1">EK11*EN$7</f>
        <v>0</v>
      </c>
      <c r="EM11" s="82">
        <f ca="1">EL11+OFFSET(EL11,0,-7)-CP11-CX11</f>
        <v>9.0909090909363499E-5</v>
      </c>
      <c r="EN11" s="86">
        <f t="shared" ref="EN11:EN74" ca="1" si="59">RANK(EM11,EM$11:EM$112)</f>
        <v>38</v>
      </c>
      <c r="EO11" s="84" t="str">
        <f>IF(EQ11&gt;0,"+","")</f>
        <v/>
      </c>
      <c r="EP11" s="85">
        <f ca="1">VLOOKUP(OFFSET(EP11,0,-2),[1]Settings!$J$8:$K$27,2)</f>
        <v>0</v>
      </c>
      <c r="EQ11" s="50"/>
      <c r="ER11" s="51"/>
      <c r="ES11" s="81">
        <f>IF(ISNA(VLOOKUP(EQ11,[1]Settings!$B$6:$D$45,IF(EV$4="Y",2,3),FALSE)+ER11*IF(EV$4="Y",[1]Settings!$C$5,[1]Settings!$D$5)),0, VLOOKUP(EQ11,[1]Settings!$B$6:$D$45,IF(EV$4="Y",2,3),FALSE)+ER11*IF(EV$4="Y",[1]Settings!$C$5,[1]Settings!$D$5))</f>
        <v>0</v>
      </c>
      <c r="ET11" s="82">
        <f t="shared" ref="ET11:ET61" ca="1" si="60">ES11*EV$7</f>
        <v>0</v>
      </c>
      <c r="EU11" s="82">
        <f ca="1">ET11+OFFSET(ET11,0,-7)-DF11</f>
        <v>9.0909090909363499E-5</v>
      </c>
      <c r="EV11" s="83">
        <f t="shared" ref="EV11:EV74" ca="1" si="61">RANK(EU11,EU$11:EU$112)</f>
        <v>40</v>
      </c>
      <c r="EW11" s="84" t="str">
        <f>IF(EY11&gt;0,"+","")</f>
        <v/>
      </c>
      <c r="EX11" s="85">
        <f ca="1">VLOOKUP(OFFSET(EX11,0,-2),[1]Settings!$J$8:$K$27,2)</f>
        <v>0</v>
      </c>
      <c r="EY11" s="50"/>
      <c r="EZ11" s="51"/>
      <c r="FA11" s="81">
        <f>IF(ISNA(VLOOKUP(EY11,[1]Settings!$B$6:$D$45,IF(FD$4="Y",2,3),FALSE)+EZ11*IF(FD$4="Y",[1]Settings!$C$5,[1]Settings!$D$5)),0, VLOOKUP(EY11,[1]Settings!$B$6:$D$45,IF(FD$4="Y",2,3),FALSE)+EZ11*IF(FD$4="Y",[1]Settings!$C$5,[1]Settings!$D$5))</f>
        <v>0</v>
      </c>
      <c r="FB11" s="82">
        <f t="shared" ref="FB11:FB20" ca="1" si="62">FA11*FD$7</f>
        <v>0</v>
      </c>
      <c r="FC11" s="82">
        <f ca="1">FB11+OFFSET(FB11,0,-7)-DN11</f>
        <v>9.0909090909363499E-5</v>
      </c>
      <c r="FD11" s="83">
        <f t="shared" ref="FD11:FD74" ca="1" si="63">RANK(FC11,FC$11:FC$112)</f>
        <v>36</v>
      </c>
      <c r="FE11" s="84" t="str">
        <f>IF(FG11&gt;0,"+","")</f>
        <v/>
      </c>
      <c r="FF11" s="85">
        <f ca="1">VLOOKUP(OFFSET(FF11,0,-2),[1]Settings!$J$8:$K$27,2)</f>
        <v>0</v>
      </c>
      <c r="FG11" s="50"/>
      <c r="FH11" s="51"/>
      <c r="FI11" s="81">
        <f>IF(ISNA(VLOOKUP(FG11,[1]Settings!$B$6:$D$45,IF(FL$4="Y",2,3),FALSE)+FH11*IF(FL$4="Y",[1]Settings!$C$5,[1]Settings!$D$5)),0, VLOOKUP(FG11,[1]Settings!$B$6:$D$45,IF(FL$4="Y",2,3),FALSE)+FH11*IF(FL$4="Y",[1]Settings!$C$5,[1]Settings!$D$5))</f>
        <v>0</v>
      </c>
      <c r="FJ11" s="82">
        <f ca="1">FI11*FL$7</f>
        <v>0</v>
      </c>
      <c r="FK11" s="82">
        <f ca="1">FJ11+OFFSET(FJ11,0,-7)-DV11-ED11</f>
        <v>9.0909090909363499E-5</v>
      </c>
      <c r="FL11" s="83">
        <f t="shared" ref="FL11:FL74" ca="1" si="64">RANK(FK11,FK$11:FK$112)</f>
        <v>34</v>
      </c>
      <c r="FM11" s="87" t="str">
        <f>IF(FO11&gt;0,"+","")</f>
        <v/>
      </c>
      <c r="FN11" s="85">
        <f ca="1">VLOOKUP(OFFSET(FN11,0,-2),[1]Settings!$J$8:$K$27,2)</f>
        <v>0</v>
      </c>
      <c r="FO11" s="50"/>
      <c r="FP11" s="51"/>
      <c r="FQ11" s="81">
        <f>IF(ISNA(VLOOKUP(FO11,[1]Settings!$B$6:$D$45,IF(FT$4="Y",2,3),FALSE)+FP11*IF(FT$4="Y",[1]Settings!$C$5,[1]Settings!$D$5)),0, VLOOKUP(FO11,[1]Settings!$B$6:$D$45,IF(FT$4="Y",2,3),FALSE)+FP11*IF(FT$4="Y",[1]Settings!$C$5,[1]Settings!$D$5))</f>
        <v>0</v>
      </c>
      <c r="FR11" s="82">
        <f t="shared" ref="FR11:FR74" ca="1" si="65">FQ11*FT$7</f>
        <v>0</v>
      </c>
      <c r="FS11" s="82">
        <f ca="1">FR11+OFFSET(FR11,0,-7)-ET11</f>
        <v>9.0909090909363499E-5</v>
      </c>
      <c r="FT11" s="83">
        <f t="shared" ref="FT11:FT74" ca="1" si="66">RANK(FS11,FS$11:FS$112)</f>
        <v>35</v>
      </c>
      <c r="FU11" s="88" t="str">
        <f>IF(FW11&gt;0,"+","")</f>
        <v/>
      </c>
      <c r="FV11" s="85">
        <f ca="1">VLOOKUP(OFFSET(FV11,0,-2),[1]Settings!$J$8:$K$27,2)</f>
        <v>0</v>
      </c>
      <c r="FW11" s="50"/>
      <c r="FX11" s="51"/>
      <c r="FY11" s="81">
        <f>IF(ISNA(VLOOKUP(FW11,[1]Settings!$B$6:$D$45,IF(GB$4="Y",2,3),FALSE)+FX11*IF(GB$4="Y",[1]Settings!$C$5,[1]Settings!$D$5)),0, VLOOKUP(FW11,[1]Settings!$B$6:$D$45,IF(GB$4="Y",2,3),FALSE)+FX11*IF(GB$4="Y",[1]Settings!$C$5,[1]Settings!$D$5))</f>
        <v>0</v>
      </c>
      <c r="FZ11" s="82">
        <f>FY11*GB$7</f>
        <v>0</v>
      </c>
      <c r="GA11" s="82">
        <f ca="1">FZ11+OFFSET(FZ11,0,-7)-EL11</f>
        <v>9.0909090909363499E-5</v>
      </c>
      <c r="GB11" s="83">
        <f t="shared" ref="GB11:GB74" ca="1" si="67">RANK(GA11,GA$11:GA$112)</f>
        <v>32</v>
      </c>
      <c r="GC11" s="88" t="str">
        <f>IF(GE11&gt;0,"+","")</f>
        <v/>
      </c>
      <c r="GD11" s="85">
        <f ca="1">VLOOKUP(OFFSET(GD11,0,-2),[1]Settings!$J$8:$K$27,2)</f>
        <v>0</v>
      </c>
      <c r="GE11" s="50"/>
      <c r="GF11" s="51"/>
      <c r="GG11" s="81">
        <f>IF(ISNA(VLOOKUP(GE11,[1]Settings!$B$6:$D$45,IF(GJ$4="Y",2,3),FALSE)+GF11*IF(GJ$4="Y",[1]Settings!$C$5,[1]Settings!$D$5)),0, VLOOKUP(GE11,[1]Settings!$B$6:$D$45,IF(GJ$4="Y",2,3),FALSE)+GF11*IF(GJ$4="Y",[1]Settings!$C$5,[1]Settings!$D$5))</f>
        <v>0</v>
      </c>
      <c r="GH11" s="82">
        <f>GG11*GJ$7</f>
        <v>0</v>
      </c>
      <c r="GI11" s="82">
        <f ca="1">GH11+OFFSET(GH11,0,-7)</f>
        <v>9.0909090909363499E-5</v>
      </c>
      <c r="GJ11" s="83">
        <f t="shared" ref="GJ11:GJ74" ca="1" si="68">RANK(GI11,GI$11:GI$112)</f>
        <v>36</v>
      </c>
      <c r="GK11" s="88" t="str">
        <f>IF(GM11&gt;0,"+","")</f>
        <v/>
      </c>
      <c r="GL11" s="85">
        <f ca="1">VLOOKUP(OFFSET(GL11,0,-2),[1]Settings!$J$8:$K$27,2)</f>
        <v>0</v>
      </c>
      <c r="GM11" s="50"/>
      <c r="GN11" s="51"/>
      <c r="GO11" s="81">
        <f>IF(ISNA(VLOOKUP(GM11,[1]Settings!$B$6:$D$45,IF(GR$4="Y",2,3),FALSE)+GN11*IF(GR$4="Y",[1]Settings!$C$5,[1]Settings!$D$5)),0, VLOOKUP(GM11,[1]Settings!$B$6:$D$45,IF(GR$4="Y",2,3),FALSE)+GN11*IF(GR$4="Y",[1]Settings!$C$5,[1]Settings!$D$5))</f>
        <v>0</v>
      </c>
      <c r="GP11" s="82">
        <f>GO11*GR$7</f>
        <v>0</v>
      </c>
      <c r="GQ11" s="82">
        <f ca="1">GP11+OFFSET(GP11,0,-7)-FB11</f>
        <v>9.0909090909363499E-5</v>
      </c>
      <c r="GR11" s="83">
        <f t="shared" ref="GR11:GR74" ca="1" si="69">RANK(GQ11,GQ$11:GQ$112)</f>
        <v>37</v>
      </c>
      <c r="GS11" s="88" t="str">
        <f>IF(GU11&gt;0,"+","")</f>
        <v/>
      </c>
      <c r="GT11" s="85">
        <f ca="1">VLOOKUP(OFFSET(GT11,0,-2),[1]Settings!$J$8:$K$27,2)</f>
        <v>0</v>
      </c>
      <c r="GU11" s="50"/>
      <c r="GV11" s="51"/>
      <c r="GW11" s="81">
        <f>IF(ISNA(VLOOKUP(GU11,[1]Settings!$B$6:$D$45,IF(GZ$4="Y",2,3),FALSE)+GV11*IF(GZ$4="Y",[1]Settings!$C$5,[1]Settings!$D$5)),0, VLOOKUP(GU11,[1]Settings!$B$6:$D$45,IF(GZ$4="Y",2,3),FALSE)+GV11*IF(GZ$4="Y",[1]Settings!$C$5,[1]Settings!$D$5))</f>
        <v>0</v>
      </c>
      <c r="GX11" s="82">
        <f>GW11*GZ$7</f>
        <v>0</v>
      </c>
      <c r="GY11" s="82">
        <f ca="1">GX11+OFFSET(GX11,0,-7)-FJ11</f>
        <v>9.0909090909363499E-5</v>
      </c>
      <c r="GZ11" s="86">
        <f t="shared" ref="GZ11:GZ74" ca="1" si="70">RANK(GY11,GY$11:GY$112)</f>
        <v>43</v>
      </c>
      <c r="HA11" s="87"/>
      <c r="HB11" s="85"/>
      <c r="HC11" s="50"/>
      <c r="HD11" s="51"/>
      <c r="HE11" s="81">
        <f>IF(ISNA(VLOOKUP(HC11,[1]Settings!$B$6:$D$45,IF(HH$4="Y",2,3),FALSE)+HD11*IF(HH$4="Y",[1]Settings!$C$5,[1]Settings!$D$5)),0, VLOOKUP(HC11,[1]Settings!$B$6:$D$45,IF(HH$4="Y",2,3),FALSE)+HD11*IF(HH$4="Y",[1]Settings!$C$5,[1]Settings!$D$5))</f>
        <v>0</v>
      </c>
      <c r="HF11" s="82">
        <f t="shared" ref="HF11:HF74" si="71">HE11*HH$7</f>
        <v>0</v>
      </c>
      <c r="HG11" s="82">
        <f ca="1">HF11+OFFSET(HF11,0,-7)-FR11-FZ11</f>
        <v>9.0909090909363499E-5</v>
      </c>
      <c r="HH11" s="83">
        <f t="shared" ref="HH11:HH74" ca="1" si="72">RANK(HG11,HG$11:HG$112)</f>
        <v>39</v>
      </c>
      <c r="HI11" s="88"/>
      <c r="HJ11" s="85"/>
      <c r="HK11" s="50"/>
      <c r="HL11" s="51"/>
      <c r="HM11" s="81">
        <f>IF(ISNA(VLOOKUP(HK11,[1]Settings!$B$6:$D$45,IF(HP$4="Y",2,3),FALSE)+HL11*IF(HP$4="Y",[1]Settings!$C$5,[1]Settings!$D$5)),0, VLOOKUP(HK11,[1]Settings!$B$6:$D$45,IF(HP$4="Y",2,3),FALSE)+HL11*IF(HP$4="Y",[1]Settings!$C$5,[1]Settings!$D$5))</f>
        <v>0</v>
      </c>
      <c r="HN11" s="82">
        <f t="shared" ref="HN11:HN82" si="73">HM11*HP$7</f>
        <v>0</v>
      </c>
      <c r="HO11" s="82">
        <f ca="1">HN11+OFFSET(HN11,0,-7)-GH11</f>
        <v>9.0909090909363499E-5</v>
      </c>
      <c r="HP11" s="83">
        <f t="shared" ref="HP11:HP74" ca="1" si="74">RANK(HO11,HO$11:HO$112)</f>
        <v>38</v>
      </c>
      <c r="HQ11" s="88"/>
      <c r="HR11" s="85"/>
      <c r="HS11" s="50"/>
      <c r="HT11" s="51"/>
      <c r="HU11" s="81">
        <f>IF(ISNA(VLOOKUP(HS11,[1]Settings!$B$6:$D$45,IF(HX$4="Y",2,3),FALSE)+HT11*IF(HX$4="Y",[1]Settings!$C$5,[1]Settings!$D$5)),0, VLOOKUP(HS11,[1]Settings!$B$6:$D$45,IF(HX$4="Y",2,3),FALSE)+HT11*IF(HX$4="Y",[1]Settings!$C$5,[1]Settings!$D$5))</f>
        <v>0</v>
      </c>
      <c r="HV11" s="82">
        <f t="shared" ref="HV11:HV74" si="75">HU11*HX$7</f>
        <v>0</v>
      </c>
      <c r="HW11" s="82">
        <f ca="1">HV11+OFFSET(HV11,0,-7)-GP11</f>
        <v>9.0909090909363499E-5</v>
      </c>
      <c r="HX11" s="83">
        <f t="shared" ref="HX11:HX74" ca="1" si="76">RANK(HW11,HW$11:HW$112)</f>
        <v>39</v>
      </c>
      <c r="HY11" s="88"/>
      <c r="HZ11" s="85"/>
      <c r="IA11" s="50"/>
      <c r="IB11" s="51"/>
      <c r="IC11" s="81">
        <f>IF(ISNA(VLOOKUP(IA11,[1]Settings!$B$6:$D$45,IF(IF$4="Y",2,3),FALSE)+IB11*IF(IF$4="Y",[1]Settings!$C$5,[1]Settings!$D$5)),0, VLOOKUP(IA11,[1]Settings!$B$6:$D$45,IF(IF$4="Y",2,3),FALSE)+IB11*IF(IF$4="Y",[1]Settings!$C$5,[1]Settings!$D$5))</f>
        <v>0</v>
      </c>
      <c r="ID11" s="82">
        <f t="shared" ref="ID11:ID39" si="77">IC11*IF$7</f>
        <v>0</v>
      </c>
      <c r="IE11" s="82">
        <f ca="1">ID11+OFFSET(ID11,0,-7)-GX11</f>
        <v>9.0909090909363499E-5</v>
      </c>
      <c r="IF11" s="83">
        <f t="shared" ref="IF11:IF74" ca="1" si="78">RANK(IE11,IE$11:IE$112)</f>
        <v>37</v>
      </c>
      <c r="IG11" s="87"/>
      <c r="IH11" s="85"/>
      <c r="II11" s="50"/>
      <c r="IJ11" s="51"/>
      <c r="IK11" s="81">
        <f>IF(ISNA(VLOOKUP(II11,[1]Settings!$B$6:$D$45,IF(IN$4="Y",2,3),FALSE)+IJ11*IF(IN$4="Y",[1]Settings!$C$5,[1]Settings!$D$5)),0, VLOOKUP(II11,[1]Settings!$B$6:$D$45,IF(IN$4="Y",2,3),FALSE)+IJ11*IF(IN$4="Y",[1]Settings!$C$5,[1]Settings!$D$5))</f>
        <v>0</v>
      </c>
      <c r="IL11" s="82">
        <f t="shared" ref="IL11:IL33" si="79">IK11*IN$7</f>
        <v>0</v>
      </c>
      <c r="IM11" s="82">
        <f ca="1">IL11+OFFSET(IL11,0,-7)-HF11</f>
        <v>9.0909090909363499E-5</v>
      </c>
      <c r="IN11" s="83">
        <f t="shared" ref="IN11:IN74" ca="1" si="80">RANK(IM11,IM$11:IM$112)</f>
        <v>38</v>
      </c>
      <c r="IO11" s="88"/>
      <c r="IP11" s="85"/>
      <c r="IQ11" s="50"/>
      <c r="IR11" s="51"/>
      <c r="IS11" s="81">
        <f>IF(ISNA(VLOOKUP(IQ11,[1]Settings!$B$6:$D$45,IF(IV$4="Y",2,3),FALSE)+IR11*IF(IV$4="Y",[1]Settings!$C$5,[1]Settings!$D$5)),0, VLOOKUP(IQ11,[1]Settings!$B$6:$D$45,IF(IV$4="Y",2,3),FALSE)+IR11*IF(IV$4="Y",[1]Settings!$C$5,[1]Settings!$D$5))</f>
        <v>0</v>
      </c>
      <c r="IT11" s="82">
        <f t="shared" ref="IT11:IT74" si="81">IS11*IV$7</f>
        <v>0</v>
      </c>
      <c r="IU11" s="82">
        <f ca="1">IT11+OFFSET(IT11,0,-7)-HN11</f>
        <v>9.0909090909363499E-5</v>
      </c>
      <c r="IV11" s="83">
        <f t="shared" ref="IV11:IV76" ca="1" si="82">RANK(IU11,IU$11:IU$112)</f>
        <v>39</v>
      </c>
      <c r="IW11" s="88"/>
      <c r="IX11" s="85"/>
      <c r="IY11" s="50"/>
      <c r="IZ11" s="51"/>
      <c r="JA11" s="81">
        <f>IF(ISNA(VLOOKUP(IY11,[1]Settings!$B$6:$D$45,IF(JD$4="Y",2,3),FALSE)+IZ11*IF(JD$4="Y",[1]Settings!$C$5,[1]Settings!$D$5)),0, VLOOKUP(IY11,[1]Settings!$B$6:$D$45,IF(JD$4="Y",2,3),FALSE)+IZ11*IF(JD$4="Y",[1]Settings!$C$5,[1]Settings!$D$5))</f>
        <v>0</v>
      </c>
      <c r="JB11" s="82">
        <f t="shared" ref="JB11:JB74" si="83">JA11*JD$7</f>
        <v>0</v>
      </c>
      <c r="JC11" s="82">
        <f ca="1">JB11+OFFSET(JB11,0,-7)-HV11</f>
        <v>9.0909090909363499E-5</v>
      </c>
      <c r="JD11" s="83">
        <f t="shared" ref="JD11:JD74" ca="1" si="84">RANK(JC11,JC$11:JC$112)</f>
        <v>39</v>
      </c>
    </row>
    <row r="12" spans="1:702">
      <c r="A12" s="89" t="s">
        <v>92</v>
      </c>
      <c r="B12" s="80"/>
      <c r="D12" s="51"/>
      <c r="E12" s="81">
        <f>IF(ISNA(VLOOKUP(C12,[1]Settings!$B$6:$D$45,IF(H$4="Y",2,3),FALSE)+D12*IF(H$4="Y",[1]Settings!$C$5,[1]Settings!$D$5)),0, VLOOKUP(C12,[1]Settings!$B$6:$D$45,IF(H$4="Y",2,3),FALSE)+D12*IF(H$4="Y",[1]Settings!$C$5,[1]Settings!$D$5))</f>
        <v>0</v>
      </c>
      <c r="F12" s="82">
        <f t="shared" si="0"/>
        <v>0</v>
      </c>
      <c r="G12" s="82">
        <f t="shared" si="1"/>
        <v>8.3333333333333331E-5</v>
      </c>
      <c r="H12" s="83">
        <f t="shared" si="2"/>
        <v>21</v>
      </c>
      <c r="I12" s="84" t="str">
        <f t="shared" si="3"/>
        <v/>
      </c>
      <c r="J12" s="85">
        <f ca="1">VLOOKUP(OFFSET(J12,0,-2),[1]Settings!$F$8:$G$27,2)</f>
        <v>0</v>
      </c>
      <c r="L12" s="51"/>
      <c r="M12" s="81">
        <f>IF(ISNA(VLOOKUP(K12,[1]Settings!$B$6:$D$45,IF(P$4="Y",2,3),FALSE)+L12*IF(P$4="Y",[1]Settings!$C$5,[1]Settings!$D$5)),0, VLOOKUP(K12,[1]Settings!$B$6:$D$45,IF(P$4="Y",2,3),FALSE)+L12*IF(P$4="Y",[1]Settings!$C$5,[1]Settings!$D$5))</f>
        <v>0</v>
      </c>
      <c r="N12" s="82">
        <f t="shared" si="4"/>
        <v>0</v>
      </c>
      <c r="O12" s="82">
        <f t="shared" ca="1" si="5"/>
        <v>8.3333333333333331E-5</v>
      </c>
      <c r="P12" s="83">
        <f t="shared" ca="1" si="6"/>
        <v>23</v>
      </c>
      <c r="Q12" s="84" t="str">
        <f t="shared" si="7"/>
        <v/>
      </c>
      <c r="R12" s="85">
        <f ca="1">VLOOKUP(OFFSET(R12,0,-2),[1]Settings!$F$8:$G$27,2)</f>
        <v>0</v>
      </c>
      <c r="T12" s="51"/>
      <c r="U12" s="81">
        <f>IF(ISNA(VLOOKUP(S12,[1]Settings!$B$6:$D$45,IF(X$4="Y",2,3),FALSE)+T12*IF(X$4="Y",[1]Settings!$C$5,[1]Settings!$D$5)),0, VLOOKUP(S12,[1]Settings!$B$6:$D$45,IF(X$4="Y",2,3),FALSE)+T12*IF(X$4="Y",[1]Settings!$C$5,[1]Settings!$D$5))</f>
        <v>0</v>
      </c>
      <c r="V12" s="82">
        <f t="shared" si="8"/>
        <v>0</v>
      </c>
      <c r="W12" s="82">
        <f t="shared" ca="1" si="9"/>
        <v>8.3333333333333331E-5</v>
      </c>
      <c r="X12" s="83">
        <f t="shared" ca="1" si="10"/>
        <v>24</v>
      </c>
      <c r="Y12" s="84" t="str">
        <f t="shared" si="11"/>
        <v/>
      </c>
      <c r="Z12" s="85">
        <f ca="1">VLOOKUP(OFFSET(Z12,0,-2),[1]Settings!$F$8:$G$27,2)</f>
        <v>0</v>
      </c>
      <c r="AB12" s="51"/>
      <c r="AC12" s="81">
        <f>IF(ISNA(VLOOKUP(AA12,[1]Settings!$B$6:$D$45,IF(AF$4="Y",2,3),FALSE)+AB12*IF(AF$4="Y",[1]Settings!$C$5,[1]Settings!$D$5)),0, VLOOKUP(AA12,[1]Settings!$B$6:$D$45,IF(AF$4="Y",2,3),FALSE)+AB12*IF(AF$4="Y",[1]Settings!$C$5,[1]Settings!$D$5))</f>
        <v>0</v>
      </c>
      <c r="AD12" s="82">
        <f t="shared" si="12"/>
        <v>0</v>
      </c>
      <c r="AE12" s="82">
        <f t="shared" ca="1" si="13"/>
        <v>8.3333333333333331E-5</v>
      </c>
      <c r="AF12" s="83">
        <f t="shared" ca="1" si="14"/>
        <v>26</v>
      </c>
      <c r="AG12" s="84" t="str">
        <f t="shared" si="15"/>
        <v/>
      </c>
      <c r="AH12" s="85">
        <f ca="1">VLOOKUP(OFFSET(AH12,0,-2),[1]Settings!$F$8:$G$27,2)</f>
        <v>0</v>
      </c>
      <c r="AJ12" s="51"/>
      <c r="AK12" s="81">
        <f>IF(ISNA(VLOOKUP(AI12,[1]Settings!$B$6:$D$45,IF(AN$4="Y",2,3),FALSE)+AJ12*IF(AN$4="Y",[1]Settings!$C$5,[1]Settings!$D$5)),0, VLOOKUP(AI12,[1]Settings!$B$6:$D$45,IF(AN$4="Y",2,3),FALSE)+AJ12*IF(AN$4="Y",[1]Settings!$C$5,[1]Settings!$D$5))</f>
        <v>0</v>
      </c>
      <c r="AL12" s="82">
        <f t="shared" si="16"/>
        <v>0</v>
      </c>
      <c r="AM12" s="82">
        <f t="shared" ca="1" si="17"/>
        <v>8.3333333333333331E-5</v>
      </c>
      <c r="AN12" s="83">
        <f t="shared" ca="1" si="18"/>
        <v>26</v>
      </c>
      <c r="AO12" s="84" t="str">
        <f t="shared" si="19"/>
        <v/>
      </c>
      <c r="AP12" s="85">
        <f ca="1">VLOOKUP(OFFSET(AP12,0,-2),[1]Settings!$F$8:$G$27,2)</f>
        <v>0</v>
      </c>
      <c r="AR12" s="51"/>
      <c r="AS12" s="81">
        <f>IF(ISNA(VLOOKUP(AQ12,[1]Settings!$B$6:$D$45,IF(AV$4="Y",2,3),FALSE)+AR12*IF(AV$4="Y",[1]Settings!$C$5,[1]Settings!$D$5)),0, VLOOKUP(AQ12,[1]Settings!$B$6:$D$45,IF(AV$4="Y",2,3),FALSE)+AR12*IF(AV$4="Y",[1]Settings!$C$5,[1]Settings!$D$5))</f>
        <v>0</v>
      </c>
      <c r="AT12" s="82">
        <f t="shared" si="20"/>
        <v>0</v>
      </c>
      <c r="AU12" s="82">
        <f t="shared" ca="1" si="21"/>
        <v>8.3333333333333331E-5</v>
      </c>
      <c r="AV12" s="83">
        <f t="shared" ca="1" si="22"/>
        <v>27</v>
      </c>
      <c r="AW12" s="84" t="str">
        <f t="shared" si="23"/>
        <v/>
      </c>
      <c r="AX12" s="85">
        <f ca="1">VLOOKUP(OFFSET(AX12,0,-2),[1]Settings!$F$8:$G$27,2)</f>
        <v>0</v>
      </c>
      <c r="AZ12" s="51"/>
      <c r="BA12" s="81">
        <f>IF(ISNA(VLOOKUP(AY12,[1]Settings!$B$6:$D$45,IF(BD$4="Y",2,3),FALSE)+AZ12*IF(BD$4="Y",[1]Settings!$C$5,[1]Settings!$D$5)),0, VLOOKUP(AY12,[1]Settings!$B$6:$D$45,IF(BD$4="Y",2,3),FALSE)+AZ12*IF(BD$4="Y",[1]Settings!$C$5,[1]Settings!$D$5))</f>
        <v>0</v>
      </c>
      <c r="BB12" s="82">
        <f t="shared" si="24"/>
        <v>0</v>
      </c>
      <c r="BC12" s="82">
        <f t="shared" ca="1" si="25"/>
        <v>8.3333333333333331E-5</v>
      </c>
      <c r="BD12" s="83">
        <f t="shared" ca="1" si="26"/>
        <v>27</v>
      </c>
      <c r="BE12" s="84" t="str">
        <f t="shared" si="27"/>
        <v/>
      </c>
      <c r="BF12" s="85">
        <f ca="1">VLOOKUP(OFFSET(BF12,0,-2),[1]Settings!$F$8:$G$27,2)</f>
        <v>0</v>
      </c>
      <c r="BH12" s="51"/>
      <c r="BI12" s="81">
        <f>IF(ISNA(VLOOKUP(BG12,[1]Settings!$B$6:$D$45,IF(BL$4="Y",2,3),FALSE)+BH12*IF(BL$4="Y",[1]Settings!$C$5,[1]Settings!$D$5)),0, VLOOKUP(BG12,[1]Settings!$B$6:$D$45,IF(BL$4="Y",2,3),FALSE)+BH12*IF(BL$4="Y",[1]Settings!$C$5,[1]Settings!$D$5))</f>
        <v>0</v>
      </c>
      <c r="BJ12" s="82">
        <f t="shared" si="28"/>
        <v>0</v>
      </c>
      <c r="BK12" s="82">
        <f t="shared" ca="1" si="29"/>
        <v>8.3333333333333331E-5</v>
      </c>
      <c r="BL12" s="83">
        <f t="shared" ca="1" si="30"/>
        <v>28</v>
      </c>
      <c r="BM12" s="84" t="str">
        <f t="shared" si="31"/>
        <v/>
      </c>
      <c r="BN12" s="85">
        <f ca="1">VLOOKUP(OFFSET(BN12,0,-2),[1]Settings!$F$8:$G$27,2)</f>
        <v>0</v>
      </c>
      <c r="BP12" s="51"/>
      <c r="BQ12" s="81">
        <f>IF(ISNA(VLOOKUP(BO12,[1]Settings!$B$6:$D$45,IF(BT$4="Y",2,3),FALSE)+BP12*IF(BT$4="Y",[1]Settings!$C$5,[1]Settings!$D$5)),0, VLOOKUP(BO12,[1]Settings!$B$6:$D$45,IF(BT$4="Y",2,3),FALSE)+BP12*IF(BT$4="Y",[1]Settings!$C$5,[1]Settings!$D$5))</f>
        <v>0</v>
      </c>
      <c r="BR12" s="82">
        <f t="shared" si="32"/>
        <v>0</v>
      </c>
      <c r="BS12" s="82">
        <f t="shared" ca="1" si="33"/>
        <v>8.3333333333333331E-5</v>
      </c>
      <c r="BT12" s="83">
        <f t="shared" ca="1" si="34"/>
        <v>29</v>
      </c>
      <c r="BU12" s="84" t="str">
        <f t="shared" si="35"/>
        <v/>
      </c>
      <c r="BV12" s="85">
        <f ca="1">VLOOKUP(OFFSET(BV12,0,-2),[1]Settings!$F$8:$G$27,2)</f>
        <v>0</v>
      </c>
      <c r="BX12" s="51"/>
      <c r="BY12" s="81">
        <f>IF(ISNA(VLOOKUP(BW12,[1]Settings!$B$6:$D$45,IF(CB$4="Y",2,3),FALSE)+BX12*IF(CB$4="Y",[1]Settings!$C$5,[1]Settings!$D$5)),0, VLOOKUP(BW12,[1]Settings!$B$6:$D$45,IF(CB$4="Y",2,3),FALSE)+BX12*IF(CB$4="Y",[1]Settings!$C$5,[1]Settings!$D$5))</f>
        <v>0</v>
      </c>
      <c r="BZ12" s="82">
        <f t="shared" si="36"/>
        <v>0</v>
      </c>
      <c r="CA12" s="82">
        <f t="shared" ca="1" si="37"/>
        <v>8.3333333333333331E-5</v>
      </c>
      <c r="CB12" s="83">
        <f t="shared" ca="1" si="38"/>
        <v>34</v>
      </c>
      <c r="CC12" s="84" t="str">
        <f t="shared" si="39"/>
        <v/>
      </c>
      <c r="CD12" s="85">
        <f ca="1">VLOOKUP(OFFSET(CD12,0,-2),[1]Settings!$F$8:$G$27,2)</f>
        <v>0</v>
      </c>
      <c r="CF12" s="51"/>
      <c r="CG12" s="81">
        <f>IF(ISNA(VLOOKUP(CE12,[1]Settings!$B$6:$D$45,IF(CJ$4="Y",2,3),FALSE)+CF12*IF(CJ$4="Y",[1]Settings!$C$5,[1]Settings!$D$5)),0, VLOOKUP(CE12,[1]Settings!$B$6:$D$45,IF(CJ$4="Y",2,3),FALSE)+CF12*IF(CJ$4="Y",[1]Settings!$C$5,[1]Settings!$D$5))</f>
        <v>0</v>
      </c>
      <c r="CH12" s="82">
        <f t="shared" si="40"/>
        <v>0</v>
      </c>
      <c r="CI12" s="82">
        <f t="shared" ca="1" si="41"/>
        <v>8.3333333333333331E-5</v>
      </c>
      <c r="CJ12" s="86">
        <f t="shared" ca="1" si="42"/>
        <v>40</v>
      </c>
      <c r="CK12" s="87"/>
      <c r="CL12" s="85">
        <f ca="1">VLOOKUP(OFFSET(CL12,0,-2),[1]Settings!$J$8:$K$27,2)</f>
        <v>0</v>
      </c>
      <c r="CN12" s="51"/>
      <c r="CO12" s="81">
        <f>IF(ISNA(VLOOKUP(CM12,[1]Settings!$B$6:$D$45,IF(CR$4="Y",2,3),FALSE)+CN12*IF(CR$4="Y",[1]Settings!$C$5,[1]Settings!$D$5)),0, VLOOKUP(CM12,[1]Settings!$B$6:$D$45,IF(CR$4="Y",2,3),FALSE)+CN12*IF(CR$4="Y",[1]Settings!$C$5,[1]Settings!$D$5))</f>
        <v>0</v>
      </c>
      <c r="CP12" s="82">
        <f t="shared" ca="1" si="43"/>
        <v>0</v>
      </c>
      <c r="CQ12" s="82">
        <f t="shared" ca="1" si="44"/>
        <v>8.3333333333333331E-5</v>
      </c>
      <c r="CR12" s="86">
        <f t="shared" ca="1" si="45"/>
        <v>41</v>
      </c>
      <c r="CS12" s="84" t="s">
        <v>93</v>
      </c>
      <c r="CT12" s="85">
        <f ca="1">VLOOKUP(OFFSET(CT12,0,-2),[1]Settings!$J$8:$K$27,2)</f>
        <v>0</v>
      </c>
      <c r="CU12" s="50">
        <v>17</v>
      </c>
      <c r="CV12" s="51"/>
      <c r="CW12" s="81">
        <f>IF(ISNA(VLOOKUP(CU12,[1]Settings!$B$6:$D$45,IF(CZ$4="Y",2,3),FALSE)+CV12*IF(CZ$4="Y",[1]Settings!$C$5,[1]Settings!$D$5)),0, VLOOKUP(CU12,[1]Settings!$B$6:$D$45,IF(CZ$4="Y",2,3),FALSE)+CV12*IF(CZ$4="Y",[1]Settings!$C$5,[1]Settings!$D$5))</f>
        <v>4</v>
      </c>
      <c r="CX12" s="82">
        <f t="shared" ca="1" si="46"/>
        <v>2.8800000000000003</v>
      </c>
      <c r="CY12" s="82">
        <f t="shared" ca="1" si="47"/>
        <v>2.8800833333333338</v>
      </c>
      <c r="CZ12" s="83">
        <f t="shared" ca="1" si="48"/>
        <v>38</v>
      </c>
      <c r="DA12" s="84" t="s">
        <v>93</v>
      </c>
      <c r="DB12" s="85">
        <f ca="1">VLOOKUP(OFFSET(DB12,0,-2),[1]Settings!$J$8:$K$27,2)</f>
        <v>0</v>
      </c>
      <c r="DC12" s="50">
        <v>7</v>
      </c>
      <c r="DD12" s="51"/>
      <c r="DE12" s="81">
        <f>IF(ISNA(VLOOKUP(DC12,[1]Settings!$B$6:$D$45,IF(DH$4="Y",2,3),FALSE)+DD12*IF(DH$4="Y",[1]Settings!$C$5,[1]Settings!$D$5)),0, VLOOKUP(DC12,[1]Settings!$B$6:$D$45,IF(DH$4="Y",2,3),FALSE)+DD12*IF(DH$4="Y",[1]Settings!$C$5,[1]Settings!$D$5))</f>
        <v>14</v>
      </c>
      <c r="DF12" s="82">
        <f t="shared" ca="1" si="49"/>
        <v>9.0999999999999979</v>
      </c>
      <c r="DG12" s="82">
        <f t="shared" ca="1" si="50"/>
        <v>11.980083333333331</v>
      </c>
      <c r="DH12" s="83">
        <f t="shared" ca="1" si="51"/>
        <v>15</v>
      </c>
      <c r="DI12" s="84" t="s">
        <v>93</v>
      </c>
      <c r="DJ12" s="85">
        <f ca="1">VLOOKUP(OFFSET(DJ12,0,-2),[1]Settings!$J$8:$K$27,2)</f>
        <v>0.03</v>
      </c>
      <c r="DK12" s="50"/>
      <c r="DL12" s="51"/>
      <c r="DM12" s="81">
        <f>IF(ISNA(VLOOKUP(DK12,[1]Settings!$B$6:$D$45,IF(DP$4="Y",2,3),FALSE)+DL12*IF(DP$4="Y",[1]Settings!$C$5,[1]Settings!$D$5)),0, VLOOKUP(DK12,[1]Settings!$B$6:$D$45,IF(DP$4="Y",2,3),FALSE)+DL12*IF(DP$4="Y",[1]Settings!$C$5,[1]Settings!$D$5))</f>
        <v>0</v>
      </c>
      <c r="DN12" s="82">
        <f t="shared" ca="1" si="52"/>
        <v>0</v>
      </c>
      <c r="DO12" s="82">
        <f t="shared" ca="1" si="53"/>
        <v>11.980083333333331</v>
      </c>
      <c r="DP12" s="83">
        <f t="shared" ca="1" si="54"/>
        <v>20</v>
      </c>
      <c r="DQ12" s="84"/>
      <c r="DR12" s="85">
        <f ca="1">VLOOKUP(OFFSET(DR12,0,-2),[1]Settings!$J$8:$K$27,2)</f>
        <v>0</v>
      </c>
      <c r="DS12" s="50"/>
      <c r="DT12" s="51"/>
      <c r="DU12" s="81">
        <f>IF(ISNA(VLOOKUP(DS12,[1]Settings!$B$6:$D$45,IF(DX$4="Y",2,3),FALSE)+DT12*IF(DX$4="Y",[1]Settings!$C$5,[1]Settings!$D$5)),0, VLOOKUP(DS12,[1]Settings!$B$6:$D$45,IF(DX$4="Y",2,3),FALSE)+DT12*IF(DX$4="Y",[1]Settings!$C$5,[1]Settings!$D$5))</f>
        <v>0</v>
      </c>
      <c r="DV12" s="82">
        <f t="shared" ca="1" si="55"/>
        <v>0</v>
      </c>
      <c r="DW12" s="82">
        <f t="shared" ref="DW12:DW86" ca="1" si="85">DV12+OFFSET(DV12,0,-7)</f>
        <v>11.980083333333331</v>
      </c>
      <c r="DX12" s="83">
        <f t="shared" ca="1" si="56"/>
        <v>21</v>
      </c>
      <c r="DY12" s="84"/>
      <c r="DZ12" s="85">
        <f ca="1">VLOOKUP(OFFSET(DZ12,0,-2),[1]Settings!$J$8:$K$27,2)</f>
        <v>0</v>
      </c>
      <c r="EA12" s="50"/>
      <c r="EB12" s="51"/>
      <c r="EC12" s="81">
        <f>IF(ISNA(VLOOKUP(EA12,[1]Settings!$B$6:$D$45,IF(EF$4="Y",2,3),FALSE)+EB12*IF(EF$4="Y",[1]Settings!$C$5,[1]Settings!$D$5)),0, VLOOKUP(EA12,[1]Settings!$B$6:$D$45,IF(EF$4="Y",2,3),FALSE)+EB12*IF(EF$4="Y",[1]Settings!$C$5,[1]Settings!$D$5))</f>
        <v>0</v>
      </c>
      <c r="ED12" s="82">
        <f t="shared" ref="ED12:ED84" ca="1" si="86">EC12*EF$7</f>
        <v>0</v>
      </c>
      <c r="EE12" s="82">
        <f t="shared" ca="1" si="57"/>
        <v>11.980083333333331</v>
      </c>
      <c r="EF12" s="86">
        <f t="shared" ca="1" si="58"/>
        <v>22</v>
      </c>
      <c r="EG12" s="87"/>
      <c r="EH12" s="85">
        <f ca="1">VLOOKUP(OFFSET(EH12,0,-2),[1]Settings!$J$8:$K$27,2)</f>
        <v>0</v>
      </c>
      <c r="EI12" s="50">
        <v>6</v>
      </c>
      <c r="EJ12" s="51"/>
      <c r="EK12" s="81">
        <f>IF(ISNA(VLOOKUP(EI12,[1]Settings!$B$6:$D$45,IF(EN$4="Y",2,3),FALSE)+EJ12*IF(EN$4="Y",[1]Settings!$C$5,[1]Settings!$D$5)),0, VLOOKUP(EI12,[1]Settings!$B$6:$D$45,IF(EN$4="Y",2,3),FALSE)+EJ12*IF(EN$4="Y",[1]Settings!$C$5,[1]Settings!$D$5))</f>
        <v>15</v>
      </c>
      <c r="EL12" s="82">
        <f t="shared" ref="EL12:EL84" ca="1" si="87">EK12*EN$7</f>
        <v>12.749999999999998</v>
      </c>
      <c r="EM12" s="82">
        <f ca="1">EL12+OFFSET(EL12,0,-7)-CP12-CX12</f>
        <v>21.85008333333333</v>
      </c>
      <c r="EN12" s="86">
        <f t="shared" ca="1" si="59"/>
        <v>11</v>
      </c>
      <c r="EO12" s="84" t="s">
        <v>93</v>
      </c>
      <c r="EP12" s="85">
        <f ca="1">VLOOKUP(OFFSET(EP12,0,-2),[1]Settings!$J$8:$K$27,2)</f>
        <v>0.05</v>
      </c>
      <c r="EQ12" s="50">
        <v>8</v>
      </c>
      <c r="ER12" s="51"/>
      <c r="ES12" s="81">
        <f>IF(ISNA(VLOOKUP(EQ12,[1]Settings!$B$6:$D$45,IF(EV$4="Y",2,3),FALSE)+ER12*IF(EV$4="Y",[1]Settings!$C$5,[1]Settings!$D$5)),0, VLOOKUP(EQ12,[1]Settings!$B$6:$D$45,IF(EV$4="Y",2,3),FALSE)+ER12*IF(EV$4="Y",[1]Settings!$C$5,[1]Settings!$D$5))</f>
        <v>13</v>
      </c>
      <c r="ET12" s="82">
        <f t="shared" ca="1" si="60"/>
        <v>10.66</v>
      </c>
      <c r="EU12" s="82">
        <f t="shared" ref="EU12:EU82" ca="1" si="88">ET12+OFFSET(ET12,0,-7)-DF12</f>
        <v>23.410083333333329</v>
      </c>
      <c r="EV12" s="83">
        <f t="shared" ca="1" si="61"/>
        <v>12</v>
      </c>
      <c r="EW12" s="84" t="s">
        <v>93</v>
      </c>
      <c r="EX12" s="85">
        <f ca="1">VLOOKUP(OFFSET(EX12,0,-2),[1]Settings!$J$8:$K$27,2)</f>
        <v>0.05</v>
      </c>
      <c r="EY12" s="50">
        <v>3</v>
      </c>
      <c r="EZ12" s="51">
        <v>1</v>
      </c>
      <c r="FA12" s="81">
        <f>IF(ISNA(VLOOKUP(EY12,[1]Settings!$B$6:$D$45,IF(FD$4="Y",2,3),FALSE)+EZ12*IF(FD$4="Y",[1]Settings!$C$5,[1]Settings!$D$5)),0, VLOOKUP(EY12,[1]Settings!$B$6:$D$45,IF(FD$4="Y",2,3),FALSE)+EZ12*IF(FD$4="Y",[1]Settings!$C$5,[1]Settings!$D$5))</f>
        <v>21</v>
      </c>
      <c r="FB12" s="82">
        <f t="shared" ca="1" si="62"/>
        <v>21.000000000000004</v>
      </c>
      <c r="FC12" s="82">
        <f t="shared" ref="FC12:FC58" ca="1" si="89">FB12+OFFSET(FB12,0,-7)-DN12</f>
        <v>44.410083333333333</v>
      </c>
      <c r="FD12" s="83">
        <f t="shared" ca="1" si="63"/>
        <v>8</v>
      </c>
      <c r="FE12" s="84" t="s">
        <v>93</v>
      </c>
      <c r="FF12" s="85">
        <f ca="1">VLOOKUP(OFFSET(FF12,0,-2),[1]Settings!$J$8:$K$27,2)</f>
        <v>0.05</v>
      </c>
      <c r="FG12" s="50">
        <v>18</v>
      </c>
      <c r="FH12" s="51"/>
      <c r="FI12" s="81">
        <f>IF(ISNA(VLOOKUP(FG12,[1]Settings!$B$6:$D$45,IF(FL$4="Y",2,3),FALSE)+FH12*IF(FL$4="Y",[1]Settings!$C$5,[1]Settings!$D$5)),0, VLOOKUP(FG12,[1]Settings!$B$6:$D$45,IF(FL$4="Y",2,3),FALSE)+FH12*IF(FL$4="Y",[1]Settings!$C$5,[1]Settings!$D$5))</f>
        <v>3</v>
      </c>
      <c r="FJ12" s="82">
        <f ca="1">FI12*FL$7</f>
        <v>2.52</v>
      </c>
      <c r="FK12" s="82">
        <f ca="1">FJ12+OFFSET(FJ12,0,-7)-DV12-ED12</f>
        <v>46.930083333333336</v>
      </c>
      <c r="FL12" s="83">
        <f t="shared" ca="1" si="64"/>
        <v>6</v>
      </c>
      <c r="FM12" s="87" t="s">
        <v>93</v>
      </c>
      <c r="FN12" s="85">
        <f ca="1">VLOOKUP(OFFSET(FN12,0,-2),[1]Settings!$J$8:$K$27,2)</f>
        <v>7.0000000000000007E-2</v>
      </c>
      <c r="FO12" s="50">
        <v>1</v>
      </c>
      <c r="FP12" s="51">
        <v>1</v>
      </c>
      <c r="FQ12" s="81">
        <f>IF(ISNA(VLOOKUP(FO12,[1]Settings!$B$6:$D$45,IF(FT$4="Y",2,3),FALSE)+FP12*IF(FT$4="Y",[1]Settings!$C$5,[1]Settings!$D$5)),0, VLOOKUP(FO12,[1]Settings!$B$6:$D$45,IF(FT$4="Y",2,3),FALSE)+FP12*IF(FT$4="Y",[1]Settings!$C$5,[1]Settings!$D$5))</f>
        <v>31</v>
      </c>
      <c r="FR12" s="82">
        <f t="shared" ca="1" si="65"/>
        <v>25.419999999999998</v>
      </c>
      <c r="FS12" s="82">
        <f t="shared" ref="FS12:FS79" ca="1" si="90">FR12+OFFSET(FR12,0,-7)-ET12</f>
        <v>61.690083333333334</v>
      </c>
      <c r="FT12" s="83">
        <f t="shared" ca="1" si="66"/>
        <v>3</v>
      </c>
      <c r="FU12" s="88"/>
      <c r="FV12" s="85"/>
      <c r="FW12" s="50">
        <v>4</v>
      </c>
      <c r="FX12" s="51">
        <v>1</v>
      </c>
      <c r="FY12" s="81">
        <f>IF(ISNA(VLOOKUP(FW12,[1]Settings!$B$6:$D$45,IF(GB$4="Y",2,3),FALSE)+FX12*IF(GB$4="Y",[1]Settings!$C$5,[1]Settings!$D$5)),0, VLOOKUP(FW12,[1]Settings!$B$6:$D$45,IF(GB$4="Y",2,3),FALSE)+FX12*IF(GB$4="Y",[1]Settings!$C$5,[1]Settings!$D$5))</f>
        <v>19</v>
      </c>
      <c r="FZ12" s="82">
        <f t="shared" ref="FZ12:FZ79" si="91">FY12*GB$7</f>
        <v>19</v>
      </c>
      <c r="GA12" s="82">
        <f t="shared" ref="GA12:GA79" ca="1" si="92">FZ12+OFFSET(FZ12,0,-7)-EL12</f>
        <v>67.940083333333334</v>
      </c>
      <c r="GB12" s="83">
        <f t="shared" ca="1" si="67"/>
        <v>1</v>
      </c>
      <c r="GC12" s="88"/>
      <c r="GD12" s="85"/>
      <c r="GE12" s="50">
        <v>5</v>
      </c>
      <c r="GF12" s="51"/>
      <c r="GG12" s="81">
        <f>IF(ISNA(VLOOKUP(GE12,[1]Settings!$B$6:$D$45,IF(GJ$4="Y",2,3),FALSE)+GF12*IF(GJ$4="Y",[1]Settings!$C$5,[1]Settings!$D$5)),0, VLOOKUP(GE12,[1]Settings!$B$6:$D$45,IF(GJ$4="Y",2,3),FALSE)+GF12*IF(GJ$4="Y",[1]Settings!$C$5,[1]Settings!$D$5))</f>
        <v>16</v>
      </c>
      <c r="GH12" s="82">
        <f t="shared" ref="GH12:GH78" si="93">GG12*GJ$7</f>
        <v>16</v>
      </c>
      <c r="GI12" s="82">
        <f t="shared" ref="GI12:GI78" ca="1" si="94">GH12+OFFSET(GH12,0,-7)</f>
        <v>83.940083333333334</v>
      </c>
      <c r="GJ12" s="83">
        <f t="shared" ca="1" si="68"/>
        <v>2</v>
      </c>
      <c r="GK12" s="88"/>
      <c r="GL12" s="85"/>
      <c r="GM12" s="50">
        <v>3</v>
      </c>
      <c r="GN12" s="51">
        <v>1</v>
      </c>
      <c r="GO12" s="81">
        <f>IF(ISNA(VLOOKUP(GM12,[1]Settings!$B$6:$D$45,IF(GR$4="Y",2,3),FALSE)+GN12*IF(GR$4="Y",[1]Settings!$C$5,[1]Settings!$D$5)),0, VLOOKUP(GM12,[1]Settings!$B$6:$D$45,IF(GR$4="Y",2,3),FALSE)+GN12*IF(GR$4="Y",[1]Settings!$C$5,[1]Settings!$D$5))</f>
        <v>21</v>
      </c>
      <c r="GP12" s="82">
        <f t="shared" ref="GP12:GP31" si="95">GO12*GR$7</f>
        <v>21</v>
      </c>
      <c r="GQ12" s="82">
        <f t="shared" ref="GQ12:GQ74" ca="1" si="96">GP12+OFFSET(GP12,0,-7)-FB12</f>
        <v>83.940083333333334</v>
      </c>
      <c r="GR12" s="83">
        <f t="shared" ca="1" si="69"/>
        <v>3</v>
      </c>
      <c r="GS12" s="88"/>
      <c r="GT12" s="85"/>
      <c r="GU12" s="50">
        <v>7</v>
      </c>
      <c r="GV12" s="51"/>
      <c r="GW12" s="81">
        <f>IF(ISNA(VLOOKUP(GU12,[1]Settings!$B$6:$D$45,IF(GZ$4="Y",2,3),FALSE)+GV12*IF(GZ$4="Y",[1]Settings!$C$5,[1]Settings!$D$5)),0, VLOOKUP(GU12,[1]Settings!$B$6:$D$45,IF(GZ$4="Y",2,3),FALSE)+GV12*IF(GZ$4="Y",[1]Settings!$C$5,[1]Settings!$D$5))</f>
        <v>14</v>
      </c>
      <c r="GX12" s="82">
        <f t="shared" ref="GX12:GX31" si="97">GW12*GZ$7</f>
        <v>14</v>
      </c>
      <c r="GY12" s="82">
        <f t="shared" ref="GY12:GY74" ca="1" si="98">GX12+OFFSET(GX12,0,-7)-FJ12</f>
        <v>95.420083333333338</v>
      </c>
      <c r="GZ12" s="86">
        <f t="shared" ca="1" si="70"/>
        <v>1</v>
      </c>
      <c r="HA12" s="87"/>
      <c r="HB12" s="85"/>
      <c r="HC12" s="50">
        <v>16</v>
      </c>
      <c r="HD12" s="51"/>
      <c r="HE12" s="81">
        <f>IF(ISNA(VLOOKUP(HC12,[1]Settings!$B$6:$D$45,IF(HH$4="Y",2,3),FALSE)+HD12*IF(HH$4="Y",[1]Settings!$C$5,[1]Settings!$D$5)),0, VLOOKUP(HC12,[1]Settings!$B$6:$D$45,IF(HH$4="Y",2,3),FALSE)+HD12*IF(HH$4="Y",[1]Settings!$C$5,[1]Settings!$D$5))</f>
        <v>5</v>
      </c>
      <c r="HF12" s="82">
        <f t="shared" si="71"/>
        <v>5</v>
      </c>
      <c r="HG12" s="82">
        <f t="shared" ref="HG12:HG74" ca="1" si="99">HF12+OFFSET(HF12,0,-7)-FR12-FZ12</f>
        <v>56.000083333333336</v>
      </c>
      <c r="HH12" s="83">
        <f t="shared" ca="1" si="72"/>
        <v>4</v>
      </c>
      <c r="HI12" s="88"/>
      <c r="HJ12" s="85"/>
      <c r="HK12" s="50">
        <v>18</v>
      </c>
      <c r="HL12" s="51"/>
      <c r="HM12" s="81">
        <f>IF(ISNA(VLOOKUP(HK12,[1]Settings!$B$6:$D$45,IF(HP$4="Y",2,3),FALSE)+HL12*IF(HP$4="Y",[1]Settings!$C$5,[1]Settings!$D$5)),0, VLOOKUP(HK12,[1]Settings!$B$6:$D$45,IF(HP$4="Y",2,3),FALSE)+HL12*IF(HP$4="Y",[1]Settings!$C$5,[1]Settings!$D$5))</f>
        <v>3</v>
      </c>
      <c r="HN12" s="82">
        <f t="shared" si="73"/>
        <v>3</v>
      </c>
      <c r="HO12" s="82">
        <f t="shared" ref="HO12:HO83" ca="1" si="100">HN12+OFFSET(HN12,0,-7)-GH12</f>
        <v>43.000083333333336</v>
      </c>
      <c r="HP12" s="83">
        <f t="shared" ca="1" si="74"/>
        <v>4</v>
      </c>
      <c r="HQ12" s="88"/>
      <c r="HR12" s="85"/>
      <c r="HS12" s="50">
        <v>8</v>
      </c>
      <c r="HT12" s="51">
        <v>1</v>
      </c>
      <c r="HU12" s="81">
        <f>IF(ISNA(VLOOKUP(HS12,[1]Settings!$B$6:$D$45,IF(HX$4="Y",2,3),FALSE)+HT12*IF(HX$4="Y",[1]Settings!$C$5,[1]Settings!$D$5)),0, VLOOKUP(HS12,[1]Settings!$B$6:$D$45,IF(HX$4="Y",2,3),FALSE)+HT12*IF(HX$4="Y",[1]Settings!$C$5,[1]Settings!$D$5))</f>
        <v>14</v>
      </c>
      <c r="HV12" s="82">
        <f t="shared" si="75"/>
        <v>14</v>
      </c>
      <c r="HW12" s="82">
        <f t="shared" ref="HW12:HW83" ca="1" si="101">HV12+OFFSET(HV12,0,-7)-GP12</f>
        <v>36.000083333333336</v>
      </c>
      <c r="HX12" s="83">
        <f t="shared" ca="1" si="76"/>
        <v>10</v>
      </c>
      <c r="HY12" s="88"/>
      <c r="HZ12" s="85"/>
      <c r="IA12" s="50">
        <v>20</v>
      </c>
      <c r="IB12" s="51"/>
      <c r="IC12" s="81">
        <f>IF(ISNA(VLOOKUP(IA12,[1]Settings!$B$6:$D$45,IF(IF$4="Y",2,3),FALSE)+IB12*IF(IF$4="Y",[1]Settings!$C$5,[1]Settings!$D$5)),0, VLOOKUP(IA12,[1]Settings!$B$6:$D$45,IF(IF$4="Y",2,3),FALSE)+IB12*IF(IF$4="Y",[1]Settings!$C$5,[1]Settings!$D$5))</f>
        <v>1</v>
      </c>
      <c r="ID12" s="82">
        <f t="shared" si="77"/>
        <v>1</v>
      </c>
      <c r="IE12" s="82">
        <f t="shared" ref="IE12:IE83" ca="1" si="102">ID12+OFFSET(ID12,0,-7)-GX12</f>
        <v>23.000083333333336</v>
      </c>
      <c r="IF12" s="83">
        <f t="shared" ca="1" si="78"/>
        <v>15</v>
      </c>
      <c r="IG12" s="87"/>
      <c r="IH12" s="85"/>
      <c r="II12" s="50">
        <v>11</v>
      </c>
      <c r="IJ12" s="51"/>
      <c r="IK12" s="81">
        <f>IF(ISNA(VLOOKUP(II12,[1]Settings!$B$6:$D$45,IF(IN$4="Y",2,3),FALSE)+IJ12*IF(IN$4="Y",[1]Settings!$C$5,[1]Settings!$D$5)),0, VLOOKUP(II12,[1]Settings!$B$6:$D$45,IF(IN$4="Y",2,3),FALSE)+IJ12*IF(IN$4="Y",[1]Settings!$C$5,[1]Settings!$D$5))</f>
        <v>10</v>
      </c>
      <c r="IL12" s="82">
        <f t="shared" si="79"/>
        <v>10</v>
      </c>
      <c r="IM12" s="82">
        <f t="shared" ref="IM12:IM78" ca="1" si="103">IL12+OFFSET(IL12,0,-7)-HF12</f>
        <v>28.000083333333336</v>
      </c>
      <c r="IN12" s="83">
        <f t="shared" ca="1" si="80"/>
        <v>13</v>
      </c>
      <c r="IO12" s="88"/>
      <c r="IP12" s="85"/>
      <c r="IQ12" s="50">
        <v>6</v>
      </c>
      <c r="IR12" s="51">
        <v>1</v>
      </c>
      <c r="IS12" s="81">
        <f>IF(ISNA(VLOOKUP(IQ12,[1]Settings!$B$6:$D$45,IF(IV$4="Y",2,3),FALSE)+IR12*IF(IV$4="Y",[1]Settings!$C$5,[1]Settings!$D$5)),0, VLOOKUP(IQ12,[1]Settings!$B$6:$D$45,IF(IV$4="Y",2,3),FALSE)+IR12*IF(IV$4="Y",[1]Settings!$C$5,[1]Settings!$D$5))</f>
        <v>16</v>
      </c>
      <c r="IT12" s="82">
        <f t="shared" si="81"/>
        <v>16</v>
      </c>
      <c r="IU12" s="82">
        <f t="shared" ref="IU12:IU83" ca="1" si="104">IT12+OFFSET(IT12,0,-7)-HN12</f>
        <v>41.000083333333336</v>
      </c>
      <c r="IV12" s="83">
        <f t="shared" ca="1" si="82"/>
        <v>5</v>
      </c>
      <c r="IW12" s="88"/>
      <c r="IX12" s="85"/>
      <c r="IY12" s="50">
        <v>9</v>
      </c>
      <c r="IZ12" s="51"/>
      <c r="JA12" s="81">
        <f>IF(ISNA(VLOOKUP(IY12,[1]Settings!$B$6:$D$45,IF(JD$4="Y",2,3),FALSE)+IZ12*IF(JD$4="Y",[1]Settings!$C$5,[1]Settings!$D$5)),0, VLOOKUP(IY12,[1]Settings!$B$6:$D$45,IF(JD$4="Y",2,3),FALSE)+IZ12*IF(JD$4="Y",[1]Settings!$C$5,[1]Settings!$D$5))</f>
        <v>12</v>
      </c>
      <c r="JB12" s="82">
        <f t="shared" si="83"/>
        <v>12</v>
      </c>
      <c r="JC12" s="82">
        <f t="shared" ref="JC12:JC83" ca="1" si="105">JB12+OFFSET(JB12,0,-7)-HV12</f>
        <v>39.000083333333336</v>
      </c>
      <c r="JD12" s="83">
        <f t="shared" ca="1" si="84"/>
        <v>5</v>
      </c>
    </row>
    <row r="13" spans="1:702">
      <c r="A13" s="89" t="s">
        <v>94</v>
      </c>
      <c r="B13" s="80"/>
      <c r="D13" s="51"/>
      <c r="E13" s="81">
        <f>IF(ISNA(VLOOKUP(C13,[1]Settings!$B$6:$D$45,IF(H$4="Y",2,3),FALSE)+D13*IF(H$4="Y",[1]Settings!$C$5,[1]Settings!$D$5)),0, VLOOKUP(C13,[1]Settings!$B$6:$D$45,IF(H$4="Y",2,3),FALSE)+D13*IF(H$4="Y",[1]Settings!$C$5,[1]Settings!$D$5))</f>
        <v>0</v>
      </c>
      <c r="F13" s="82">
        <f>E13*H$7</f>
        <v>0</v>
      </c>
      <c r="G13" s="82">
        <f t="shared" si="1"/>
        <v>7.6923076923076926E-5</v>
      </c>
      <c r="H13" s="83">
        <f t="shared" si="2"/>
        <v>22</v>
      </c>
      <c r="I13" s="84" t="str">
        <f>IF(K13&gt;0,"+","")</f>
        <v/>
      </c>
      <c r="J13" s="85">
        <f ca="1">VLOOKUP(OFFSET(J13,0,-2),[1]Settings!$F$8:$G$27,2)</f>
        <v>0</v>
      </c>
      <c r="L13" s="51"/>
      <c r="M13" s="81">
        <f>IF(ISNA(VLOOKUP(K13,[1]Settings!$B$6:$D$45,IF(P$4="Y",2,3),FALSE)+L13*IF(P$4="Y",[1]Settings!$C$5,[1]Settings!$D$5)),0, VLOOKUP(K13,[1]Settings!$B$6:$D$45,IF(P$4="Y",2,3),FALSE)+L13*IF(P$4="Y",[1]Settings!$C$5,[1]Settings!$D$5))</f>
        <v>0</v>
      </c>
      <c r="N13" s="82">
        <f>M13*P$7</f>
        <v>0</v>
      </c>
      <c r="O13" s="82">
        <f t="shared" ca="1" si="5"/>
        <v>7.6923076923076926E-5</v>
      </c>
      <c r="P13" s="83">
        <f t="shared" ca="1" si="6"/>
        <v>24</v>
      </c>
      <c r="Q13" s="84" t="str">
        <f>IF(S13&gt;0,"+","")</f>
        <v/>
      </c>
      <c r="R13" s="85">
        <f ca="1">VLOOKUP(OFFSET(R13,0,-2),[1]Settings!$F$8:$G$27,2)</f>
        <v>0</v>
      </c>
      <c r="T13" s="51"/>
      <c r="U13" s="81">
        <f>IF(ISNA(VLOOKUP(S13,[1]Settings!$B$6:$D$45,IF(X$4="Y",2,3),FALSE)+T13*IF(X$4="Y",[1]Settings!$C$5,[1]Settings!$D$5)),0, VLOOKUP(S13,[1]Settings!$B$6:$D$45,IF(X$4="Y",2,3),FALSE)+T13*IF(X$4="Y",[1]Settings!$C$5,[1]Settings!$D$5))</f>
        <v>0</v>
      </c>
      <c r="V13" s="82">
        <f>U13*X$7</f>
        <v>0</v>
      </c>
      <c r="W13" s="82">
        <f t="shared" ca="1" si="9"/>
        <v>7.6923076923076926E-5</v>
      </c>
      <c r="X13" s="83">
        <f t="shared" ca="1" si="10"/>
        <v>25</v>
      </c>
      <c r="Y13" s="84" t="str">
        <f>IF(AA13&gt;0,"+","")</f>
        <v/>
      </c>
      <c r="Z13" s="85">
        <f ca="1">VLOOKUP(OFFSET(Z13,0,-2),[1]Settings!$F$8:$G$27,2)</f>
        <v>0</v>
      </c>
      <c r="AB13" s="51"/>
      <c r="AC13" s="81">
        <f>IF(ISNA(VLOOKUP(AA13,[1]Settings!$B$6:$D$45,IF(AF$4="Y",2,3),FALSE)+AB13*IF(AF$4="Y",[1]Settings!$C$5,[1]Settings!$D$5)),0, VLOOKUP(AA13,[1]Settings!$B$6:$D$45,IF(AF$4="Y",2,3),FALSE)+AB13*IF(AF$4="Y",[1]Settings!$C$5,[1]Settings!$D$5))</f>
        <v>0</v>
      </c>
      <c r="AD13" s="82">
        <f>AC13*AF$7</f>
        <v>0</v>
      </c>
      <c r="AE13" s="82">
        <f t="shared" ca="1" si="13"/>
        <v>7.6923076923076926E-5</v>
      </c>
      <c r="AF13" s="83">
        <f t="shared" ca="1" si="14"/>
        <v>27</v>
      </c>
      <c r="AG13" s="84" t="str">
        <f>IF(AI13&gt;0,"+","")</f>
        <v/>
      </c>
      <c r="AH13" s="85">
        <f ca="1">VLOOKUP(OFFSET(AH13,0,-2),[1]Settings!$F$8:$G$27,2)</f>
        <v>0</v>
      </c>
      <c r="AJ13" s="51"/>
      <c r="AK13" s="81">
        <f>IF(ISNA(VLOOKUP(AI13,[1]Settings!$B$6:$D$45,IF(AN$4="Y",2,3),FALSE)+AJ13*IF(AN$4="Y",[1]Settings!$C$5,[1]Settings!$D$5)),0, VLOOKUP(AI13,[1]Settings!$B$6:$D$45,IF(AN$4="Y",2,3),FALSE)+AJ13*IF(AN$4="Y",[1]Settings!$C$5,[1]Settings!$D$5))</f>
        <v>0</v>
      </c>
      <c r="AL13" s="82">
        <f>AK13*AN$7</f>
        <v>0</v>
      </c>
      <c r="AM13" s="82">
        <f t="shared" ca="1" si="17"/>
        <v>7.6923076923076926E-5</v>
      </c>
      <c r="AN13" s="83">
        <f t="shared" ca="1" si="18"/>
        <v>27</v>
      </c>
      <c r="AO13" s="84" t="str">
        <f>IF(AQ13&gt;0,"+","")</f>
        <v/>
      </c>
      <c r="AP13" s="85">
        <f ca="1">VLOOKUP(OFFSET(AP13,0,-2),[1]Settings!$F$8:$G$27,2)</f>
        <v>0</v>
      </c>
      <c r="AR13" s="51"/>
      <c r="AS13" s="81">
        <f>IF(ISNA(VLOOKUP(AQ13,[1]Settings!$B$6:$D$45,IF(AV$4="Y",2,3),FALSE)+AR13*IF(AV$4="Y",[1]Settings!$C$5,[1]Settings!$D$5)),0, VLOOKUP(AQ13,[1]Settings!$B$6:$D$45,IF(AV$4="Y",2,3),FALSE)+AR13*IF(AV$4="Y",[1]Settings!$C$5,[1]Settings!$D$5))</f>
        <v>0</v>
      </c>
      <c r="AT13" s="82">
        <f>AS13*AV$7</f>
        <v>0</v>
      </c>
      <c r="AU13" s="82">
        <f t="shared" ca="1" si="21"/>
        <v>7.6923076923076926E-5</v>
      </c>
      <c r="AV13" s="83">
        <f t="shared" ca="1" si="22"/>
        <v>28</v>
      </c>
      <c r="AW13" s="84" t="str">
        <f>IF(AY13&gt;0,"+","")</f>
        <v/>
      </c>
      <c r="AX13" s="85">
        <f ca="1">VLOOKUP(OFFSET(AX13,0,-2),[1]Settings!$F$8:$G$27,2)</f>
        <v>0</v>
      </c>
      <c r="AZ13" s="51"/>
      <c r="BA13" s="81">
        <f>IF(ISNA(VLOOKUP(AY13,[1]Settings!$B$6:$D$45,IF(BD$4="Y",2,3),FALSE)+AZ13*IF(BD$4="Y",[1]Settings!$C$5,[1]Settings!$D$5)),0, VLOOKUP(AY13,[1]Settings!$B$6:$D$45,IF(BD$4="Y",2,3),FALSE)+AZ13*IF(BD$4="Y",[1]Settings!$C$5,[1]Settings!$D$5))</f>
        <v>0</v>
      </c>
      <c r="BB13" s="82">
        <f>BA13*BD$7</f>
        <v>0</v>
      </c>
      <c r="BC13" s="82">
        <f t="shared" ca="1" si="25"/>
        <v>7.6923076923076926E-5</v>
      </c>
      <c r="BD13" s="83">
        <f t="shared" ca="1" si="26"/>
        <v>28</v>
      </c>
      <c r="BE13" s="84" t="str">
        <f>IF(BG13&gt;0,"+","")</f>
        <v/>
      </c>
      <c r="BF13" s="85">
        <f ca="1">VLOOKUP(OFFSET(BF13,0,-2),[1]Settings!$F$8:$G$27,2)</f>
        <v>0</v>
      </c>
      <c r="BH13" s="51"/>
      <c r="BI13" s="81">
        <f>IF(ISNA(VLOOKUP(BG13,[1]Settings!$B$6:$D$45,IF(BL$4="Y",2,3),FALSE)+BH13*IF(BL$4="Y",[1]Settings!$C$5,[1]Settings!$D$5)),0, VLOOKUP(BG13,[1]Settings!$B$6:$D$45,IF(BL$4="Y",2,3),FALSE)+BH13*IF(BL$4="Y",[1]Settings!$C$5,[1]Settings!$D$5))</f>
        <v>0</v>
      </c>
      <c r="BJ13" s="82">
        <f>BI13*BL$7</f>
        <v>0</v>
      </c>
      <c r="BK13" s="82">
        <f t="shared" ca="1" si="29"/>
        <v>7.6923076923076926E-5</v>
      </c>
      <c r="BL13" s="83">
        <f t="shared" ca="1" si="30"/>
        <v>29</v>
      </c>
      <c r="BM13" s="84" t="str">
        <f>IF(BO13&gt;0,"+","")</f>
        <v/>
      </c>
      <c r="BN13" s="85">
        <f ca="1">VLOOKUP(OFFSET(BN13,0,-2),[1]Settings!$F$8:$G$27,2)</f>
        <v>0</v>
      </c>
      <c r="BP13" s="51"/>
      <c r="BQ13" s="81">
        <f>IF(ISNA(VLOOKUP(BO13,[1]Settings!$B$6:$D$45,IF(BT$4="Y",2,3),FALSE)+BP13*IF(BT$4="Y",[1]Settings!$C$5,[1]Settings!$D$5)),0, VLOOKUP(BO13,[1]Settings!$B$6:$D$45,IF(BT$4="Y",2,3),FALSE)+BP13*IF(BT$4="Y",[1]Settings!$C$5,[1]Settings!$D$5))</f>
        <v>0</v>
      </c>
      <c r="BR13" s="82">
        <f>BQ13*BT$7</f>
        <v>0</v>
      </c>
      <c r="BS13" s="82">
        <f t="shared" ca="1" si="33"/>
        <v>7.6923076923076926E-5</v>
      </c>
      <c r="BT13" s="83">
        <f t="shared" ca="1" si="34"/>
        <v>30</v>
      </c>
      <c r="BU13" s="84" t="str">
        <f>IF(BW13&gt;0,"+","")</f>
        <v/>
      </c>
      <c r="BV13" s="85">
        <f ca="1">VLOOKUP(OFFSET(BV13,0,-2),[1]Settings!$F$8:$G$27,2)</f>
        <v>0</v>
      </c>
      <c r="BX13" s="51"/>
      <c r="BY13" s="81">
        <f>IF(ISNA(VLOOKUP(BW13,[1]Settings!$B$6:$D$45,IF(CB$4="Y",2,3),FALSE)+BX13*IF(CB$4="Y",[1]Settings!$C$5,[1]Settings!$D$5)),0, VLOOKUP(BW13,[1]Settings!$B$6:$D$45,IF(CB$4="Y",2,3),FALSE)+BX13*IF(CB$4="Y",[1]Settings!$C$5,[1]Settings!$D$5))</f>
        <v>0</v>
      </c>
      <c r="BZ13" s="82">
        <f>BY13*CB$7</f>
        <v>0</v>
      </c>
      <c r="CA13" s="82">
        <f t="shared" ca="1" si="37"/>
        <v>7.6923076923076926E-5</v>
      </c>
      <c r="CB13" s="83">
        <f t="shared" ca="1" si="38"/>
        <v>35</v>
      </c>
      <c r="CC13" s="84" t="str">
        <f>IF(CE13&gt;0,"+","")</f>
        <v/>
      </c>
      <c r="CD13" s="85">
        <f ca="1">VLOOKUP(OFFSET(CD13,0,-2),[1]Settings!$F$8:$G$27,2)</f>
        <v>0</v>
      </c>
      <c r="CF13" s="51"/>
      <c r="CG13" s="81">
        <f>IF(ISNA(VLOOKUP(CE13,[1]Settings!$B$6:$D$45,IF(CJ$4="Y",2,3),FALSE)+CF13*IF(CJ$4="Y",[1]Settings!$C$5,[1]Settings!$D$5)),0, VLOOKUP(CE13,[1]Settings!$B$6:$D$45,IF(CJ$4="Y",2,3),FALSE)+CF13*IF(CJ$4="Y",[1]Settings!$C$5,[1]Settings!$D$5))</f>
        <v>0</v>
      </c>
      <c r="CH13" s="82">
        <f>CG13*CJ$7</f>
        <v>0</v>
      </c>
      <c r="CI13" s="82">
        <f t="shared" ca="1" si="41"/>
        <v>7.6923076923076926E-5</v>
      </c>
      <c r="CJ13" s="86">
        <f t="shared" ca="1" si="42"/>
        <v>41</v>
      </c>
      <c r="CK13" s="87" t="str">
        <f>IF(CM13&gt;0,"+","")</f>
        <v/>
      </c>
      <c r="CL13" s="85">
        <f ca="1">VLOOKUP(OFFSET(CL13,0,-2),[1]Settings!$J$8:$K$27,2)</f>
        <v>0</v>
      </c>
      <c r="CN13" s="51"/>
      <c r="CO13" s="81">
        <f>IF(ISNA(VLOOKUP(CM13,[1]Settings!$B$6:$D$45,IF(CR$4="Y",2,3),FALSE)+CN13*IF(CR$4="Y",[1]Settings!$C$5,[1]Settings!$D$5)),0, VLOOKUP(CM13,[1]Settings!$B$6:$D$45,IF(CR$4="Y",2,3),FALSE)+CN13*IF(CR$4="Y",[1]Settings!$C$5,[1]Settings!$D$5))</f>
        <v>0</v>
      </c>
      <c r="CP13" s="82">
        <f ca="1">CO13*CR$7</f>
        <v>0</v>
      </c>
      <c r="CQ13" s="82">
        <f ca="1">CP13+OFFSET(CP13,0,-7)-AD13-AL13</f>
        <v>7.6923076923076926E-5</v>
      </c>
      <c r="CR13" s="86">
        <f t="shared" ca="1" si="45"/>
        <v>42</v>
      </c>
      <c r="CS13" s="84" t="str">
        <f t="shared" ref="CS13:CS19" si="106">IF(CU13&gt;0,"+","")</f>
        <v/>
      </c>
      <c r="CT13" s="85">
        <f ca="1">VLOOKUP(OFFSET(CT13,0,-2),[1]Settings!$J$8:$K$27,2)</f>
        <v>0</v>
      </c>
      <c r="CU13" s="50"/>
      <c r="CV13" s="51"/>
      <c r="CW13" s="81">
        <f>IF(ISNA(VLOOKUP(CU13,[1]Settings!$B$6:$D$45,IF(CZ$4="Y",2,3),FALSE)+CV13*IF(CZ$4="Y",[1]Settings!$C$5,[1]Settings!$D$5)),0, VLOOKUP(CU13,[1]Settings!$B$6:$D$45,IF(CZ$4="Y",2,3),FALSE)+CV13*IF(CZ$4="Y",[1]Settings!$C$5,[1]Settings!$D$5))</f>
        <v>0</v>
      </c>
      <c r="CX13" s="82">
        <f ca="1">CW13*CZ$7</f>
        <v>0</v>
      </c>
      <c r="CY13" s="82">
        <f ca="1">CX13+OFFSET(CX13,0,-7)-F13</f>
        <v>7.6923076923076926E-5</v>
      </c>
      <c r="CZ13" s="83">
        <f t="shared" ca="1" si="48"/>
        <v>47</v>
      </c>
      <c r="DA13" s="84" t="str">
        <f t="shared" ref="DA13:DA19" si="107">IF(DC13&gt;0,"+","")</f>
        <v/>
      </c>
      <c r="DB13" s="85">
        <f ca="1">VLOOKUP(OFFSET(DB13,0,-2),[1]Settings!$J$8:$K$27,2)</f>
        <v>0</v>
      </c>
      <c r="DC13" s="50"/>
      <c r="DD13" s="51"/>
      <c r="DE13" s="81">
        <f>IF(ISNA(VLOOKUP(DC13,[1]Settings!$B$6:$D$45,IF(DH$4="Y",2,3),FALSE)+DD13*IF(DH$4="Y",[1]Settings!$C$5,[1]Settings!$D$5)),0, VLOOKUP(DC13,[1]Settings!$B$6:$D$45,IF(DH$4="Y",2,3),FALSE)+DD13*IF(DH$4="Y",[1]Settings!$C$5,[1]Settings!$D$5))</f>
        <v>0</v>
      </c>
      <c r="DF13" s="82">
        <f ca="1">DE13*DH$7</f>
        <v>0</v>
      </c>
      <c r="DG13" s="82">
        <f ca="1">DF13+OFFSET(DF13,0,-7)-BZ13</f>
        <v>7.6923076923076926E-5</v>
      </c>
      <c r="DH13" s="83">
        <f t="shared" ca="1" si="51"/>
        <v>47</v>
      </c>
      <c r="DI13" s="84" t="str">
        <f t="shared" ref="DI13:DI19" si="108">IF(DK13&gt;0,"+","")</f>
        <v/>
      </c>
      <c r="DJ13" s="85">
        <f ca="1">VLOOKUP(OFFSET(DJ13,0,-2),[1]Settings!$J$8:$K$27,2)</f>
        <v>0</v>
      </c>
      <c r="DK13" s="50"/>
      <c r="DL13" s="51"/>
      <c r="DM13" s="81">
        <f>IF(ISNA(VLOOKUP(DK13,[1]Settings!$B$6:$D$45,IF(DP$4="Y",2,3),FALSE)+DL13*IF(DP$4="Y",[1]Settings!$C$5,[1]Settings!$D$5)),0, VLOOKUP(DK13,[1]Settings!$B$6:$D$45,IF(DP$4="Y",2,3),FALSE)+DL13*IF(DP$4="Y",[1]Settings!$C$5,[1]Settings!$D$5))</f>
        <v>0</v>
      </c>
      <c r="DN13" s="82">
        <f ca="1">DM13*DP$7</f>
        <v>0</v>
      </c>
      <c r="DO13" s="82">
        <f ca="1">DN13+OFFSET(DN13,0,-7)-BJ13-BR13</f>
        <v>7.6923076923076926E-5</v>
      </c>
      <c r="DP13" s="83">
        <f t="shared" ca="1" si="54"/>
        <v>44</v>
      </c>
      <c r="DQ13" s="84" t="str">
        <f t="shared" ref="DQ13:DQ19" si="109">IF(DS13&gt;0,"+","")</f>
        <v/>
      </c>
      <c r="DR13" s="85">
        <f ca="1">VLOOKUP(OFFSET(DR13,0,-2),[1]Settings!$J$8:$K$27,2)</f>
        <v>0</v>
      </c>
      <c r="DS13" s="50"/>
      <c r="DT13" s="51"/>
      <c r="DU13" s="81">
        <f>IF(ISNA(VLOOKUP(DS13,[1]Settings!$B$6:$D$45,IF(DX$4="Y",2,3),FALSE)+DT13*IF(DX$4="Y",[1]Settings!$C$5,[1]Settings!$D$5)),0, VLOOKUP(DS13,[1]Settings!$B$6:$D$45,IF(DX$4="Y",2,3),FALSE)+DT13*IF(DX$4="Y",[1]Settings!$C$5,[1]Settings!$D$5))</f>
        <v>0</v>
      </c>
      <c r="DV13" s="82">
        <f ca="1">DU13*DX$7</f>
        <v>0</v>
      </c>
      <c r="DW13" s="82">
        <f t="shared" ca="1" si="85"/>
        <v>7.6923076923076926E-5</v>
      </c>
      <c r="DX13" s="83">
        <f t="shared" ca="1" si="56"/>
        <v>44</v>
      </c>
      <c r="DY13" s="84" t="str">
        <f t="shared" ref="DY13:DY19" si="110">IF(EA13&gt;0,"+","")</f>
        <v/>
      </c>
      <c r="DZ13" s="85">
        <f ca="1">VLOOKUP(OFFSET(DZ13,0,-2),[1]Settings!$J$8:$K$27,2)</f>
        <v>0</v>
      </c>
      <c r="EA13" s="50"/>
      <c r="EB13" s="51"/>
      <c r="EC13" s="81">
        <f>IF(ISNA(VLOOKUP(EA13,[1]Settings!$B$6:$D$45,IF(EF$4="Y",2,3),FALSE)+EB13*IF(EF$4="Y",[1]Settings!$C$5,[1]Settings!$D$5)),0, VLOOKUP(EA13,[1]Settings!$B$6:$D$45,IF(EF$4="Y",2,3),FALSE)+EB13*IF(EF$4="Y",[1]Settings!$C$5,[1]Settings!$D$5))</f>
        <v>0</v>
      </c>
      <c r="ED13" s="82">
        <f ca="1">EC13*EF$7</f>
        <v>0</v>
      </c>
      <c r="EE13" s="82">
        <f ca="1">ED13+OFFSET(ED13,0,-7)-N13-V13-CH13-AT13-BB13</f>
        <v>7.6923076923076926E-5</v>
      </c>
      <c r="EF13" s="86">
        <f t="shared" ca="1" si="58"/>
        <v>37</v>
      </c>
      <c r="EG13" s="87"/>
      <c r="EH13" s="85">
        <f ca="1">VLOOKUP(OFFSET(EH13,0,-2),[1]Settings!$J$8:$K$27,2)</f>
        <v>0</v>
      </c>
      <c r="EI13" s="50"/>
      <c r="EJ13" s="51"/>
      <c r="EK13" s="81">
        <f>IF(ISNA(VLOOKUP(EI13,[1]Settings!$B$6:$D$45,IF(EN$4="Y",2,3),FALSE)+EJ13*IF(EN$4="Y",[1]Settings!$C$5,[1]Settings!$D$5)),0, VLOOKUP(EI13,[1]Settings!$B$6:$D$45,IF(EN$4="Y",2,3),FALSE)+EJ13*IF(EN$4="Y",[1]Settings!$C$5,[1]Settings!$D$5))</f>
        <v>0</v>
      </c>
      <c r="EL13" s="82">
        <f ca="1">EK13*EN$7</f>
        <v>0</v>
      </c>
      <c r="EM13" s="82">
        <f ca="1">EL13+OFFSET(EL13,0,-7)-CP13-CX13</f>
        <v>7.6923076923076926E-5</v>
      </c>
      <c r="EN13" s="86">
        <f t="shared" ca="1" si="59"/>
        <v>39</v>
      </c>
      <c r="EO13" s="84"/>
      <c r="EP13" s="85">
        <f ca="1">VLOOKUP(OFFSET(EP13,0,-2),[1]Settings!$J$8:$K$27,2)</f>
        <v>0</v>
      </c>
      <c r="EQ13" s="50"/>
      <c r="ER13" s="51"/>
      <c r="ES13" s="81">
        <f>IF(ISNA(VLOOKUP(EQ13,[1]Settings!$B$6:$D$45,IF(EV$4="Y",2,3),FALSE)+ER13*IF(EV$4="Y",[1]Settings!$C$5,[1]Settings!$D$5)),0, VLOOKUP(EQ13,[1]Settings!$B$6:$D$45,IF(EV$4="Y",2,3),FALSE)+ER13*IF(EV$4="Y",[1]Settings!$C$5,[1]Settings!$D$5))</f>
        <v>0</v>
      </c>
      <c r="ET13" s="82">
        <f ca="1">ES13*EV$7</f>
        <v>0</v>
      </c>
      <c r="EU13" s="82">
        <f ca="1">ET13+OFFSET(ET13,0,-7)-DF13</f>
        <v>7.6923076923076926E-5</v>
      </c>
      <c r="EV13" s="83">
        <f t="shared" ca="1" si="61"/>
        <v>41</v>
      </c>
      <c r="EW13" s="84"/>
      <c r="EX13" s="85">
        <f ca="1">VLOOKUP(OFFSET(EX13,0,-2),[1]Settings!$J$8:$K$27,2)</f>
        <v>0</v>
      </c>
      <c r="EY13" s="50"/>
      <c r="EZ13" s="51"/>
      <c r="FA13" s="81">
        <f>IF(ISNA(VLOOKUP(EY13,[1]Settings!$B$6:$D$45,IF(FD$4="Y",2,3),FALSE)+EZ13*IF(FD$4="Y",[1]Settings!$C$5,[1]Settings!$D$5)),0, VLOOKUP(EY13,[1]Settings!$B$6:$D$45,IF(FD$4="Y",2,3),FALSE)+EZ13*IF(FD$4="Y",[1]Settings!$C$5,[1]Settings!$D$5))</f>
        <v>0</v>
      </c>
      <c r="FB13" s="82">
        <f t="shared" ca="1" si="62"/>
        <v>0</v>
      </c>
      <c r="FC13" s="82">
        <f ca="1">FB13+OFFSET(FB13,0,-7)-DN13</f>
        <v>7.6923076923076926E-5</v>
      </c>
      <c r="FD13" s="83">
        <f t="shared" ca="1" si="63"/>
        <v>37</v>
      </c>
      <c r="FE13" s="84"/>
      <c r="FF13" s="85">
        <f ca="1">VLOOKUP(OFFSET(FF13,0,-2),[1]Settings!$J$8:$K$27,2)</f>
        <v>0</v>
      </c>
      <c r="FG13" s="50"/>
      <c r="FH13" s="51"/>
      <c r="FI13" s="81">
        <f>IF(ISNA(VLOOKUP(FG13,[1]Settings!$B$6:$D$45,IF(FL$4="Y",2,3),FALSE)+FH13*IF(FL$4="Y",[1]Settings!$C$5,[1]Settings!$D$5)),0, VLOOKUP(FG13,[1]Settings!$B$6:$D$45,IF(FL$4="Y",2,3),FALSE)+FH13*IF(FL$4="Y",[1]Settings!$C$5,[1]Settings!$D$5))</f>
        <v>0</v>
      </c>
      <c r="FJ13" s="82">
        <f ca="1">FI13*FL$7</f>
        <v>0</v>
      </c>
      <c r="FK13" s="82">
        <f ca="1">FJ13+OFFSET(FJ13,0,-7)-DV13-ED13</f>
        <v>7.6923076923076926E-5</v>
      </c>
      <c r="FL13" s="83">
        <f t="shared" ca="1" si="64"/>
        <v>35</v>
      </c>
      <c r="FM13" s="87"/>
      <c r="FN13" s="85">
        <f ca="1">VLOOKUP(OFFSET(FN13,0,-2),[1]Settings!$J$8:$K$27,2)</f>
        <v>0</v>
      </c>
      <c r="FO13" s="50">
        <v>5</v>
      </c>
      <c r="FP13" s="51">
        <v>1</v>
      </c>
      <c r="FQ13" s="81">
        <f>IF(ISNA(VLOOKUP(FO13,[1]Settings!$B$6:$D$45,IF(FT$4="Y",2,3),FALSE)+FP13*IF(FT$4="Y",[1]Settings!$C$5,[1]Settings!$D$5)),0, VLOOKUP(FO13,[1]Settings!$B$6:$D$45,IF(FT$4="Y",2,3),FALSE)+FP13*IF(FT$4="Y",[1]Settings!$C$5,[1]Settings!$D$5))</f>
        <v>17</v>
      </c>
      <c r="FR13" s="82">
        <f t="shared" ca="1" si="65"/>
        <v>13.94</v>
      </c>
      <c r="FS13" s="82">
        <f t="shared" ca="1" si="90"/>
        <v>13.940076923076923</v>
      </c>
      <c r="FT13" s="83">
        <f t="shared" ca="1" si="66"/>
        <v>19</v>
      </c>
      <c r="FU13" s="88"/>
      <c r="FV13" s="85"/>
      <c r="FW13" s="50"/>
      <c r="FX13" s="51"/>
      <c r="FY13" s="81">
        <f>IF(ISNA(VLOOKUP(FW13,[1]Settings!$B$6:$D$45,IF(GB$4="Y",2,3),FALSE)+FX13*IF(GB$4="Y",[1]Settings!$C$5,[1]Settings!$D$5)),0, VLOOKUP(FW13,[1]Settings!$B$6:$D$45,IF(GB$4="Y",2,3),FALSE)+FX13*IF(GB$4="Y",[1]Settings!$C$5,[1]Settings!$D$5))</f>
        <v>0</v>
      </c>
      <c r="FZ13" s="82">
        <f t="shared" si="91"/>
        <v>0</v>
      </c>
      <c r="GA13" s="82">
        <f t="shared" ca="1" si="92"/>
        <v>13.940076923076923</v>
      </c>
      <c r="GB13" s="83">
        <f t="shared" ca="1" si="67"/>
        <v>21</v>
      </c>
      <c r="GC13" s="88"/>
      <c r="GD13" s="85"/>
      <c r="GE13" s="50"/>
      <c r="GF13" s="51"/>
      <c r="GG13" s="81">
        <f>IF(ISNA(VLOOKUP(GE13,[1]Settings!$B$6:$D$45,IF(GJ$4="Y",2,3),FALSE)+GF13*IF(GJ$4="Y",[1]Settings!$C$5,[1]Settings!$D$5)),0, VLOOKUP(GE13,[1]Settings!$B$6:$D$45,IF(GJ$4="Y",2,3),FALSE)+GF13*IF(GJ$4="Y",[1]Settings!$C$5,[1]Settings!$D$5))</f>
        <v>0</v>
      </c>
      <c r="GH13" s="82">
        <f t="shared" si="93"/>
        <v>0</v>
      </c>
      <c r="GI13" s="82">
        <f t="shared" ca="1" si="94"/>
        <v>13.940076923076923</v>
      </c>
      <c r="GJ13" s="83">
        <f t="shared" ca="1" si="68"/>
        <v>26</v>
      </c>
      <c r="GK13" s="88"/>
      <c r="GL13" s="85"/>
      <c r="GM13" s="50"/>
      <c r="GN13" s="51"/>
      <c r="GO13" s="81">
        <f>IF(ISNA(VLOOKUP(GM13,[1]Settings!$B$6:$D$45,IF(GR$4="Y",2,3),FALSE)+GN13*IF(GR$4="Y",[1]Settings!$C$5,[1]Settings!$D$5)),0, VLOOKUP(GM13,[1]Settings!$B$6:$D$45,IF(GR$4="Y",2,3),FALSE)+GN13*IF(GR$4="Y",[1]Settings!$C$5,[1]Settings!$D$5))</f>
        <v>0</v>
      </c>
      <c r="GP13" s="82">
        <f t="shared" si="95"/>
        <v>0</v>
      </c>
      <c r="GQ13" s="82">
        <f t="shared" ca="1" si="96"/>
        <v>13.940076923076923</v>
      </c>
      <c r="GR13" s="83">
        <f t="shared" ca="1" si="69"/>
        <v>26</v>
      </c>
      <c r="GS13" s="88"/>
      <c r="GT13" s="85"/>
      <c r="GU13" s="50"/>
      <c r="GV13" s="51"/>
      <c r="GW13" s="81">
        <f>IF(ISNA(VLOOKUP(GU13,[1]Settings!$B$6:$D$45,IF(GZ$4="Y",2,3),FALSE)+GV13*IF(GZ$4="Y",[1]Settings!$C$5,[1]Settings!$D$5)),0, VLOOKUP(GU13,[1]Settings!$B$6:$D$45,IF(GZ$4="Y",2,3),FALSE)+GV13*IF(GZ$4="Y",[1]Settings!$C$5,[1]Settings!$D$5))</f>
        <v>0</v>
      </c>
      <c r="GX13" s="82">
        <f t="shared" si="97"/>
        <v>0</v>
      </c>
      <c r="GY13" s="82">
        <f t="shared" ca="1" si="98"/>
        <v>13.940076923076923</v>
      </c>
      <c r="GZ13" s="86">
        <f t="shared" ca="1" si="70"/>
        <v>26</v>
      </c>
      <c r="HA13" s="87"/>
      <c r="HB13" s="85"/>
      <c r="HC13" s="50"/>
      <c r="HD13" s="51"/>
      <c r="HE13" s="81">
        <f>IF(ISNA(VLOOKUP(HC13,[1]Settings!$B$6:$D$45,IF(HH$4="Y",2,3),FALSE)+HD13*IF(HH$4="Y",[1]Settings!$C$5,[1]Settings!$D$5)),0, VLOOKUP(HC13,[1]Settings!$B$6:$D$45,IF(HH$4="Y",2,3),FALSE)+HD13*IF(HH$4="Y",[1]Settings!$C$5,[1]Settings!$D$5))</f>
        <v>0</v>
      </c>
      <c r="HF13" s="82">
        <f t="shared" si="71"/>
        <v>0</v>
      </c>
      <c r="HG13" s="82">
        <f t="shared" ca="1" si="99"/>
        <v>7.6923076923307576E-5</v>
      </c>
      <c r="HH13" s="83">
        <f t="shared" ca="1" si="72"/>
        <v>40</v>
      </c>
      <c r="HI13" s="88"/>
      <c r="HJ13" s="85"/>
      <c r="HK13" s="50"/>
      <c r="HL13" s="51"/>
      <c r="HM13" s="81">
        <f>IF(ISNA(VLOOKUP(HK13,[1]Settings!$B$6:$D$45,IF(HP$4="Y",2,3),FALSE)+HL13*IF(HP$4="Y",[1]Settings!$C$5,[1]Settings!$D$5)),0, VLOOKUP(HK13,[1]Settings!$B$6:$D$45,IF(HP$4="Y",2,3),FALSE)+HL13*IF(HP$4="Y",[1]Settings!$C$5,[1]Settings!$D$5))</f>
        <v>0</v>
      </c>
      <c r="HN13" s="82">
        <f t="shared" si="73"/>
        <v>0</v>
      </c>
      <c r="HO13" s="82">
        <f t="shared" ca="1" si="100"/>
        <v>7.6923076923307576E-5</v>
      </c>
      <c r="HP13" s="83">
        <f t="shared" ca="1" si="74"/>
        <v>39</v>
      </c>
      <c r="HQ13" s="88"/>
      <c r="HR13" s="85"/>
      <c r="HS13" s="50"/>
      <c r="HT13" s="51"/>
      <c r="HU13" s="81">
        <f>IF(ISNA(VLOOKUP(HS13,[1]Settings!$B$6:$D$45,IF(HX$4="Y",2,3),FALSE)+HT13*IF(HX$4="Y",[1]Settings!$C$5,[1]Settings!$D$5)),0, VLOOKUP(HS13,[1]Settings!$B$6:$D$45,IF(HX$4="Y",2,3),FALSE)+HT13*IF(HX$4="Y",[1]Settings!$C$5,[1]Settings!$D$5))</f>
        <v>0</v>
      </c>
      <c r="HV13" s="82">
        <f t="shared" si="75"/>
        <v>0</v>
      </c>
      <c r="HW13" s="82">
        <f t="shared" ca="1" si="101"/>
        <v>7.6923076923307576E-5</v>
      </c>
      <c r="HX13" s="83">
        <f t="shared" ca="1" si="76"/>
        <v>40</v>
      </c>
      <c r="HY13" s="88"/>
      <c r="HZ13" s="85"/>
      <c r="IA13" s="50"/>
      <c r="IB13" s="51"/>
      <c r="IC13" s="81">
        <f>IF(ISNA(VLOOKUP(IA13,[1]Settings!$B$6:$D$45,IF(IF$4="Y",2,3),FALSE)+IB13*IF(IF$4="Y",[1]Settings!$C$5,[1]Settings!$D$5)),0, VLOOKUP(IA13,[1]Settings!$B$6:$D$45,IF(IF$4="Y",2,3),FALSE)+IB13*IF(IF$4="Y",[1]Settings!$C$5,[1]Settings!$D$5))</f>
        <v>0</v>
      </c>
      <c r="ID13" s="82">
        <f t="shared" si="77"/>
        <v>0</v>
      </c>
      <c r="IE13" s="82">
        <f t="shared" ca="1" si="102"/>
        <v>7.6923076923307576E-5</v>
      </c>
      <c r="IF13" s="83">
        <f t="shared" ca="1" si="78"/>
        <v>38</v>
      </c>
      <c r="IG13" s="87"/>
      <c r="IH13" s="85"/>
      <c r="II13" s="50"/>
      <c r="IJ13" s="51"/>
      <c r="IK13" s="81">
        <f>IF(ISNA(VLOOKUP(II13,[1]Settings!$B$6:$D$45,IF(IN$4="Y",2,3),FALSE)+IJ13*IF(IN$4="Y",[1]Settings!$C$5,[1]Settings!$D$5)),0, VLOOKUP(II13,[1]Settings!$B$6:$D$45,IF(IN$4="Y",2,3),FALSE)+IJ13*IF(IN$4="Y",[1]Settings!$C$5,[1]Settings!$D$5))</f>
        <v>0</v>
      </c>
      <c r="IL13" s="82">
        <f t="shared" si="79"/>
        <v>0</v>
      </c>
      <c r="IM13" s="82">
        <f t="shared" ca="1" si="103"/>
        <v>7.6923076923307576E-5</v>
      </c>
      <c r="IN13" s="83">
        <f t="shared" ca="1" si="80"/>
        <v>39</v>
      </c>
      <c r="IO13" s="88"/>
      <c r="IP13" s="85"/>
      <c r="IQ13" s="50"/>
      <c r="IR13" s="51"/>
      <c r="IS13" s="81">
        <f>IF(ISNA(VLOOKUP(IQ13,[1]Settings!$B$6:$D$45,IF(IV$4="Y",2,3),FALSE)+IR13*IF(IV$4="Y",[1]Settings!$C$5,[1]Settings!$D$5)),0, VLOOKUP(IQ13,[1]Settings!$B$6:$D$45,IF(IV$4="Y",2,3),FALSE)+IR13*IF(IV$4="Y",[1]Settings!$C$5,[1]Settings!$D$5))</f>
        <v>0</v>
      </c>
      <c r="IT13" s="82">
        <f t="shared" si="81"/>
        <v>0</v>
      </c>
      <c r="IU13" s="82">
        <f t="shared" ca="1" si="104"/>
        <v>7.6923076923307576E-5</v>
      </c>
      <c r="IV13" s="83">
        <f t="shared" ca="1" si="82"/>
        <v>40</v>
      </c>
      <c r="IW13" s="88"/>
      <c r="IX13" s="85"/>
      <c r="IY13" s="50">
        <v>6</v>
      </c>
      <c r="IZ13" s="51">
        <v>1</v>
      </c>
      <c r="JA13" s="81">
        <f>IF(ISNA(VLOOKUP(IY13,[1]Settings!$B$6:$D$45,IF(JD$4="Y",2,3),FALSE)+IZ13*IF(JD$4="Y",[1]Settings!$C$5,[1]Settings!$D$5)),0, VLOOKUP(IY13,[1]Settings!$B$6:$D$45,IF(JD$4="Y",2,3),FALSE)+IZ13*IF(JD$4="Y",[1]Settings!$C$5,[1]Settings!$D$5))</f>
        <v>16</v>
      </c>
      <c r="JB13" s="82">
        <f t="shared" si="83"/>
        <v>16</v>
      </c>
      <c r="JC13" s="82">
        <f t="shared" ca="1" si="105"/>
        <v>16.000076923076925</v>
      </c>
      <c r="JD13" s="83">
        <f t="shared" ca="1" si="84"/>
        <v>21</v>
      </c>
    </row>
    <row r="14" spans="1:702">
      <c r="A14" s="48" t="s">
        <v>95</v>
      </c>
      <c r="B14" s="80"/>
      <c r="D14" s="51"/>
      <c r="E14" s="81">
        <f>IF(ISNA(VLOOKUP(C14,[1]Settings!$B$6:$D$45,IF(H$4="Y",2,3),FALSE)+D14*IF(H$4="Y",[1]Settings!$C$5,[1]Settings!$D$5)),0, VLOOKUP(C14,[1]Settings!$B$6:$D$45,IF(H$4="Y",2,3),FALSE)+D14*IF(H$4="Y",[1]Settings!$C$5,[1]Settings!$D$5))</f>
        <v>0</v>
      </c>
      <c r="F14" s="82">
        <f>E14*H$7</f>
        <v>0</v>
      </c>
      <c r="G14" s="82">
        <f t="shared" si="1"/>
        <v>7.1428571428571434E-5</v>
      </c>
      <c r="H14" s="83">
        <f t="shared" si="2"/>
        <v>23</v>
      </c>
      <c r="I14" s="84" t="str">
        <f>IF(K14&gt;0,"+","")</f>
        <v/>
      </c>
      <c r="J14" s="85">
        <f ca="1">VLOOKUP(OFFSET(J14,0,-2),[1]Settings!$F$8:$G$27,2)</f>
        <v>0</v>
      </c>
      <c r="L14" s="51"/>
      <c r="M14" s="81">
        <f>IF(ISNA(VLOOKUP(K14,[1]Settings!$B$6:$D$45,IF(P$4="Y",2,3),FALSE)+L14*IF(P$4="Y",[1]Settings!$C$5,[1]Settings!$D$5)),0, VLOOKUP(K14,[1]Settings!$B$6:$D$45,IF(P$4="Y",2,3),FALSE)+L14*IF(P$4="Y",[1]Settings!$C$5,[1]Settings!$D$5))</f>
        <v>0</v>
      </c>
      <c r="N14" s="82">
        <f>M14*P$7</f>
        <v>0</v>
      </c>
      <c r="O14" s="82">
        <f t="shared" ca="1" si="5"/>
        <v>7.1428571428571434E-5</v>
      </c>
      <c r="P14" s="83">
        <f t="shared" ca="1" si="6"/>
        <v>25</v>
      </c>
      <c r="Q14" s="84" t="str">
        <f>IF(S14&gt;0,"+","")</f>
        <v/>
      </c>
      <c r="R14" s="85">
        <f ca="1">VLOOKUP(OFFSET(R14,0,-2),[1]Settings!$F$8:$G$27,2)</f>
        <v>0</v>
      </c>
      <c r="T14" s="51"/>
      <c r="U14" s="81">
        <f>IF(ISNA(VLOOKUP(S14,[1]Settings!$B$6:$D$45,IF(X$4="Y",2,3),FALSE)+T14*IF(X$4="Y",[1]Settings!$C$5,[1]Settings!$D$5)),0, VLOOKUP(S14,[1]Settings!$B$6:$D$45,IF(X$4="Y",2,3),FALSE)+T14*IF(X$4="Y",[1]Settings!$C$5,[1]Settings!$D$5))</f>
        <v>0</v>
      </c>
      <c r="V14" s="82">
        <f>U14*X$7</f>
        <v>0</v>
      </c>
      <c r="W14" s="82">
        <f t="shared" ca="1" si="9"/>
        <v>7.1428571428571434E-5</v>
      </c>
      <c r="X14" s="83">
        <f t="shared" ca="1" si="10"/>
        <v>26</v>
      </c>
      <c r="Y14" s="84" t="str">
        <f>IF(AA14&gt;0,"+","")</f>
        <v/>
      </c>
      <c r="Z14" s="85">
        <f ca="1">VLOOKUP(OFFSET(Z14,0,-2),[1]Settings!$F$8:$G$27,2)</f>
        <v>0</v>
      </c>
      <c r="AB14" s="51"/>
      <c r="AC14" s="81">
        <f>IF(ISNA(VLOOKUP(AA14,[1]Settings!$B$6:$D$45,IF(AF$4="Y",2,3),FALSE)+AB14*IF(AF$4="Y",[1]Settings!$C$5,[1]Settings!$D$5)),0, VLOOKUP(AA14,[1]Settings!$B$6:$D$45,IF(AF$4="Y",2,3),FALSE)+AB14*IF(AF$4="Y",[1]Settings!$C$5,[1]Settings!$D$5))</f>
        <v>0</v>
      </c>
      <c r="AD14" s="82">
        <f>AC14*AF$7</f>
        <v>0</v>
      </c>
      <c r="AE14" s="82">
        <f t="shared" ca="1" si="13"/>
        <v>7.1428571428571434E-5</v>
      </c>
      <c r="AF14" s="83">
        <f t="shared" ca="1" si="14"/>
        <v>28</v>
      </c>
      <c r="AG14" s="84" t="str">
        <f>IF(AI14&gt;0,"+","")</f>
        <v/>
      </c>
      <c r="AH14" s="85">
        <f ca="1">VLOOKUP(OFFSET(AH14,0,-2),[1]Settings!$F$8:$G$27,2)</f>
        <v>0</v>
      </c>
      <c r="AJ14" s="51"/>
      <c r="AK14" s="81">
        <f>IF(ISNA(VLOOKUP(AI14,[1]Settings!$B$6:$D$45,IF(AN$4="Y",2,3),FALSE)+AJ14*IF(AN$4="Y",[1]Settings!$C$5,[1]Settings!$D$5)),0, VLOOKUP(AI14,[1]Settings!$B$6:$D$45,IF(AN$4="Y",2,3),FALSE)+AJ14*IF(AN$4="Y",[1]Settings!$C$5,[1]Settings!$D$5))</f>
        <v>0</v>
      </c>
      <c r="AL14" s="82">
        <f>AK14*AN$7</f>
        <v>0</v>
      </c>
      <c r="AM14" s="82">
        <f t="shared" ca="1" si="17"/>
        <v>7.1428571428571434E-5</v>
      </c>
      <c r="AN14" s="83">
        <f t="shared" ca="1" si="18"/>
        <v>28</v>
      </c>
      <c r="AO14" s="84" t="str">
        <f>IF(AQ14&gt;0,"+","")</f>
        <v/>
      </c>
      <c r="AP14" s="85">
        <f ca="1">VLOOKUP(OFFSET(AP14,0,-2),[1]Settings!$F$8:$G$27,2)</f>
        <v>0</v>
      </c>
      <c r="AR14" s="51"/>
      <c r="AS14" s="81">
        <f>IF(ISNA(VLOOKUP(AQ14,[1]Settings!$B$6:$D$45,IF(AV$4="Y",2,3),FALSE)+AR14*IF(AV$4="Y",[1]Settings!$C$5,[1]Settings!$D$5)),0, VLOOKUP(AQ14,[1]Settings!$B$6:$D$45,IF(AV$4="Y",2,3),FALSE)+AR14*IF(AV$4="Y",[1]Settings!$C$5,[1]Settings!$D$5))</f>
        <v>0</v>
      </c>
      <c r="AT14" s="82">
        <f>AS14*AV$7</f>
        <v>0</v>
      </c>
      <c r="AU14" s="82">
        <f t="shared" ca="1" si="21"/>
        <v>7.1428571428571434E-5</v>
      </c>
      <c r="AV14" s="83">
        <f t="shared" ca="1" si="22"/>
        <v>29</v>
      </c>
      <c r="AW14" s="84" t="str">
        <f>IF(AY14&gt;0,"+","")</f>
        <v/>
      </c>
      <c r="AX14" s="85">
        <f ca="1">VLOOKUP(OFFSET(AX14,0,-2),[1]Settings!$F$8:$G$27,2)</f>
        <v>0</v>
      </c>
      <c r="AZ14" s="51"/>
      <c r="BA14" s="81">
        <f>IF(ISNA(VLOOKUP(AY14,[1]Settings!$B$6:$D$45,IF(BD$4="Y",2,3),FALSE)+AZ14*IF(BD$4="Y",[1]Settings!$C$5,[1]Settings!$D$5)),0, VLOOKUP(AY14,[1]Settings!$B$6:$D$45,IF(BD$4="Y",2,3),FALSE)+AZ14*IF(BD$4="Y",[1]Settings!$C$5,[1]Settings!$D$5))</f>
        <v>0</v>
      </c>
      <c r="BB14" s="82">
        <f>BA14*BD$7</f>
        <v>0</v>
      </c>
      <c r="BC14" s="82">
        <f t="shared" ca="1" si="25"/>
        <v>7.1428571428571434E-5</v>
      </c>
      <c r="BD14" s="83">
        <f t="shared" ca="1" si="26"/>
        <v>29</v>
      </c>
      <c r="BE14" s="84" t="str">
        <f>IF(BG14&gt;0,"+","")</f>
        <v/>
      </c>
      <c r="BF14" s="85">
        <f ca="1">VLOOKUP(OFFSET(BF14,0,-2),[1]Settings!$F$8:$G$27,2)</f>
        <v>0</v>
      </c>
      <c r="BH14" s="51"/>
      <c r="BI14" s="81">
        <f>IF(ISNA(VLOOKUP(BG14,[1]Settings!$B$6:$D$45,IF(BL$4="Y",2,3),FALSE)+BH14*IF(BL$4="Y",[1]Settings!$C$5,[1]Settings!$D$5)),0, VLOOKUP(BG14,[1]Settings!$B$6:$D$45,IF(BL$4="Y",2,3),FALSE)+BH14*IF(BL$4="Y",[1]Settings!$C$5,[1]Settings!$D$5))</f>
        <v>0</v>
      </c>
      <c r="BJ14" s="82">
        <f>BI14*BL$7</f>
        <v>0</v>
      </c>
      <c r="BK14" s="82">
        <f t="shared" ca="1" si="29"/>
        <v>7.1428571428571434E-5</v>
      </c>
      <c r="BL14" s="83">
        <f t="shared" ca="1" si="30"/>
        <v>30</v>
      </c>
      <c r="BM14" s="84" t="str">
        <f>IF(BO14&gt;0,"+","")</f>
        <v/>
      </c>
      <c r="BN14" s="85">
        <f ca="1">VLOOKUP(OFFSET(BN14,0,-2),[1]Settings!$F$8:$G$27,2)</f>
        <v>0</v>
      </c>
      <c r="BP14" s="51"/>
      <c r="BQ14" s="81">
        <f>IF(ISNA(VLOOKUP(BO14,[1]Settings!$B$6:$D$45,IF(BT$4="Y",2,3),FALSE)+BP14*IF(BT$4="Y",[1]Settings!$C$5,[1]Settings!$D$5)),0, VLOOKUP(BO14,[1]Settings!$B$6:$D$45,IF(BT$4="Y",2,3),FALSE)+BP14*IF(BT$4="Y",[1]Settings!$C$5,[1]Settings!$D$5))</f>
        <v>0</v>
      </c>
      <c r="BR14" s="82">
        <f>BQ14*BT$7</f>
        <v>0</v>
      </c>
      <c r="BS14" s="82">
        <f t="shared" ca="1" si="33"/>
        <v>7.1428571428571434E-5</v>
      </c>
      <c r="BT14" s="83">
        <f t="shared" ca="1" si="34"/>
        <v>31</v>
      </c>
      <c r="BU14" s="84" t="str">
        <f>IF(BW14&gt;0,"+","")</f>
        <v/>
      </c>
      <c r="BV14" s="85">
        <f ca="1">VLOOKUP(OFFSET(BV14,0,-2),[1]Settings!$F$8:$G$27,2)</f>
        <v>0</v>
      </c>
      <c r="BX14" s="51"/>
      <c r="BY14" s="81">
        <f>IF(ISNA(VLOOKUP(BW14,[1]Settings!$B$6:$D$45,IF(CB$4="Y",2,3),FALSE)+BX14*IF(CB$4="Y",[1]Settings!$C$5,[1]Settings!$D$5)),0, VLOOKUP(BW14,[1]Settings!$B$6:$D$45,IF(CB$4="Y",2,3),FALSE)+BX14*IF(CB$4="Y",[1]Settings!$C$5,[1]Settings!$D$5))</f>
        <v>0</v>
      </c>
      <c r="BZ14" s="82">
        <f>BY14*CB$7</f>
        <v>0</v>
      </c>
      <c r="CA14" s="82">
        <f t="shared" ca="1" si="37"/>
        <v>7.1428571428571434E-5</v>
      </c>
      <c r="CB14" s="83">
        <f t="shared" ca="1" si="38"/>
        <v>36</v>
      </c>
      <c r="CC14" s="84" t="str">
        <f>IF(CE14&gt;0,"+","")</f>
        <v/>
      </c>
      <c r="CD14" s="85">
        <f ca="1">VLOOKUP(OFFSET(CD14,0,-2),[1]Settings!$F$8:$G$27,2)</f>
        <v>0</v>
      </c>
      <c r="CF14" s="51"/>
      <c r="CG14" s="81">
        <f>IF(ISNA(VLOOKUP(CE14,[1]Settings!$B$6:$D$45,IF(CJ$4="Y",2,3),FALSE)+CF14*IF(CJ$4="Y",[1]Settings!$C$5,[1]Settings!$D$5)),0, VLOOKUP(CE14,[1]Settings!$B$6:$D$45,IF(CJ$4="Y",2,3),FALSE)+CF14*IF(CJ$4="Y",[1]Settings!$C$5,[1]Settings!$D$5))</f>
        <v>0</v>
      </c>
      <c r="CH14" s="82">
        <f>CG14*CJ$7</f>
        <v>0</v>
      </c>
      <c r="CI14" s="82">
        <f t="shared" ca="1" si="41"/>
        <v>7.1428571428571434E-5</v>
      </c>
      <c r="CJ14" s="86">
        <f t="shared" ca="1" si="42"/>
        <v>42</v>
      </c>
      <c r="CK14" s="87" t="str">
        <f>IF(CM14&gt;0,"+","")</f>
        <v/>
      </c>
      <c r="CL14" s="85">
        <f ca="1">VLOOKUP(OFFSET(CL14,0,-2),[1]Settings!$J$8:$K$27,2)</f>
        <v>0</v>
      </c>
      <c r="CN14" s="51"/>
      <c r="CO14" s="81">
        <f>IF(ISNA(VLOOKUP(CM14,[1]Settings!$B$6:$D$45,IF(CR$4="Y",2,3),FALSE)+CN14*IF(CR$4="Y",[1]Settings!$C$5,[1]Settings!$D$5)),0, VLOOKUP(CM14,[1]Settings!$B$6:$D$45,IF(CR$4="Y",2,3),FALSE)+CN14*IF(CR$4="Y",[1]Settings!$C$5,[1]Settings!$D$5))</f>
        <v>0</v>
      </c>
      <c r="CP14" s="82">
        <f ca="1">CO14*CR$7</f>
        <v>0</v>
      </c>
      <c r="CQ14" s="82">
        <f ca="1">CP14+OFFSET(CP14,0,-7)-AD14-AL14</f>
        <v>7.1428571428571434E-5</v>
      </c>
      <c r="CR14" s="86">
        <f t="shared" ca="1" si="45"/>
        <v>43</v>
      </c>
      <c r="CS14" s="84" t="str">
        <f>IF(CU14&gt;0,"+","")</f>
        <v/>
      </c>
      <c r="CT14" s="85">
        <f ca="1">VLOOKUP(OFFSET(CT14,0,-2),[1]Settings!$J$8:$K$27,2)</f>
        <v>0</v>
      </c>
      <c r="CU14" s="50"/>
      <c r="CV14" s="51"/>
      <c r="CW14" s="81">
        <f>IF(ISNA(VLOOKUP(CU14,[1]Settings!$B$6:$D$45,IF(CZ$4="Y",2,3),FALSE)+CV14*IF(CZ$4="Y",[1]Settings!$C$5,[1]Settings!$D$5)),0, VLOOKUP(CU14,[1]Settings!$B$6:$D$45,IF(CZ$4="Y",2,3),FALSE)+CV14*IF(CZ$4="Y",[1]Settings!$C$5,[1]Settings!$D$5))</f>
        <v>0</v>
      </c>
      <c r="CX14" s="82">
        <f ca="1">CW14*CZ$7</f>
        <v>0</v>
      </c>
      <c r="CY14" s="82">
        <f ca="1">CX14+OFFSET(CX14,0,-7)-F14</f>
        <v>7.1428571428571434E-5</v>
      </c>
      <c r="CZ14" s="83">
        <f t="shared" ca="1" si="48"/>
        <v>48</v>
      </c>
      <c r="DA14" s="84" t="str">
        <f>IF(DC14&gt;0,"+","")</f>
        <v/>
      </c>
      <c r="DB14" s="85">
        <f ca="1">VLOOKUP(OFFSET(DB14,0,-2),[1]Settings!$J$8:$K$27,2)</f>
        <v>0</v>
      </c>
      <c r="DC14" s="50"/>
      <c r="DD14" s="51"/>
      <c r="DE14" s="81">
        <f>IF(ISNA(VLOOKUP(DC14,[1]Settings!$B$6:$D$45,IF(DH$4="Y",2,3),FALSE)+DD14*IF(DH$4="Y",[1]Settings!$C$5,[1]Settings!$D$5)),0, VLOOKUP(DC14,[1]Settings!$B$6:$D$45,IF(DH$4="Y",2,3),FALSE)+DD14*IF(DH$4="Y",[1]Settings!$C$5,[1]Settings!$D$5))</f>
        <v>0</v>
      </c>
      <c r="DF14" s="82">
        <f ca="1">DE14*DH$7</f>
        <v>0</v>
      </c>
      <c r="DG14" s="82">
        <f ca="1">DF14+OFFSET(DF14,0,-7)-BZ14</f>
        <v>7.1428571428571434E-5</v>
      </c>
      <c r="DH14" s="83">
        <f t="shared" ca="1" si="51"/>
        <v>48</v>
      </c>
      <c r="DI14" s="84" t="str">
        <f>IF(DK14&gt;0,"+","")</f>
        <v/>
      </c>
      <c r="DJ14" s="85">
        <f ca="1">VLOOKUP(OFFSET(DJ14,0,-2),[1]Settings!$J$8:$K$27,2)</f>
        <v>0</v>
      </c>
      <c r="DK14" s="50"/>
      <c r="DL14" s="51"/>
      <c r="DM14" s="81">
        <f>IF(ISNA(VLOOKUP(DK14,[1]Settings!$B$6:$D$45,IF(DP$4="Y",2,3),FALSE)+DL14*IF(DP$4="Y",[1]Settings!$C$5,[1]Settings!$D$5)),0, VLOOKUP(DK14,[1]Settings!$B$6:$D$45,IF(DP$4="Y",2,3),FALSE)+DL14*IF(DP$4="Y",[1]Settings!$C$5,[1]Settings!$D$5))</f>
        <v>0</v>
      </c>
      <c r="DN14" s="82">
        <f ca="1">DM14*DP$7</f>
        <v>0</v>
      </c>
      <c r="DO14" s="82">
        <f ca="1">DN14+OFFSET(DN14,0,-7)-BJ14-BR14</f>
        <v>7.1428571428571434E-5</v>
      </c>
      <c r="DP14" s="83">
        <f t="shared" ca="1" si="54"/>
        <v>45</v>
      </c>
      <c r="DQ14" s="84" t="str">
        <f>IF(DS14&gt;0,"+","")</f>
        <v/>
      </c>
      <c r="DR14" s="85">
        <f ca="1">VLOOKUP(OFFSET(DR14,0,-2),[1]Settings!$J$8:$K$27,2)</f>
        <v>0</v>
      </c>
      <c r="DS14" s="50"/>
      <c r="DT14" s="51"/>
      <c r="DU14" s="81">
        <f>IF(ISNA(VLOOKUP(DS14,[1]Settings!$B$6:$D$45,IF(DX$4="Y",2,3),FALSE)+DT14*IF(DX$4="Y",[1]Settings!$C$5,[1]Settings!$D$5)),0, VLOOKUP(DS14,[1]Settings!$B$6:$D$45,IF(DX$4="Y",2,3),FALSE)+DT14*IF(DX$4="Y",[1]Settings!$C$5,[1]Settings!$D$5))</f>
        <v>0</v>
      </c>
      <c r="DV14" s="82">
        <f ca="1">DU14*DX$7</f>
        <v>0</v>
      </c>
      <c r="DW14" s="82">
        <f t="shared" ca="1" si="85"/>
        <v>7.1428571428571434E-5</v>
      </c>
      <c r="DX14" s="83">
        <f t="shared" ca="1" si="56"/>
        <v>45</v>
      </c>
      <c r="DY14" s="84" t="str">
        <f>IF(EA14&gt;0,"+","")</f>
        <v/>
      </c>
      <c r="DZ14" s="85">
        <f ca="1">VLOOKUP(OFFSET(DZ14,0,-2),[1]Settings!$J$8:$K$27,2)</f>
        <v>0</v>
      </c>
      <c r="EA14" s="50"/>
      <c r="EB14" s="51"/>
      <c r="EC14" s="81">
        <f>IF(ISNA(VLOOKUP(EA14,[1]Settings!$B$6:$D$45,IF(EF$4="Y",2,3),FALSE)+EB14*IF(EF$4="Y",[1]Settings!$C$5,[1]Settings!$D$5)),0, VLOOKUP(EA14,[1]Settings!$B$6:$D$45,IF(EF$4="Y",2,3),FALSE)+EB14*IF(EF$4="Y",[1]Settings!$C$5,[1]Settings!$D$5))</f>
        <v>0</v>
      </c>
      <c r="ED14" s="82">
        <f ca="1">EC14*EF$7</f>
        <v>0</v>
      </c>
      <c r="EE14" s="82">
        <f ca="1">ED14+OFFSET(ED14,0,-7)-N14-V14-CH14-AT14-BB14</f>
        <v>7.1428571428571434E-5</v>
      </c>
      <c r="EF14" s="86">
        <f t="shared" ca="1" si="58"/>
        <v>38</v>
      </c>
      <c r="EG14" s="87" t="str">
        <f>IF(EI14&gt;0,"+","")</f>
        <v/>
      </c>
      <c r="EH14" s="85">
        <f ca="1">VLOOKUP(OFFSET(EH14,0,-2),[1]Settings!$J$8:$K$27,2)</f>
        <v>0</v>
      </c>
      <c r="EI14" s="50"/>
      <c r="EJ14" s="51"/>
      <c r="EK14" s="81">
        <f>IF(ISNA(VLOOKUP(EI14,[1]Settings!$B$6:$D$45,IF(EN$4="Y",2,3),FALSE)+EJ14*IF(EN$4="Y",[1]Settings!$C$5,[1]Settings!$D$5)),0, VLOOKUP(EI14,[1]Settings!$B$6:$D$45,IF(EN$4="Y",2,3),FALSE)+EJ14*IF(EN$4="Y",[1]Settings!$C$5,[1]Settings!$D$5))</f>
        <v>0</v>
      </c>
      <c r="EL14" s="82">
        <f ca="1">EK14*EN$7</f>
        <v>0</v>
      </c>
      <c r="EM14" s="82">
        <f ca="1">EL14+OFFSET(EL14,0,-7)-CP14-CX14</f>
        <v>7.1428571428571434E-5</v>
      </c>
      <c r="EN14" s="86">
        <f t="shared" ca="1" si="59"/>
        <v>40</v>
      </c>
      <c r="EO14" s="84" t="str">
        <f>IF(EQ14&gt;0,"+","")</f>
        <v/>
      </c>
      <c r="EP14" s="85">
        <f ca="1">VLOOKUP(OFFSET(EP14,0,-2),[1]Settings!$J$8:$K$27,2)</f>
        <v>0</v>
      </c>
      <c r="EQ14" s="50"/>
      <c r="ER14" s="51"/>
      <c r="ES14" s="81">
        <f>IF(ISNA(VLOOKUP(EQ14,[1]Settings!$B$6:$D$45,IF(EV$4="Y",2,3),FALSE)+ER14*IF(EV$4="Y",[1]Settings!$C$5,[1]Settings!$D$5)),0, VLOOKUP(EQ14,[1]Settings!$B$6:$D$45,IF(EV$4="Y",2,3),FALSE)+ER14*IF(EV$4="Y",[1]Settings!$C$5,[1]Settings!$D$5))</f>
        <v>0</v>
      </c>
      <c r="ET14" s="82">
        <f ca="1">ES14*EV$7</f>
        <v>0</v>
      </c>
      <c r="EU14" s="82">
        <f ca="1">ET14+OFFSET(ET14,0,-7)-DF14</f>
        <v>7.1428571428571434E-5</v>
      </c>
      <c r="EV14" s="83">
        <f t="shared" ca="1" si="61"/>
        <v>42</v>
      </c>
      <c r="EW14" s="84" t="str">
        <f>IF(EY14&gt;0,"+","")</f>
        <v/>
      </c>
      <c r="EX14" s="85">
        <f ca="1">VLOOKUP(OFFSET(EX14,0,-2),[1]Settings!$J$8:$K$27,2)</f>
        <v>0</v>
      </c>
      <c r="EY14" s="50"/>
      <c r="EZ14" s="51"/>
      <c r="FA14" s="81">
        <f>IF(ISNA(VLOOKUP(EY14,[1]Settings!$B$6:$D$45,IF(FD$4="Y",2,3),FALSE)+EZ14*IF(FD$4="Y",[1]Settings!$C$5,[1]Settings!$D$5)),0, VLOOKUP(EY14,[1]Settings!$B$6:$D$45,IF(FD$4="Y",2,3),FALSE)+EZ14*IF(FD$4="Y",[1]Settings!$C$5,[1]Settings!$D$5))</f>
        <v>0</v>
      </c>
      <c r="FB14" s="82">
        <f t="shared" ca="1" si="62"/>
        <v>0</v>
      </c>
      <c r="FC14" s="82">
        <f ca="1">FB14+OFFSET(FB14,0,-7)-DN14</f>
        <v>7.1428571428571434E-5</v>
      </c>
      <c r="FD14" s="83">
        <f t="shared" ca="1" si="63"/>
        <v>38</v>
      </c>
      <c r="FE14" s="84" t="str">
        <f>IF(FG14&gt;0,"+","")</f>
        <v/>
      </c>
      <c r="FF14" s="85">
        <f ca="1">VLOOKUP(OFFSET(FF14,0,-2),[1]Settings!$J$8:$K$27,2)</f>
        <v>0</v>
      </c>
      <c r="FG14" s="50"/>
      <c r="FH14" s="51"/>
      <c r="FI14" s="81">
        <f>IF(ISNA(VLOOKUP(FG14,[1]Settings!$B$6:$D$45,IF(FL$4="Y",2,3),FALSE)+FH14*IF(FL$4="Y",[1]Settings!$C$5,[1]Settings!$D$5)),0, VLOOKUP(FG14,[1]Settings!$B$6:$D$45,IF(FL$4="Y",2,3),FALSE)+FH14*IF(FL$4="Y",[1]Settings!$C$5,[1]Settings!$D$5))</f>
        <v>0</v>
      </c>
      <c r="FJ14" s="82">
        <f ca="1">FI14*FL$7</f>
        <v>0</v>
      </c>
      <c r="FK14" s="82">
        <f ca="1">FJ14+OFFSET(FJ14,0,-7)-DV14-ED14</f>
        <v>7.1428571428571434E-5</v>
      </c>
      <c r="FL14" s="83">
        <f t="shared" ca="1" si="64"/>
        <v>36</v>
      </c>
      <c r="FM14" s="87" t="str">
        <f>IF(FO14&gt;0,"+","")</f>
        <v/>
      </c>
      <c r="FN14" s="85">
        <f ca="1">VLOOKUP(OFFSET(FN14,0,-2),[1]Settings!$J$8:$K$27,2)</f>
        <v>0</v>
      </c>
      <c r="FO14" s="50"/>
      <c r="FP14" s="51"/>
      <c r="FQ14" s="81">
        <f>IF(ISNA(VLOOKUP(FO14,[1]Settings!$B$6:$D$45,IF(FT$4="Y",2,3),FALSE)+FP14*IF(FT$4="Y",[1]Settings!$C$5,[1]Settings!$D$5)),0, VLOOKUP(FO14,[1]Settings!$B$6:$D$45,IF(FT$4="Y",2,3),FALSE)+FP14*IF(FT$4="Y",[1]Settings!$C$5,[1]Settings!$D$5))</f>
        <v>0</v>
      </c>
      <c r="FR14" s="82">
        <f t="shared" ca="1" si="65"/>
        <v>0</v>
      </c>
      <c r="FS14" s="82">
        <f t="shared" ca="1" si="90"/>
        <v>7.1428571428571434E-5</v>
      </c>
      <c r="FT14" s="83">
        <f t="shared" ca="1" si="66"/>
        <v>36</v>
      </c>
      <c r="FU14" s="88" t="str">
        <f>IF(FW14&gt;0,"+","")</f>
        <v/>
      </c>
      <c r="FV14" s="85">
        <f ca="1">VLOOKUP(OFFSET(FV14,0,-2),[1]Settings!$J$8:$K$27,2)</f>
        <v>0</v>
      </c>
      <c r="FW14" s="50"/>
      <c r="FX14" s="51"/>
      <c r="FY14" s="81">
        <f>IF(ISNA(VLOOKUP(FW14,[1]Settings!$B$6:$D$45,IF(GB$4="Y",2,3),FALSE)+FX14*IF(GB$4="Y",[1]Settings!$C$5,[1]Settings!$D$5)),0, VLOOKUP(FW14,[1]Settings!$B$6:$D$45,IF(GB$4="Y",2,3),FALSE)+FX14*IF(GB$4="Y",[1]Settings!$C$5,[1]Settings!$D$5))</f>
        <v>0</v>
      </c>
      <c r="FZ14" s="82">
        <f t="shared" si="91"/>
        <v>0</v>
      </c>
      <c r="GA14" s="82">
        <f t="shared" ca="1" si="92"/>
        <v>7.1428571428571434E-5</v>
      </c>
      <c r="GB14" s="83">
        <f t="shared" ca="1" si="67"/>
        <v>33</v>
      </c>
      <c r="GC14" s="88" t="str">
        <f>IF(GE14&gt;0,"+","")</f>
        <v/>
      </c>
      <c r="GD14" s="85">
        <f ca="1">VLOOKUP(OFFSET(GD14,0,-2),[1]Settings!$J$8:$K$27,2)</f>
        <v>0</v>
      </c>
      <c r="GE14" s="50"/>
      <c r="GF14" s="51"/>
      <c r="GG14" s="81">
        <f>IF(ISNA(VLOOKUP(GE14,[1]Settings!$B$6:$D$45,IF(GJ$4="Y",2,3),FALSE)+GF14*IF(GJ$4="Y",[1]Settings!$C$5,[1]Settings!$D$5)),0, VLOOKUP(GE14,[1]Settings!$B$6:$D$45,IF(GJ$4="Y",2,3),FALSE)+GF14*IF(GJ$4="Y",[1]Settings!$C$5,[1]Settings!$D$5))</f>
        <v>0</v>
      </c>
      <c r="GH14" s="82">
        <f t="shared" si="93"/>
        <v>0</v>
      </c>
      <c r="GI14" s="82">
        <f t="shared" ca="1" si="94"/>
        <v>7.1428571428571434E-5</v>
      </c>
      <c r="GJ14" s="83">
        <f t="shared" ca="1" si="68"/>
        <v>37</v>
      </c>
      <c r="GK14" s="88" t="str">
        <f>IF(GM14&gt;0,"+","")</f>
        <v/>
      </c>
      <c r="GL14" s="85">
        <f ca="1">VLOOKUP(OFFSET(GL14,0,-2),[1]Settings!$J$8:$K$27,2)</f>
        <v>0</v>
      </c>
      <c r="GM14" s="50"/>
      <c r="GN14" s="51"/>
      <c r="GO14" s="81">
        <f>IF(ISNA(VLOOKUP(GM14,[1]Settings!$B$6:$D$45,IF(GR$4="Y",2,3),FALSE)+GN14*IF(GR$4="Y",[1]Settings!$C$5,[1]Settings!$D$5)),0, VLOOKUP(GM14,[1]Settings!$B$6:$D$45,IF(GR$4="Y",2,3),FALSE)+GN14*IF(GR$4="Y",[1]Settings!$C$5,[1]Settings!$D$5))</f>
        <v>0</v>
      </c>
      <c r="GP14" s="82">
        <f t="shared" si="95"/>
        <v>0</v>
      </c>
      <c r="GQ14" s="82">
        <f t="shared" ca="1" si="96"/>
        <v>7.1428571428571434E-5</v>
      </c>
      <c r="GR14" s="83">
        <f t="shared" ca="1" si="69"/>
        <v>38</v>
      </c>
      <c r="GS14" s="88" t="str">
        <f>IF(GU14&gt;0,"+","")</f>
        <v/>
      </c>
      <c r="GT14" s="85">
        <f ca="1">VLOOKUP(OFFSET(GT14,0,-2),[1]Settings!$J$8:$K$27,2)</f>
        <v>0</v>
      </c>
      <c r="GU14" s="50"/>
      <c r="GV14" s="51"/>
      <c r="GW14" s="81">
        <f>IF(ISNA(VLOOKUP(GU14,[1]Settings!$B$6:$D$45,IF(GZ$4="Y",2,3),FALSE)+GV14*IF(GZ$4="Y",[1]Settings!$C$5,[1]Settings!$D$5)),0, VLOOKUP(GU14,[1]Settings!$B$6:$D$45,IF(GZ$4="Y",2,3),FALSE)+GV14*IF(GZ$4="Y",[1]Settings!$C$5,[1]Settings!$D$5))</f>
        <v>0</v>
      </c>
      <c r="GX14" s="82">
        <f t="shared" si="97"/>
        <v>0</v>
      </c>
      <c r="GY14" s="82">
        <f t="shared" ca="1" si="98"/>
        <v>7.1428571428571434E-5</v>
      </c>
      <c r="GZ14" s="86">
        <f t="shared" ca="1" si="70"/>
        <v>44</v>
      </c>
      <c r="HA14" s="87"/>
      <c r="HB14" s="85"/>
      <c r="HC14" s="50"/>
      <c r="HD14" s="51"/>
      <c r="HE14" s="81">
        <f>IF(ISNA(VLOOKUP(HC14,[1]Settings!$B$6:$D$45,IF(HH$4="Y",2,3),FALSE)+HD14*IF(HH$4="Y",[1]Settings!$C$5,[1]Settings!$D$5)),0, VLOOKUP(HC14,[1]Settings!$B$6:$D$45,IF(HH$4="Y",2,3),FALSE)+HD14*IF(HH$4="Y",[1]Settings!$C$5,[1]Settings!$D$5))</f>
        <v>0</v>
      </c>
      <c r="HF14" s="82">
        <f t="shared" si="71"/>
        <v>0</v>
      </c>
      <c r="HG14" s="82">
        <f t="shared" ca="1" si="99"/>
        <v>7.1428571428571434E-5</v>
      </c>
      <c r="HH14" s="83">
        <f t="shared" ca="1" si="72"/>
        <v>41</v>
      </c>
      <c r="HI14" s="88"/>
      <c r="HJ14" s="85"/>
      <c r="HK14" s="50"/>
      <c r="HL14" s="51"/>
      <c r="HM14" s="81">
        <f>IF(ISNA(VLOOKUP(HK14,[1]Settings!$B$6:$D$45,IF(HP$4="Y",2,3),FALSE)+HL14*IF(HP$4="Y",[1]Settings!$C$5,[1]Settings!$D$5)),0, VLOOKUP(HK14,[1]Settings!$B$6:$D$45,IF(HP$4="Y",2,3),FALSE)+HL14*IF(HP$4="Y",[1]Settings!$C$5,[1]Settings!$D$5))</f>
        <v>0</v>
      </c>
      <c r="HN14" s="82">
        <f t="shared" si="73"/>
        <v>0</v>
      </c>
      <c r="HO14" s="82">
        <f t="shared" ca="1" si="100"/>
        <v>7.1428571428571434E-5</v>
      </c>
      <c r="HP14" s="83">
        <f t="shared" ca="1" si="74"/>
        <v>40</v>
      </c>
      <c r="HQ14" s="88"/>
      <c r="HR14" s="85"/>
      <c r="HS14" s="50">
        <v>15</v>
      </c>
      <c r="HT14" s="51"/>
      <c r="HU14" s="81">
        <f>IF(ISNA(VLOOKUP(HS14,[1]Settings!$B$6:$D$45,IF(HX$4="Y",2,3),FALSE)+HT14*IF(HX$4="Y",[1]Settings!$C$5,[1]Settings!$D$5)),0, VLOOKUP(HS14,[1]Settings!$B$6:$D$45,IF(HX$4="Y",2,3),FALSE)+HT14*IF(HX$4="Y",[1]Settings!$C$5,[1]Settings!$D$5))</f>
        <v>6</v>
      </c>
      <c r="HV14" s="82">
        <f t="shared" si="75"/>
        <v>6</v>
      </c>
      <c r="HW14" s="82">
        <f t="shared" ca="1" si="101"/>
        <v>6.0000714285714283</v>
      </c>
      <c r="HX14" s="83">
        <f t="shared" ca="1" si="76"/>
        <v>30</v>
      </c>
      <c r="HY14" s="88"/>
      <c r="HZ14" s="85"/>
      <c r="IA14" s="50"/>
      <c r="IB14" s="51"/>
      <c r="IC14" s="81">
        <f>IF(ISNA(VLOOKUP(IA14,[1]Settings!$B$6:$D$45,IF(IF$4="Y",2,3),FALSE)+IB14*IF(IF$4="Y",[1]Settings!$C$5,[1]Settings!$D$5)),0, VLOOKUP(IA14,[1]Settings!$B$6:$D$45,IF(IF$4="Y",2,3),FALSE)+IB14*IF(IF$4="Y",[1]Settings!$C$5,[1]Settings!$D$5))</f>
        <v>0</v>
      </c>
      <c r="ID14" s="82">
        <f t="shared" si="77"/>
        <v>0</v>
      </c>
      <c r="IE14" s="82">
        <f t="shared" ca="1" si="102"/>
        <v>6.0000714285714283</v>
      </c>
      <c r="IF14" s="83">
        <f t="shared" ca="1" si="78"/>
        <v>32</v>
      </c>
      <c r="IG14" s="87"/>
      <c r="IH14" s="85"/>
      <c r="II14" s="50"/>
      <c r="IJ14" s="51"/>
      <c r="IK14" s="81">
        <f>IF(ISNA(VLOOKUP(II14,[1]Settings!$B$6:$D$45,IF(IN$4="Y",2,3),FALSE)+IJ14*IF(IN$4="Y",[1]Settings!$C$5,[1]Settings!$D$5)),0, VLOOKUP(II14,[1]Settings!$B$6:$D$45,IF(IN$4="Y",2,3),FALSE)+IJ14*IF(IN$4="Y",[1]Settings!$C$5,[1]Settings!$D$5))</f>
        <v>0</v>
      </c>
      <c r="IL14" s="82">
        <f t="shared" si="79"/>
        <v>0</v>
      </c>
      <c r="IM14" s="82">
        <f t="shared" ca="1" si="103"/>
        <v>6.0000714285714283</v>
      </c>
      <c r="IN14" s="83">
        <f t="shared" ca="1" si="80"/>
        <v>30</v>
      </c>
      <c r="IO14" s="88"/>
      <c r="IP14" s="85"/>
      <c r="IQ14" s="50"/>
      <c r="IR14" s="51"/>
      <c r="IS14" s="81">
        <f>IF(ISNA(VLOOKUP(IQ14,[1]Settings!$B$6:$D$45,IF(IV$4="Y",2,3),FALSE)+IR14*IF(IV$4="Y",[1]Settings!$C$5,[1]Settings!$D$5)),0, VLOOKUP(IQ14,[1]Settings!$B$6:$D$45,IF(IV$4="Y",2,3),FALSE)+IR14*IF(IV$4="Y",[1]Settings!$C$5,[1]Settings!$D$5))</f>
        <v>0</v>
      </c>
      <c r="IT14" s="82">
        <f t="shared" si="81"/>
        <v>0</v>
      </c>
      <c r="IU14" s="82">
        <f t="shared" ca="1" si="104"/>
        <v>6.0000714285714283</v>
      </c>
      <c r="IV14" s="83">
        <f t="shared" ca="1" si="82"/>
        <v>30</v>
      </c>
      <c r="IW14" s="88"/>
      <c r="IX14" s="85"/>
      <c r="IY14" s="50"/>
      <c r="IZ14" s="51"/>
      <c r="JA14" s="81">
        <f>IF(ISNA(VLOOKUP(IY14,[1]Settings!$B$6:$D$45,IF(JD$4="Y",2,3),FALSE)+IZ14*IF(JD$4="Y",[1]Settings!$C$5,[1]Settings!$D$5)),0, VLOOKUP(IY14,[1]Settings!$B$6:$D$45,IF(JD$4="Y",2,3),FALSE)+IZ14*IF(JD$4="Y",[1]Settings!$C$5,[1]Settings!$D$5))</f>
        <v>0</v>
      </c>
      <c r="JB14" s="82">
        <f t="shared" si="83"/>
        <v>0</v>
      </c>
      <c r="JC14" s="82">
        <f t="shared" ca="1" si="105"/>
        <v>7.1428571428278076E-5</v>
      </c>
      <c r="JD14" s="83">
        <f t="shared" ca="1" si="84"/>
        <v>40</v>
      </c>
    </row>
    <row r="15" spans="1:702">
      <c r="A15" s="80" t="s">
        <v>96</v>
      </c>
      <c r="B15" s="80"/>
      <c r="C15" s="49">
        <v>14</v>
      </c>
      <c r="D15" s="51">
        <v>1</v>
      </c>
      <c r="E15" s="81">
        <f>IF(ISNA(VLOOKUP(C15,[1]Settings!$B$6:$D$45,IF(H$4="Y",2,3),FALSE)+D15*IF(H$4="Y",[1]Settings!$C$5,[1]Settings!$D$5)),0, VLOOKUP(C15,[1]Settings!$B$6:$D$45,IF(H$4="Y",2,3),FALSE)+D15*IF(H$4="Y",[1]Settings!$C$5,[1]Settings!$D$5))</f>
        <v>8</v>
      </c>
      <c r="F15" s="82">
        <f t="shared" si="0"/>
        <v>4.8</v>
      </c>
      <c r="G15" s="82">
        <f t="shared" si="1"/>
        <v>4.8000666666666669</v>
      </c>
      <c r="H15" s="83">
        <f t="shared" si="2"/>
        <v>14</v>
      </c>
      <c r="I15" s="84" t="str">
        <f t="shared" si="3"/>
        <v/>
      </c>
      <c r="J15" s="85">
        <f ca="1">VLOOKUP(OFFSET(J15,0,-2),[1]Settings!$F$8:$G$27,2)</f>
        <v>0</v>
      </c>
      <c r="L15" s="51"/>
      <c r="M15" s="81">
        <f>IF(ISNA(VLOOKUP(K15,[1]Settings!$B$6:$D$45,IF(P$4="Y",2,3),FALSE)+L15*IF(P$4="Y",[1]Settings!$C$5,[1]Settings!$D$5)),0, VLOOKUP(K15,[1]Settings!$B$6:$D$45,IF(P$4="Y",2,3),FALSE)+L15*IF(P$4="Y",[1]Settings!$C$5,[1]Settings!$D$5))</f>
        <v>0</v>
      </c>
      <c r="N15" s="82">
        <f t="shared" si="4"/>
        <v>0</v>
      </c>
      <c r="O15" s="82">
        <f t="shared" ca="1" si="5"/>
        <v>4.8000666666666669</v>
      </c>
      <c r="P15" s="83">
        <f t="shared" ca="1" si="6"/>
        <v>14</v>
      </c>
      <c r="Q15" s="84" t="str">
        <f t="shared" si="7"/>
        <v/>
      </c>
      <c r="R15" s="85">
        <f ca="1">VLOOKUP(OFFSET(R15,0,-2),[1]Settings!$F$8:$G$27,2)</f>
        <v>0</v>
      </c>
      <c r="T15" s="51"/>
      <c r="U15" s="81">
        <f>IF(ISNA(VLOOKUP(S15,[1]Settings!$B$6:$D$45,IF(X$4="Y",2,3),FALSE)+T15*IF(X$4="Y",[1]Settings!$C$5,[1]Settings!$D$5)),0, VLOOKUP(S15,[1]Settings!$B$6:$D$45,IF(X$4="Y",2,3),FALSE)+T15*IF(X$4="Y",[1]Settings!$C$5,[1]Settings!$D$5))</f>
        <v>0</v>
      </c>
      <c r="V15" s="82">
        <f t="shared" si="8"/>
        <v>0</v>
      </c>
      <c r="W15" s="82">
        <f t="shared" ca="1" si="9"/>
        <v>4.8000666666666669</v>
      </c>
      <c r="X15" s="83">
        <f t="shared" ca="1" si="10"/>
        <v>14</v>
      </c>
      <c r="Y15" s="84" t="str">
        <f t="shared" si="11"/>
        <v>+</v>
      </c>
      <c r="Z15" s="85">
        <f ca="1">VLOOKUP(OFFSET(Z15,0,-2),[1]Settings!$F$8:$G$27,2)</f>
        <v>0</v>
      </c>
      <c r="AA15" s="50">
        <v>1</v>
      </c>
      <c r="AB15" s="51">
        <v>1</v>
      </c>
      <c r="AC15" s="81">
        <f>IF(ISNA(VLOOKUP(AA15,[1]Settings!$B$6:$D$45,IF(AF$4="Y",2,3),FALSE)+AB15*IF(AF$4="Y",[1]Settings!$C$5,[1]Settings!$D$5)),0, VLOOKUP(AA15,[1]Settings!$B$6:$D$45,IF(AF$4="Y",2,3),FALSE)+AB15*IF(AF$4="Y",[1]Settings!$C$5,[1]Settings!$D$5))</f>
        <v>31</v>
      </c>
      <c r="AD15" s="82">
        <f t="shared" si="12"/>
        <v>2.79</v>
      </c>
      <c r="AE15" s="82">
        <f t="shared" ca="1" si="13"/>
        <v>7.590066666666667</v>
      </c>
      <c r="AF15" s="83">
        <f t="shared" ca="1" si="14"/>
        <v>10</v>
      </c>
      <c r="AG15" s="84" t="str">
        <f t="shared" si="15"/>
        <v>+</v>
      </c>
      <c r="AH15" s="85">
        <f ca="1">VLOOKUP(OFFSET(AH15,0,-2),[1]Settings!$F$8:$G$27,2)</f>
        <v>0.05</v>
      </c>
      <c r="AI15" s="50">
        <v>6</v>
      </c>
      <c r="AJ15" s="51"/>
      <c r="AK15" s="81">
        <f>IF(ISNA(VLOOKUP(AI15,[1]Settings!$B$6:$D$45,IF(AN$4="Y",2,3),FALSE)+AJ15*IF(AN$4="Y",[1]Settings!$C$5,[1]Settings!$D$5)),0, VLOOKUP(AI15,[1]Settings!$B$6:$D$45,IF(AN$4="Y",2,3),FALSE)+AJ15*IF(AN$4="Y",[1]Settings!$C$5,[1]Settings!$D$5))</f>
        <v>15</v>
      </c>
      <c r="AL15" s="82">
        <f t="shared" si="16"/>
        <v>1.3499999999999999</v>
      </c>
      <c r="AM15" s="82">
        <f t="shared" ca="1" si="17"/>
        <v>8.9400666666666666</v>
      </c>
      <c r="AN15" s="83">
        <f t="shared" ca="1" si="18"/>
        <v>8</v>
      </c>
      <c r="AO15" s="84" t="str">
        <f t="shared" si="19"/>
        <v>+</v>
      </c>
      <c r="AP15" s="85">
        <f ca="1">VLOOKUP(OFFSET(AP15,0,-2),[1]Settings!$F$8:$G$27,2)</f>
        <v>0.05</v>
      </c>
      <c r="AQ15" s="50">
        <v>2</v>
      </c>
      <c r="AR15" s="51"/>
      <c r="AS15" s="81">
        <f>IF(ISNA(VLOOKUP(AQ15,[1]Settings!$B$6:$D$45,IF(AV$4="Y",2,3),FALSE)+AR15*IF(AV$4="Y",[1]Settings!$C$5,[1]Settings!$D$5)),0, VLOOKUP(AQ15,[1]Settings!$B$6:$D$45,IF(AV$4="Y",2,3),FALSE)+AR15*IF(AV$4="Y",[1]Settings!$C$5,[1]Settings!$D$5))</f>
        <v>25</v>
      </c>
      <c r="AT15" s="82">
        <f t="shared" si="20"/>
        <v>2</v>
      </c>
      <c r="AU15" s="82">
        <f t="shared" ca="1" si="21"/>
        <v>10.940066666666667</v>
      </c>
      <c r="AV15" s="83">
        <f t="shared" ca="1" si="22"/>
        <v>6</v>
      </c>
      <c r="AW15" s="84" t="str">
        <f t="shared" si="23"/>
        <v>+</v>
      </c>
      <c r="AX15" s="85">
        <f ca="1">VLOOKUP(OFFSET(AX15,0,-2),[1]Settings!$F$8:$G$27,2)</f>
        <v>0.1</v>
      </c>
      <c r="AY15" s="50">
        <v>1</v>
      </c>
      <c r="AZ15" s="51">
        <v>1</v>
      </c>
      <c r="BA15" s="81">
        <f>IF(ISNA(VLOOKUP(AY15,[1]Settings!$B$6:$D$45,IF(BD$4="Y",2,3),FALSE)+AZ15*IF(BD$4="Y",[1]Settings!$C$5,[1]Settings!$D$5)),0, VLOOKUP(AY15,[1]Settings!$B$6:$D$45,IF(BD$4="Y",2,3),FALSE)+AZ15*IF(BD$4="Y",[1]Settings!$C$5,[1]Settings!$D$5))</f>
        <v>31</v>
      </c>
      <c r="BB15" s="82">
        <f t="shared" si="24"/>
        <v>2.48</v>
      </c>
      <c r="BC15" s="82">
        <f t="shared" ca="1" si="25"/>
        <v>13.420066666666667</v>
      </c>
      <c r="BD15" s="83">
        <f t="shared" ca="1" si="26"/>
        <v>5</v>
      </c>
      <c r="BE15" s="84" t="str">
        <f t="shared" si="27"/>
        <v/>
      </c>
      <c r="BF15" s="85">
        <f ca="1">VLOOKUP(OFFSET(BF15,0,-2),[1]Settings!$F$8:$G$27,2)</f>
        <v>0.1</v>
      </c>
      <c r="BH15" s="51"/>
      <c r="BI15" s="81">
        <f>IF(ISNA(VLOOKUP(BG15,[1]Settings!$B$6:$D$45,IF(BL$4="Y",2,3),FALSE)+BH15*IF(BL$4="Y",[1]Settings!$C$5,[1]Settings!$D$5)),0, VLOOKUP(BG15,[1]Settings!$B$6:$D$45,IF(BL$4="Y",2,3),FALSE)+BH15*IF(BL$4="Y",[1]Settings!$C$5,[1]Settings!$D$5))</f>
        <v>0</v>
      </c>
      <c r="BJ15" s="82">
        <f t="shared" si="28"/>
        <v>0</v>
      </c>
      <c r="BK15" s="82">
        <f t="shared" ca="1" si="29"/>
        <v>13.420066666666667</v>
      </c>
      <c r="BL15" s="83">
        <f t="shared" ca="1" si="30"/>
        <v>5</v>
      </c>
      <c r="BM15" s="84" t="str">
        <f t="shared" si="31"/>
        <v>+</v>
      </c>
      <c r="BN15" s="85">
        <f ca="1">VLOOKUP(OFFSET(BN15,0,-2),[1]Settings!$F$8:$G$27,2)</f>
        <v>0.1</v>
      </c>
      <c r="BO15" s="50">
        <v>4</v>
      </c>
      <c r="BP15" s="51"/>
      <c r="BQ15" s="81">
        <f>IF(ISNA(VLOOKUP(BO15,[1]Settings!$B$6:$D$45,IF(BT$4="Y",2,3),FALSE)+BP15*IF(BT$4="Y",[1]Settings!$C$5,[1]Settings!$D$5)),0, VLOOKUP(BO15,[1]Settings!$B$6:$D$45,IF(BT$4="Y",2,3),FALSE)+BP15*IF(BT$4="Y",[1]Settings!$C$5,[1]Settings!$D$5))</f>
        <v>18</v>
      </c>
      <c r="BR15" s="82">
        <f t="shared" si="32"/>
        <v>1.44</v>
      </c>
      <c r="BS15" s="82">
        <f t="shared" ca="1" si="33"/>
        <v>14.860066666666667</v>
      </c>
      <c r="BT15" s="83">
        <f t="shared" ca="1" si="34"/>
        <v>4</v>
      </c>
      <c r="BU15" s="84" t="str">
        <f t="shared" si="35"/>
        <v/>
      </c>
      <c r="BV15" s="85">
        <f ca="1">VLOOKUP(OFFSET(BV15,0,-2),[1]Settings!$F$8:$G$27,2)</f>
        <v>0.1</v>
      </c>
      <c r="BX15" s="51"/>
      <c r="BY15" s="81">
        <f>IF(ISNA(VLOOKUP(BW15,[1]Settings!$B$6:$D$45,IF(CB$4="Y",2,3),FALSE)+BX15*IF(CB$4="Y",[1]Settings!$C$5,[1]Settings!$D$5)),0, VLOOKUP(BW15,[1]Settings!$B$6:$D$45,IF(CB$4="Y",2,3),FALSE)+BX15*IF(CB$4="Y",[1]Settings!$C$5,[1]Settings!$D$5))</f>
        <v>0</v>
      </c>
      <c r="BZ15" s="82">
        <f t="shared" si="36"/>
        <v>0</v>
      </c>
      <c r="CA15" s="82">
        <f t="shared" ca="1" si="37"/>
        <v>14.860066666666667</v>
      </c>
      <c r="CB15" s="83">
        <f t="shared" ca="1" si="38"/>
        <v>6</v>
      </c>
      <c r="CC15" s="84" t="str">
        <f t="shared" si="39"/>
        <v/>
      </c>
      <c r="CD15" s="85">
        <f ca="1">VLOOKUP(OFFSET(CD15,0,-2),[1]Settings!$F$8:$G$27,2)</f>
        <v>0.1</v>
      </c>
      <c r="CF15" s="51"/>
      <c r="CG15" s="81">
        <f>IF(ISNA(VLOOKUP(CE15,[1]Settings!$B$6:$D$45,IF(CJ$4="Y",2,3),FALSE)+CF15*IF(CJ$4="Y",[1]Settings!$C$5,[1]Settings!$D$5)),0, VLOOKUP(CE15,[1]Settings!$B$6:$D$45,IF(CJ$4="Y",2,3),FALSE)+CF15*IF(CJ$4="Y",[1]Settings!$C$5,[1]Settings!$D$5))</f>
        <v>0</v>
      </c>
      <c r="CH15" s="82">
        <f t="shared" si="40"/>
        <v>0</v>
      </c>
      <c r="CI15" s="82">
        <f t="shared" ca="1" si="41"/>
        <v>14.860066666666667</v>
      </c>
      <c r="CJ15" s="86">
        <f t="shared" ca="1" si="42"/>
        <v>10</v>
      </c>
      <c r="CK15" s="87" t="str">
        <f t="shared" ref="CK15:CK36" si="111">IF(CM15&gt;0,"+","")</f>
        <v/>
      </c>
      <c r="CL15" s="85">
        <f ca="1">VLOOKUP(OFFSET(CL15,0,-2),[1]Settings!$J$8:$K$27,2)</f>
        <v>0.05</v>
      </c>
      <c r="CN15" s="51"/>
      <c r="CO15" s="81">
        <f>IF(ISNA(VLOOKUP(CM15,[1]Settings!$B$6:$D$45,IF(CR$4="Y",2,3),FALSE)+CN15*IF(CR$4="Y",[1]Settings!$C$5,[1]Settings!$D$5)),0, VLOOKUP(CM15,[1]Settings!$B$6:$D$45,IF(CR$4="Y",2,3),FALSE)+CN15*IF(CR$4="Y",[1]Settings!$C$5,[1]Settings!$D$5))</f>
        <v>0</v>
      </c>
      <c r="CP15" s="82">
        <f t="shared" ca="1" si="43"/>
        <v>0</v>
      </c>
      <c r="CQ15" s="82">
        <f t="shared" ca="1" si="44"/>
        <v>10.720066666666666</v>
      </c>
      <c r="CR15" s="86">
        <f t="shared" ca="1" si="45"/>
        <v>17</v>
      </c>
      <c r="CS15" s="84" t="str">
        <f t="shared" si="106"/>
        <v/>
      </c>
      <c r="CT15" s="85">
        <f ca="1">VLOOKUP(OFFSET(CT15,0,-2),[1]Settings!$J$8:$K$27,2)</f>
        <v>0</v>
      </c>
      <c r="CU15" s="50"/>
      <c r="CV15" s="51"/>
      <c r="CW15" s="81">
        <f>IF(ISNA(VLOOKUP(CU15,[1]Settings!$B$6:$D$45,IF(CZ$4="Y",2,3),FALSE)+CV15*IF(CZ$4="Y",[1]Settings!$C$5,[1]Settings!$D$5)),0, VLOOKUP(CU15,[1]Settings!$B$6:$D$45,IF(CZ$4="Y",2,3),FALSE)+CV15*IF(CZ$4="Y",[1]Settings!$C$5,[1]Settings!$D$5))</f>
        <v>0</v>
      </c>
      <c r="CX15" s="82">
        <f t="shared" ca="1" si="46"/>
        <v>0</v>
      </c>
      <c r="CY15" s="82">
        <f ca="1">CX15+OFFSET(CX15,0,-7)-F15</f>
        <v>5.9200666666666661</v>
      </c>
      <c r="CZ15" s="83">
        <f t="shared" ca="1" si="48"/>
        <v>26</v>
      </c>
      <c r="DA15" s="84" t="str">
        <f t="shared" si="107"/>
        <v/>
      </c>
      <c r="DB15" s="85">
        <f ca="1">VLOOKUP(OFFSET(DB15,0,-2),[1]Settings!$J$8:$K$27,2)</f>
        <v>0</v>
      </c>
      <c r="DC15" s="50"/>
      <c r="DD15" s="51"/>
      <c r="DE15" s="81">
        <f>IF(ISNA(VLOOKUP(DC15,[1]Settings!$B$6:$D$45,IF(DH$4="Y",2,3),FALSE)+DD15*IF(DH$4="Y",[1]Settings!$C$5,[1]Settings!$D$5)),0, VLOOKUP(DC15,[1]Settings!$B$6:$D$45,IF(DH$4="Y",2,3),FALSE)+DD15*IF(DH$4="Y",[1]Settings!$C$5,[1]Settings!$D$5))</f>
        <v>0</v>
      </c>
      <c r="DF15" s="82">
        <f t="shared" ca="1" si="49"/>
        <v>0</v>
      </c>
      <c r="DG15" s="82">
        <f t="shared" ca="1" si="50"/>
        <v>5.9200666666666661</v>
      </c>
      <c r="DH15" s="83">
        <f t="shared" ca="1" si="51"/>
        <v>27</v>
      </c>
      <c r="DI15" s="84" t="str">
        <f t="shared" si="108"/>
        <v/>
      </c>
      <c r="DJ15" s="85">
        <f ca="1">VLOOKUP(OFFSET(DJ15,0,-2),[1]Settings!$J$8:$K$27,2)</f>
        <v>0</v>
      </c>
      <c r="DK15" s="50"/>
      <c r="DL15" s="51"/>
      <c r="DM15" s="81">
        <f>IF(ISNA(VLOOKUP(DK15,[1]Settings!$B$6:$D$45,IF(DP$4="Y",2,3),FALSE)+DL15*IF(DP$4="Y",[1]Settings!$C$5,[1]Settings!$D$5)),0, VLOOKUP(DK15,[1]Settings!$B$6:$D$45,IF(DP$4="Y",2,3),FALSE)+DL15*IF(DP$4="Y",[1]Settings!$C$5,[1]Settings!$D$5))</f>
        <v>0</v>
      </c>
      <c r="DN15" s="82">
        <f t="shared" ca="1" si="52"/>
        <v>0</v>
      </c>
      <c r="DO15" s="82">
        <f t="shared" ca="1" si="53"/>
        <v>4.4800666666666658</v>
      </c>
      <c r="DP15" s="83">
        <f t="shared" ca="1" si="54"/>
        <v>33</v>
      </c>
      <c r="DQ15" s="84" t="str">
        <f t="shared" si="109"/>
        <v/>
      </c>
      <c r="DR15" s="85">
        <f ca="1">VLOOKUP(OFFSET(DR15,0,-2),[1]Settings!$J$8:$K$27,2)</f>
        <v>0</v>
      </c>
      <c r="DS15" s="50"/>
      <c r="DT15" s="51"/>
      <c r="DU15" s="81">
        <f>IF(ISNA(VLOOKUP(DS15,[1]Settings!$B$6:$D$45,IF(DX$4="Y",2,3),FALSE)+DT15*IF(DX$4="Y",[1]Settings!$C$5,[1]Settings!$D$5)),0, VLOOKUP(DS15,[1]Settings!$B$6:$D$45,IF(DX$4="Y",2,3),FALSE)+DT15*IF(DX$4="Y",[1]Settings!$C$5,[1]Settings!$D$5))</f>
        <v>0</v>
      </c>
      <c r="DV15" s="82">
        <f t="shared" ca="1" si="55"/>
        <v>0</v>
      </c>
      <c r="DW15" s="82">
        <f t="shared" ca="1" si="85"/>
        <v>4.4800666666666658</v>
      </c>
      <c r="DX15" s="83">
        <f t="shared" ca="1" si="56"/>
        <v>33</v>
      </c>
      <c r="DY15" s="84" t="str">
        <f t="shared" si="110"/>
        <v/>
      </c>
      <c r="DZ15" s="85">
        <f ca="1">VLOOKUP(OFFSET(DZ15,0,-2),[1]Settings!$J$8:$K$27,2)</f>
        <v>0</v>
      </c>
      <c r="EA15" s="50"/>
      <c r="EB15" s="51"/>
      <c r="EC15" s="81">
        <f>IF(ISNA(VLOOKUP(EA15,[1]Settings!$B$6:$D$45,IF(EF$4="Y",2,3),FALSE)+EB15*IF(EF$4="Y",[1]Settings!$C$5,[1]Settings!$D$5)),0, VLOOKUP(EA15,[1]Settings!$B$6:$D$45,IF(EF$4="Y",2,3),FALSE)+EB15*IF(EF$4="Y",[1]Settings!$C$5,[1]Settings!$D$5))</f>
        <v>0</v>
      </c>
      <c r="ED15" s="82">
        <f t="shared" ca="1" si="86"/>
        <v>0</v>
      </c>
      <c r="EE15" s="82">
        <f t="shared" ca="1" si="57"/>
        <v>6.6666666665771146E-5</v>
      </c>
      <c r="EF15" s="86">
        <f t="shared" ca="1" si="58"/>
        <v>39</v>
      </c>
      <c r="EG15" s="87" t="str">
        <f>IF(EI15&gt;0,"+","")</f>
        <v/>
      </c>
      <c r="EH15" s="85">
        <f ca="1">VLOOKUP(OFFSET(EH15,0,-2),[1]Settings!$J$8:$K$27,2)</f>
        <v>0</v>
      </c>
      <c r="EI15" s="50"/>
      <c r="EJ15" s="51"/>
      <c r="EK15" s="81">
        <f>IF(ISNA(VLOOKUP(EI15,[1]Settings!$B$6:$D$45,IF(EN$4="Y",2,3),FALSE)+EJ15*IF(EN$4="Y",[1]Settings!$C$5,[1]Settings!$D$5)),0, VLOOKUP(EI15,[1]Settings!$B$6:$D$45,IF(EN$4="Y",2,3),FALSE)+EJ15*IF(EN$4="Y",[1]Settings!$C$5,[1]Settings!$D$5))</f>
        <v>0</v>
      </c>
      <c r="EL15" s="82">
        <f t="shared" ca="1" si="87"/>
        <v>0</v>
      </c>
      <c r="EM15" s="82">
        <f t="shared" ref="EM15:EM83" ca="1" si="112">EL15+OFFSET(EL15,0,-7)-CP15-CX15</f>
        <v>6.6666666665771146E-5</v>
      </c>
      <c r="EN15" s="86">
        <f t="shared" ca="1" si="59"/>
        <v>41</v>
      </c>
      <c r="EO15" s="84" t="str">
        <f>IF(EQ15&gt;0,"+","")</f>
        <v/>
      </c>
      <c r="EP15" s="85">
        <f ca="1">VLOOKUP(OFFSET(EP15,0,-2),[1]Settings!$J$8:$K$27,2)</f>
        <v>0</v>
      </c>
      <c r="EQ15" s="50"/>
      <c r="ER15" s="51"/>
      <c r="ES15" s="81">
        <f>IF(ISNA(VLOOKUP(EQ15,[1]Settings!$B$6:$D$45,IF(EV$4="Y",2,3),FALSE)+ER15*IF(EV$4="Y",[1]Settings!$C$5,[1]Settings!$D$5)),0, VLOOKUP(EQ15,[1]Settings!$B$6:$D$45,IF(EV$4="Y",2,3),FALSE)+ER15*IF(EV$4="Y",[1]Settings!$C$5,[1]Settings!$D$5))</f>
        <v>0</v>
      </c>
      <c r="ET15" s="82">
        <f t="shared" ca="1" si="60"/>
        <v>0</v>
      </c>
      <c r="EU15" s="82">
        <f t="shared" ca="1" si="88"/>
        <v>6.6666666665771146E-5</v>
      </c>
      <c r="EV15" s="83">
        <f t="shared" ca="1" si="61"/>
        <v>43</v>
      </c>
      <c r="EW15" s="84" t="str">
        <f>IF(EY15&gt;0,"+","")</f>
        <v/>
      </c>
      <c r="EX15" s="85">
        <f ca="1">VLOOKUP(OFFSET(EX15,0,-2),[1]Settings!$J$8:$K$27,2)</f>
        <v>0</v>
      </c>
      <c r="EY15" s="50"/>
      <c r="EZ15" s="51"/>
      <c r="FA15" s="81">
        <f>IF(ISNA(VLOOKUP(EY15,[1]Settings!$B$6:$D$45,IF(FD$4="Y",2,3),FALSE)+EZ15*IF(FD$4="Y",[1]Settings!$C$5,[1]Settings!$D$5)),0, VLOOKUP(EY15,[1]Settings!$B$6:$D$45,IF(FD$4="Y",2,3),FALSE)+EZ15*IF(FD$4="Y",[1]Settings!$C$5,[1]Settings!$D$5))</f>
        <v>0</v>
      </c>
      <c r="FB15" s="82">
        <f t="shared" ca="1" si="62"/>
        <v>0</v>
      </c>
      <c r="FC15" s="82">
        <f t="shared" ca="1" si="89"/>
        <v>6.6666666665771146E-5</v>
      </c>
      <c r="FD15" s="83">
        <f t="shared" ca="1" si="63"/>
        <v>39</v>
      </c>
      <c r="FE15" s="84" t="str">
        <f>IF(FG15&gt;0,"+","")</f>
        <v/>
      </c>
      <c r="FF15" s="85">
        <f ca="1">VLOOKUP(OFFSET(FF15,0,-2),[1]Settings!$J$8:$K$27,2)</f>
        <v>0</v>
      </c>
      <c r="FG15" s="50"/>
      <c r="FH15" s="51"/>
      <c r="FI15" s="81">
        <f>IF(ISNA(VLOOKUP(FG15,[1]Settings!$B$6:$D$45,IF(FL$4="Y",2,3),FALSE)+FH15*IF(FL$4="Y",[1]Settings!$C$5,[1]Settings!$D$5)),0, VLOOKUP(FG15,[1]Settings!$B$6:$D$45,IF(FL$4="Y",2,3),FALSE)+FH15*IF(FL$4="Y",[1]Settings!$C$5,[1]Settings!$D$5))</f>
        <v>0</v>
      </c>
      <c r="FJ15" s="82">
        <f ca="1">FI15*FL$7</f>
        <v>0</v>
      </c>
      <c r="FK15" s="82">
        <f t="shared" ref="FK15:FK81" ca="1" si="113">FJ15+OFFSET(FJ15,0,-7)-DV15-ED15</f>
        <v>6.6666666665771146E-5</v>
      </c>
      <c r="FL15" s="83">
        <f t="shared" ca="1" si="64"/>
        <v>37</v>
      </c>
      <c r="FM15" s="87" t="str">
        <f>IF(FO15&gt;0,"+","")</f>
        <v/>
      </c>
      <c r="FN15" s="85">
        <f ca="1">VLOOKUP(OFFSET(FN15,0,-2),[1]Settings!$J$8:$K$27,2)</f>
        <v>0</v>
      </c>
      <c r="FO15" s="50"/>
      <c r="FP15" s="51"/>
      <c r="FQ15" s="81">
        <f>IF(ISNA(VLOOKUP(FO15,[1]Settings!$B$6:$D$45,IF(FT$4="Y",2,3),FALSE)+FP15*IF(FT$4="Y",[1]Settings!$C$5,[1]Settings!$D$5)),0, VLOOKUP(FO15,[1]Settings!$B$6:$D$45,IF(FT$4="Y",2,3),FALSE)+FP15*IF(FT$4="Y",[1]Settings!$C$5,[1]Settings!$D$5))</f>
        <v>0</v>
      </c>
      <c r="FR15" s="82">
        <f t="shared" ca="1" si="65"/>
        <v>0</v>
      </c>
      <c r="FS15" s="82">
        <f t="shared" ca="1" si="90"/>
        <v>6.6666666665771146E-5</v>
      </c>
      <c r="FT15" s="83">
        <f t="shared" ca="1" si="66"/>
        <v>37</v>
      </c>
      <c r="FU15" s="88"/>
      <c r="FV15" s="85"/>
      <c r="FW15" s="50"/>
      <c r="FX15" s="51"/>
      <c r="FY15" s="81">
        <f>IF(ISNA(VLOOKUP(FW15,[1]Settings!$B$6:$D$45,IF(GB$4="Y",2,3),FALSE)+FX15*IF(GB$4="Y",[1]Settings!$C$5,[1]Settings!$D$5)),0, VLOOKUP(FW15,[1]Settings!$B$6:$D$45,IF(GB$4="Y",2,3),FALSE)+FX15*IF(GB$4="Y",[1]Settings!$C$5,[1]Settings!$D$5))</f>
        <v>0</v>
      </c>
      <c r="FZ15" s="82">
        <f t="shared" si="91"/>
        <v>0</v>
      </c>
      <c r="GA15" s="82">
        <f t="shared" ca="1" si="92"/>
        <v>6.6666666665771146E-5</v>
      </c>
      <c r="GB15" s="83">
        <f t="shared" ca="1" si="67"/>
        <v>34</v>
      </c>
      <c r="GC15" s="88"/>
      <c r="GD15" s="85"/>
      <c r="GE15" s="50">
        <v>9</v>
      </c>
      <c r="GF15" s="51"/>
      <c r="GG15" s="81">
        <f>IF(ISNA(VLOOKUP(GE15,[1]Settings!$B$6:$D$45,IF(GJ$4="Y",2,3),FALSE)+GF15*IF(GJ$4="Y",[1]Settings!$C$5,[1]Settings!$D$5)),0, VLOOKUP(GE15,[1]Settings!$B$6:$D$45,IF(GJ$4="Y",2,3),FALSE)+GF15*IF(GJ$4="Y",[1]Settings!$C$5,[1]Settings!$D$5))</f>
        <v>12</v>
      </c>
      <c r="GH15" s="82">
        <f t="shared" si="93"/>
        <v>12</v>
      </c>
      <c r="GI15" s="82">
        <f t="shared" ca="1" si="94"/>
        <v>12.000066666666665</v>
      </c>
      <c r="GJ15" s="83">
        <f t="shared" ca="1" si="68"/>
        <v>27</v>
      </c>
      <c r="GK15" s="88"/>
      <c r="GL15" s="85"/>
      <c r="GM15" s="50"/>
      <c r="GN15" s="51"/>
      <c r="GO15" s="81">
        <f>IF(ISNA(VLOOKUP(GM15,[1]Settings!$B$6:$D$45,IF(GR$4="Y",2,3),FALSE)+GN15*IF(GR$4="Y",[1]Settings!$C$5,[1]Settings!$D$5)),0, VLOOKUP(GM15,[1]Settings!$B$6:$D$45,IF(GR$4="Y",2,3),FALSE)+GN15*IF(GR$4="Y",[1]Settings!$C$5,[1]Settings!$D$5))</f>
        <v>0</v>
      </c>
      <c r="GP15" s="82">
        <f t="shared" si="95"/>
        <v>0</v>
      </c>
      <c r="GQ15" s="82">
        <f t="shared" ca="1" si="96"/>
        <v>12.000066666666665</v>
      </c>
      <c r="GR15" s="83">
        <f t="shared" ca="1" si="69"/>
        <v>28</v>
      </c>
      <c r="GS15" s="88"/>
      <c r="GT15" s="85"/>
      <c r="GU15" s="50"/>
      <c r="GV15" s="51"/>
      <c r="GW15" s="81">
        <f>IF(ISNA(VLOOKUP(GU15,[1]Settings!$B$6:$D$45,IF(GZ$4="Y",2,3),FALSE)+GV15*IF(GZ$4="Y",[1]Settings!$C$5,[1]Settings!$D$5)),0, VLOOKUP(GU15,[1]Settings!$B$6:$D$45,IF(GZ$4="Y",2,3),FALSE)+GV15*IF(GZ$4="Y",[1]Settings!$C$5,[1]Settings!$D$5))</f>
        <v>0</v>
      </c>
      <c r="GX15" s="82">
        <f t="shared" si="97"/>
        <v>0</v>
      </c>
      <c r="GY15" s="82">
        <f t="shared" ca="1" si="98"/>
        <v>12.000066666666665</v>
      </c>
      <c r="GZ15" s="86">
        <f t="shared" ca="1" si="70"/>
        <v>28</v>
      </c>
      <c r="HA15" s="87"/>
      <c r="HB15" s="85"/>
      <c r="HC15" s="50"/>
      <c r="HD15" s="51"/>
      <c r="HE15" s="81">
        <f>IF(ISNA(VLOOKUP(HC15,[1]Settings!$B$6:$D$45,IF(HH$4="Y",2,3),FALSE)+HD15*IF(HH$4="Y",[1]Settings!$C$5,[1]Settings!$D$5)),0, VLOOKUP(HC15,[1]Settings!$B$6:$D$45,IF(HH$4="Y",2,3),FALSE)+HD15*IF(HH$4="Y",[1]Settings!$C$5,[1]Settings!$D$5))</f>
        <v>0</v>
      </c>
      <c r="HF15" s="82">
        <f t="shared" si="71"/>
        <v>0</v>
      </c>
      <c r="HG15" s="82">
        <f t="shared" ca="1" si="99"/>
        <v>12.000066666666665</v>
      </c>
      <c r="HH15" s="83">
        <f t="shared" ca="1" si="72"/>
        <v>25</v>
      </c>
      <c r="HI15" s="88"/>
      <c r="HJ15" s="85"/>
      <c r="HK15" s="50">
        <v>9</v>
      </c>
      <c r="HL15" s="51"/>
      <c r="HM15" s="81">
        <f>IF(ISNA(VLOOKUP(HK15,[1]Settings!$B$6:$D$45,IF(HP$4="Y",2,3),FALSE)+HL15*IF(HP$4="Y",[1]Settings!$C$5,[1]Settings!$D$5)),0, VLOOKUP(HK15,[1]Settings!$B$6:$D$45,IF(HP$4="Y",2,3),FALSE)+HL15*IF(HP$4="Y",[1]Settings!$C$5,[1]Settings!$D$5))</f>
        <v>12</v>
      </c>
      <c r="HN15" s="82">
        <f t="shared" si="73"/>
        <v>12</v>
      </c>
      <c r="HO15" s="82">
        <f t="shared" ca="1" si="100"/>
        <v>12.000066666666665</v>
      </c>
      <c r="HP15" s="83">
        <f t="shared" ca="1" si="74"/>
        <v>28</v>
      </c>
      <c r="HQ15" s="88"/>
      <c r="HR15" s="85"/>
      <c r="HS15" s="50"/>
      <c r="HT15" s="51"/>
      <c r="HU15" s="81">
        <f>IF(ISNA(VLOOKUP(HS15,[1]Settings!$B$6:$D$45,IF(HX$4="Y",2,3),FALSE)+HT15*IF(HX$4="Y",[1]Settings!$C$5,[1]Settings!$D$5)),0, VLOOKUP(HS15,[1]Settings!$B$6:$D$45,IF(HX$4="Y",2,3),FALSE)+HT15*IF(HX$4="Y",[1]Settings!$C$5,[1]Settings!$D$5))</f>
        <v>0</v>
      </c>
      <c r="HV15" s="82">
        <f t="shared" si="75"/>
        <v>0</v>
      </c>
      <c r="HW15" s="82">
        <f t="shared" ca="1" si="101"/>
        <v>12.000066666666665</v>
      </c>
      <c r="HX15" s="83">
        <f t="shared" ca="1" si="76"/>
        <v>27</v>
      </c>
      <c r="HY15" s="88"/>
      <c r="HZ15" s="85"/>
      <c r="IA15" s="50"/>
      <c r="IB15" s="51"/>
      <c r="IC15" s="81">
        <f>IF(ISNA(VLOOKUP(IA15,[1]Settings!$B$6:$D$45,IF(IF$4="Y",2,3),FALSE)+IB15*IF(IF$4="Y",[1]Settings!$C$5,[1]Settings!$D$5)),0, VLOOKUP(IA15,[1]Settings!$B$6:$D$45,IF(IF$4="Y",2,3),FALSE)+IB15*IF(IF$4="Y",[1]Settings!$C$5,[1]Settings!$D$5))</f>
        <v>0</v>
      </c>
      <c r="ID15" s="82">
        <f t="shared" si="77"/>
        <v>0</v>
      </c>
      <c r="IE15" s="82">
        <f t="shared" ca="1" si="102"/>
        <v>12.000066666666665</v>
      </c>
      <c r="IF15" s="83">
        <f t="shared" ca="1" si="78"/>
        <v>25</v>
      </c>
      <c r="IG15" s="87"/>
      <c r="IH15" s="85"/>
      <c r="II15" s="50"/>
      <c r="IJ15" s="51"/>
      <c r="IK15" s="81">
        <f>IF(ISNA(VLOOKUP(II15,[1]Settings!$B$6:$D$45,IF(IN$4="Y",2,3),FALSE)+IJ15*IF(IN$4="Y",[1]Settings!$C$5,[1]Settings!$D$5)),0, VLOOKUP(II15,[1]Settings!$B$6:$D$45,IF(IN$4="Y",2,3),FALSE)+IJ15*IF(IN$4="Y",[1]Settings!$C$5,[1]Settings!$D$5))</f>
        <v>0</v>
      </c>
      <c r="IL15" s="82">
        <f t="shared" si="79"/>
        <v>0</v>
      </c>
      <c r="IM15" s="82">
        <f t="shared" ca="1" si="103"/>
        <v>12.000066666666665</v>
      </c>
      <c r="IN15" s="83">
        <f t="shared" ca="1" si="80"/>
        <v>22</v>
      </c>
      <c r="IO15" s="88"/>
      <c r="IP15" s="85"/>
      <c r="IQ15" s="50"/>
      <c r="IR15" s="51"/>
      <c r="IS15" s="81">
        <f>IF(ISNA(VLOOKUP(IQ15,[1]Settings!$B$6:$D$45,IF(IV$4="Y",2,3),FALSE)+IR15*IF(IV$4="Y",[1]Settings!$C$5,[1]Settings!$D$5)),0, VLOOKUP(IQ15,[1]Settings!$B$6:$D$45,IF(IV$4="Y",2,3),FALSE)+IR15*IF(IV$4="Y",[1]Settings!$C$5,[1]Settings!$D$5))</f>
        <v>0</v>
      </c>
      <c r="IT15" s="82">
        <f t="shared" si="81"/>
        <v>0</v>
      </c>
      <c r="IU15" s="82">
        <f t="shared" ca="1" si="104"/>
        <v>6.6666666665327057E-5</v>
      </c>
      <c r="IV15" s="83">
        <f t="shared" ca="1" si="82"/>
        <v>41</v>
      </c>
      <c r="IW15" s="88"/>
      <c r="IX15" s="85"/>
      <c r="IY15" s="50"/>
      <c r="IZ15" s="51"/>
      <c r="JA15" s="81">
        <f>IF(ISNA(VLOOKUP(IY15,[1]Settings!$B$6:$D$45,IF(JD$4="Y",2,3),FALSE)+IZ15*IF(JD$4="Y",[1]Settings!$C$5,[1]Settings!$D$5)),0, VLOOKUP(IY15,[1]Settings!$B$6:$D$45,IF(JD$4="Y",2,3),FALSE)+IZ15*IF(JD$4="Y",[1]Settings!$C$5,[1]Settings!$D$5))</f>
        <v>0</v>
      </c>
      <c r="JB15" s="82">
        <f t="shared" si="83"/>
        <v>0</v>
      </c>
      <c r="JC15" s="82">
        <f t="shared" ca="1" si="105"/>
        <v>6.6666666665327057E-5</v>
      </c>
      <c r="JD15" s="83">
        <f t="shared" ca="1" si="84"/>
        <v>41</v>
      </c>
    </row>
    <row r="16" spans="1:702">
      <c r="A16" s="80" t="s">
        <v>97</v>
      </c>
      <c r="B16" s="80"/>
      <c r="D16" s="51"/>
      <c r="E16" s="81">
        <f>IF(ISNA(VLOOKUP(C16,[1]Settings!$B$6:$D$45,IF(H$4="Y",2,3),FALSE)+D16*IF(H$4="Y",[1]Settings!$C$5,[1]Settings!$D$5)),0, VLOOKUP(C16,[1]Settings!$B$6:$D$45,IF(H$4="Y",2,3),FALSE)+D16*IF(H$4="Y",[1]Settings!$C$5,[1]Settings!$D$5))</f>
        <v>0</v>
      </c>
      <c r="F16" s="82">
        <f>E16*H$7</f>
        <v>0</v>
      </c>
      <c r="G16" s="82">
        <f t="shared" si="1"/>
        <v>6.2500000000000001E-5</v>
      </c>
      <c r="H16" s="83">
        <f t="shared" si="2"/>
        <v>24</v>
      </c>
      <c r="I16" s="84" t="str">
        <f>IF(K16&gt;0,"+","")</f>
        <v/>
      </c>
      <c r="J16" s="85">
        <f ca="1">VLOOKUP(OFFSET(J16,0,-2),[1]Settings!$F$8:$G$27,2)</f>
        <v>0</v>
      </c>
      <c r="L16" s="51"/>
      <c r="M16" s="81">
        <f>IF(ISNA(VLOOKUP(K16,[1]Settings!$B$6:$D$45,IF(P$4="Y",2,3),FALSE)+L16*IF(P$4="Y",[1]Settings!$C$5,[1]Settings!$D$5)),0, VLOOKUP(K16,[1]Settings!$B$6:$D$45,IF(P$4="Y",2,3),FALSE)+L16*IF(P$4="Y",[1]Settings!$C$5,[1]Settings!$D$5))</f>
        <v>0</v>
      </c>
      <c r="N16" s="82">
        <f>M16*P$7</f>
        <v>0</v>
      </c>
      <c r="O16" s="82">
        <f t="shared" ca="1" si="5"/>
        <v>6.2500000000000001E-5</v>
      </c>
      <c r="P16" s="83">
        <f t="shared" ca="1" si="6"/>
        <v>26</v>
      </c>
      <c r="Q16" s="84" t="str">
        <f>IF(S16&gt;0,"+","")</f>
        <v/>
      </c>
      <c r="R16" s="85">
        <f ca="1">VLOOKUP(OFFSET(R16,0,-2),[1]Settings!$F$8:$G$27,2)</f>
        <v>0</v>
      </c>
      <c r="T16" s="51"/>
      <c r="U16" s="81">
        <f>IF(ISNA(VLOOKUP(S16,[1]Settings!$B$6:$D$45,IF(X$4="Y",2,3),FALSE)+T16*IF(X$4="Y",[1]Settings!$C$5,[1]Settings!$D$5)),0, VLOOKUP(S16,[1]Settings!$B$6:$D$45,IF(X$4="Y",2,3),FALSE)+T16*IF(X$4="Y",[1]Settings!$C$5,[1]Settings!$D$5))</f>
        <v>0</v>
      </c>
      <c r="V16" s="82">
        <f>U16*X$7</f>
        <v>0</v>
      </c>
      <c r="W16" s="82">
        <f t="shared" ca="1" si="9"/>
        <v>6.2500000000000001E-5</v>
      </c>
      <c r="X16" s="83">
        <f t="shared" ca="1" si="10"/>
        <v>27</v>
      </c>
      <c r="Y16" s="84" t="str">
        <f>IF(AA16&gt;0,"+","")</f>
        <v/>
      </c>
      <c r="Z16" s="85">
        <f ca="1">VLOOKUP(OFFSET(Z16,0,-2),[1]Settings!$F$8:$G$27,2)</f>
        <v>0</v>
      </c>
      <c r="AB16" s="51"/>
      <c r="AC16" s="81">
        <f>IF(ISNA(VLOOKUP(AA16,[1]Settings!$B$6:$D$45,IF(AF$4="Y",2,3),FALSE)+AB16*IF(AF$4="Y",[1]Settings!$C$5,[1]Settings!$D$5)),0, VLOOKUP(AA16,[1]Settings!$B$6:$D$45,IF(AF$4="Y",2,3),FALSE)+AB16*IF(AF$4="Y",[1]Settings!$C$5,[1]Settings!$D$5))</f>
        <v>0</v>
      </c>
      <c r="AD16" s="82">
        <f>AC16*AF$7</f>
        <v>0</v>
      </c>
      <c r="AE16" s="82">
        <f t="shared" ca="1" si="13"/>
        <v>6.2500000000000001E-5</v>
      </c>
      <c r="AF16" s="83">
        <f t="shared" ca="1" si="14"/>
        <v>29</v>
      </c>
      <c r="AG16" s="84" t="str">
        <f>IF(AI16&gt;0,"+","")</f>
        <v/>
      </c>
      <c r="AH16" s="85">
        <f ca="1">VLOOKUP(OFFSET(AH16,0,-2),[1]Settings!$F$8:$G$27,2)</f>
        <v>0</v>
      </c>
      <c r="AJ16" s="51"/>
      <c r="AK16" s="81">
        <f>IF(ISNA(VLOOKUP(AI16,[1]Settings!$B$6:$D$45,IF(AN$4="Y",2,3),FALSE)+AJ16*IF(AN$4="Y",[1]Settings!$C$5,[1]Settings!$D$5)),0, VLOOKUP(AI16,[1]Settings!$B$6:$D$45,IF(AN$4="Y",2,3),FALSE)+AJ16*IF(AN$4="Y",[1]Settings!$C$5,[1]Settings!$D$5))</f>
        <v>0</v>
      </c>
      <c r="AL16" s="82">
        <f>AK16*AN$7</f>
        <v>0</v>
      </c>
      <c r="AM16" s="82">
        <f t="shared" ca="1" si="17"/>
        <v>6.2500000000000001E-5</v>
      </c>
      <c r="AN16" s="83">
        <f t="shared" ca="1" si="18"/>
        <v>29</v>
      </c>
      <c r="AO16" s="84" t="str">
        <f>IF(AQ16&gt;0,"+","")</f>
        <v/>
      </c>
      <c r="AP16" s="85">
        <f ca="1">VLOOKUP(OFFSET(AP16,0,-2),[1]Settings!$F$8:$G$27,2)</f>
        <v>0</v>
      </c>
      <c r="AR16" s="51"/>
      <c r="AS16" s="81">
        <f>IF(ISNA(VLOOKUP(AQ16,[1]Settings!$B$6:$D$45,IF(AV$4="Y",2,3),FALSE)+AR16*IF(AV$4="Y",[1]Settings!$C$5,[1]Settings!$D$5)),0, VLOOKUP(AQ16,[1]Settings!$B$6:$D$45,IF(AV$4="Y",2,3),FALSE)+AR16*IF(AV$4="Y",[1]Settings!$C$5,[1]Settings!$D$5))</f>
        <v>0</v>
      </c>
      <c r="AT16" s="82">
        <f>AS16*AV$7</f>
        <v>0</v>
      </c>
      <c r="AU16" s="82">
        <f t="shared" ca="1" si="21"/>
        <v>6.2500000000000001E-5</v>
      </c>
      <c r="AV16" s="83">
        <f t="shared" ca="1" si="22"/>
        <v>30</v>
      </c>
      <c r="AW16" s="84" t="str">
        <f>IF(AY16&gt;0,"+","")</f>
        <v/>
      </c>
      <c r="AX16" s="85">
        <f ca="1">VLOOKUP(OFFSET(AX16,0,-2),[1]Settings!$F$8:$G$27,2)</f>
        <v>0</v>
      </c>
      <c r="AZ16" s="51"/>
      <c r="BA16" s="81">
        <f>IF(ISNA(VLOOKUP(AY16,[1]Settings!$B$6:$D$45,IF(BD$4="Y",2,3),FALSE)+AZ16*IF(BD$4="Y",[1]Settings!$C$5,[1]Settings!$D$5)),0, VLOOKUP(AY16,[1]Settings!$B$6:$D$45,IF(BD$4="Y",2,3),FALSE)+AZ16*IF(BD$4="Y",[1]Settings!$C$5,[1]Settings!$D$5))</f>
        <v>0</v>
      </c>
      <c r="BB16" s="82">
        <f>BA16*BD$7</f>
        <v>0</v>
      </c>
      <c r="BC16" s="82">
        <f t="shared" ca="1" si="25"/>
        <v>6.2500000000000001E-5</v>
      </c>
      <c r="BD16" s="83">
        <f t="shared" ca="1" si="26"/>
        <v>30</v>
      </c>
      <c r="BE16" s="84" t="str">
        <f>IF(BG16&gt;0,"+","")</f>
        <v/>
      </c>
      <c r="BF16" s="85">
        <f ca="1">VLOOKUP(OFFSET(BF16,0,-2),[1]Settings!$F$8:$G$27,2)</f>
        <v>0</v>
      </c>
      <c r="BH16" s="51"/>
      <c r="BI16" s="81">
        <f>IF(ISNA(VLOOKUP(BG16,[1]Settings!$B$6:$D$45,IF(BL$4="Y",2,3),FALSE)+BH16*IF(BL$4="Y",[1]Settings!$C$5,[1]Settings!$D$5)),0, VLOOKUP(BG16,[1]Settings!$B$6:$D$45,IF(BL$4="Y",2,3),FALSE)+BH16*IF(BL$4="Y",[1]Settings!$C$5,[1]Settings!$D$5))</f>
        <v>0</v>
      </c>
      <c r="BJ16" s="82">
        <f>BI16*BL$7</f>
        <v>0</v>
      </c>
      <c r="BK16" s="82">
        <f t="shared" ca="1" si="29"/>
        <v>6.2500000000000001E-5</v>
      </c>
      <c r="BL16" s="83">
        <f t="shared" ca="1" si="30"/>
        <v>31</v>
      </c>
      <c r="BM16" s="84" t="str">
        <f>IF(BO16&gt;0,"+","")</f>
        <v/>
      </c>
      <c r="BN16" s="85">
        <f ca="1">VLOOKUP(OFFSET(BN16,0,-2),[1]Settings!$F$8:$G$27,2)</f>
        <v>0</v>
      </c>
      <c r="BP16" s="51"/>
      <c r="BQ16" s="81">
        <f>IF(ISNA(VLOOKUP(BO16,[1]Settings!$B$6:$D$45,IF(BT$4="Y",2,3),FALSE)+BP16*IF(BT$4="Y",[1]Settings!$C$5,[1]Settings!$D$5)),0, VLOOKUP(BO16,[1]Settings!$B$6:$D$45,IF(BT$4="Y",2,3),FALSE)+BP16*IF(BT$4="Y",[1]Settings!$C$5,[1]Settings!$D$5))</f>
        <v>0</v>
      </c>
      <c r="BR16" s="82">
        <f>BQ16*BT$7</f>
        <v>0</v>
      </c>
      <c r="BS16" s="82">
        <f t="shared" ca="1" si="33"/>
        <v>6.2500000000000001E-5</v>
      </c>
      <c r="BT16" s="83">
        <f t="shared" ca="1" si="34"/>
        <v>32</v>
      </c>
      <c r="BU16" s="84" t="str">
        <f>IF(BW16&gt;0,"+","")</f>
        <v/>
      </c>
      <c r="BV16" s="85">
        <f ca="1">VLOOKUP(OFFSET(BV16,0,-2),[1]Settings!$F$8:$G$27,2)</f>
        <v>0</v>
      </c>
      <c r="BX16" s="51"/>
      <c r="BY16" s="81">
        <f>IF(ISNA(VLOOKUP(BW16,[1]Settings!$B$6:$D$45,IF(CB$4="Y",2,3),FALSE)+BX16*IF(CB$4="Y",[1]Settings!$C$5,[1]Settings!$D$5)),0, VLOOKUP(BW16,[1]Settings!$B$6:$D$45,IF(CB$4="Y",2,3),FALSE)+BX16*IF(CB$4="Y",[1]Settings!$C$5,[1]Settings!$D$5))</f>
        <v>0</v>
      </c>
      <c r="BZ16" s="82">
        <f>BY16*CB$7</f>
        <v>0</v>
      </c>
      <c r="CA16" s="82">
        <f t="shared" ca="1" si="37"/>
        <v>6.2500000000000001E-5</v>
      </c>
      <c r="CB16" s="83">
        <f t="shared" ca="1" si="38"/>
        <v>37</v>
      </c>
      <c r="CC16" s="84" t="str">
        <f>IF(CE16&gt;0,"+","")</f>
        <v/>
      </c>
      <c r="CD16" s="85">
        <f ca="1">VLOOKUP(OFFSET(CD16,0,-2),[1]Settings!$F$8:$G$27,2)</f>
        <v>0</v>
      </c>
      <c r="CF16" s="51"/>
      <c r="CG16" s="81">
        <f>IF(ISNA(VLOOKUP(CE16,[1]Settings!$B$6:$D$45,IF(CJ$4="Y",2,3),FALSE)+CF16*IF(CJ$4="Y",[1]Settings!$C$5,[1]Settings!$D$5)),0, VLOOKUP(CE16,[1]Settings!$B$6:$D$45,IF(CJ$4="Y",2,3),FALSE)+CF16*IF(CJ$4="Y",[1]Settings!$C$5,[1]Settings!$D$5))</f>
        <v>0</v>
      </c>
      <c r="CH16" s="82">
        <f>CG16*CJ$7</f>
        <v>0</v>
      </c>
      <c r="CI16" s="82">
        <f t="shared" ca="1" si="41"/>
        <v>6.2500000000000001E-5</v>
      </c>
      <c r="CJ16" s="86">
        <f t="shared" ca="1" si="42"/>
        <v>43</v>
      </c>
      <c r="CK16" s="87" t="str">
        <f>IF(CM16&gt;0,"+","")</f>
        <v/>
      </c>
      <c r="CL16" s="85">
        <f ca="1">VLOOKUP(OFFSET(CL16,0,-2),[1]Settings!$J$8:$K$27,2)</f>
        <v>0</v>
      </c>
      <c r="CN16" s="51"/>
      <c r="CO16" s="81">
        <f>IF(ISNA(VLOOKUP(CM16,[1]Settings!$B$6:$D$45,IF(CR$4="Y",2,3),FALSE)+CN16*IF(CR$4="Y",[1]Settings!$C$5,[1]Settings!$D$5)),0, VLOOKUP(CM16,[1]Settings!$B$6:$D$45,IF(CR$4="Y",2,3),FALSE)+CN16*IF(CR$4="Y",[1]Settings!$C$5,[1]Settings!$D$5))</f>
        <v>0</v>
      </c>
      <c r="CP16" s="82">
        <f ca="1">CO16*CR$7</f>
        <v>0</v>
      </c>
      <c r="CQ16" s="82">
        <f t="shared" ca="1" si="44"/>
        <v>6.2500000000000001E-5</v>
      </c>
      <c r="CR16" s="86">
        <f t="shared" ca="1" si="45"/>
        <v>44</v>
      </c>
      <c r="CS16" s="84" t="str">
        <f t="shared" si="106"/>
        <v/>
      </c>
      <c r="CT16" s="85">
        <f ca="1">VLOOKUP(OFFSET(CT16,0,-2),[1]Settings!$J$8:$K$27,2)</f>
        <v>0</v>
      </c>
      <c r="CU16" s="50"/>
      <c r="CV16" s="51"/>
      <c r="CW16" s="81">
        <f>IF(ISNA(VLOOKUP(CU16,[1]Settings!$B$6:$D$45,IF(CZ$4="Y",2,3),FALSE)+CV16*IF(CZ$4="Y",[1]Settings!$C$5,[1]Settings!$D$5)),0, VLOOKUP(CU16,[1]Settings!$B$6:$D$45,IF(CZ$4="Y",2,3),FALSE)+CV16*IF(CZ$4="Y",[1]Settings!$C$5,[1]Settings!$D$5))</f>
        <v>0</v>
      </c>
      <c r="CX16" s="82">
        <f ca="1">CW16*CZ$7</f>
        <v>0</v>
      </c>
      <c r="CY16" s="82">
        <f t="shared" ca="1" si="47"/>
        <v>6.2500000000000001E-5</v>
      </c>
      <c r="CZ16" s="83">
        <f t="shared" ca="1" si="48"/>
        <v>49</v>
      </c>
      <c r="DA16" s="84" t="str">
        <f t="shared" si="107"/>
        <v/>
      </c>
      <c r="DB16" s="85">
        <f ca="1">VLOOKUP(OFFSET(DB16,0,-2),[1]Settings!$J$8:$K$27,2)</f>
        <v>0</v>
      </c>
      <c r="DC16" s="50"/>
      <c r="DD16" s="51"/>
      <c r="DE16" s="81">
        <f>IF(ISNA(VLOOKUP(DC16,[1]Settings!$B$6:$D$45,IF(DH$4="Y",2,3),FALSE)+DD16*IF(DH$4="Y",[1]Settings!$C$5,[1]Settings!$D$5)),0, VLOOKUP(DC16,[1]Settings!$B$6:$D$45,IF(DH$4="Y",2,3),FALSE)+DD16*IF(DH$4="Y",[1]Settings!$C$5,[1]Settings!$D$5))</f>
        <v>0</v>
      </c>
      <c r="DF16" s="82">
        <f ca="1">DE16*DH$7</f>
        <v>0</v>
      </c>
      <c r="DG16" s="82">
        <f t="shared" ca="1" si="50"/>
        <v>6.2500000000000001E-5</v>
      </c>
      <c r="DH16" s="83">
        <f t="shared" ca="1" si="51"/>
        <v>49</v>
      </c>
      <c r="DI16" s="84" t="str">
        <f t="shared" si="108"/>
        <v/>
      </c>
      <c r="DJ16" s="85">
        <f ca="1">VLOOKUP(OFFSET(DJ16,0,-2),[1]Settings!$J$8:$K$27,2)</f>
        <v>0</v>
      </c>
      <c r="DK16" s="50"/>
      <c r="DL16" s="51"/>
      <c r="DM16" s="81">
        <f>IF(ISNA(VLOOKUP(DK16,[1]Settings!$B$6:$D$45,IF(DP$4="Y",2,3),FALSE)+DL16*IF(DP$4="Y",[1]Settings!$C$5,[1]Settings!$D$5)),0, VLOOKUP(DK16,[1]Settings!$B$6:$D$45,IF(DP$4="Y",2,3),FALSE)+DL16*IF(DP$4="Y",[1]Settings!$C$5,[1]Settings!$D$5))</f>
        <v>0</v>
      </c>
      <c r="DN16" s="82">
        <f ca="1">DM16*DP$7</f>
        <v>0</v>
      </c>
      <c r="DO16" s="82">
        <f t="shared" ca="1" si="53"/>
        <v>6.2500000000000001E-5</v>
      </c>
      <c r="DP16" s="83">
        <f t="shared" ca="1" si="54"/>
        <v>46</v>
      </c>
      <c r="DQ16" s="84" t="str">
        <f t="shared" si="109"/>
        <v/>
      </c>
      <c r="DR16" s="85">
        <f ca="1">VLOOKUP(OFFSET(DR16,0,-2),[1]Settings!$J$8:$K$27,2)</f>
        <v>0</v>
      </c>
      <c r="DS16" s="50"/>
      <c r="DT16" s="51"/>
      <c r="DU16" s="81">
        <f>IF(ISNA(VLOOKUP(DS16,[1]Settings!$B$6:$D$45,IF(DX$4="Y",2,3),FALSE)+DT16*IF(DX$4="Y",[1]Settings!$C$5,[1]Settings!$D$5)),0, VLOOKUP(DS16,[1]Settings!$B$6:$D$45,IF(DX$4="Y",2,3),FALSE)+DT16*IF(DX$4="Y",[1]Settings!$C$5,[1]Settings!$D$5))</f>
        <v>0</v>
      </c>
      <c r="DV16" s="82">
        <f ca="1">DU16*DX$7</f>
        <v>0</v>
      </c>
      <c r="DW16" s="82">
        <f t="shared" ca="1" si="85"/>
        <v>6.2500000000000001E-5</v>
      </c>
      <c r="DX16" s="83">
        <f t="shared" ca="1" si="56"/>
        <v>46</v>
      </c>
      <c r="DY16" s="84" t="str">
        <f t="shared" si="110"/>
        <v/>
      </c>
      <c r="DZ16" s="85">
        <f ca="1">VLOOKUP(OFFSET(DZ16,0,-2),[1]Settings!$J$8:$K$27,2)</f>
        <v>0</v>
      </c>
      <c r="EA16" s="50"/>
      <c r="EB16" s="51"/>
      <c r="EC16" s="81">
        <f>IF(ISNA(VLOOKUP(EA16,[1]Settings!$B$6:$D$45,IF(EF$4="Y",2,3),FALSE)+EB16*IF(EF$4="Y",[1]Settings!$C$5,[1]Settings!$D$5)),0, VLOOKUP(EA16,[1]Settings!$B$6:$D$45,IF(EF$4="Y",2,3),FALSE)+EB16*IF(EF$4="Y",[1]Settings!$C$5,[1]Settings!$D$5))</f>
        <v>0</v>
      </c>
      <c r="ED16" s="82">
        <f ca="1">EC16*EF$7</f>
        <v>0</v>
      </c>
      <c r="EE16" s="82">
        <f t="shared" ca="1" si="57"/>
        <v>6.2500000000000001E-5</v>
      </c>
      <c r="EF16" s="86">
        <f t="shared" ca="1" si="58"/>
        <v>40</v>
      </c>
      <c r="EG16" s="87"/>
      <c r="EH16" s="85">
        <f ca="1">VLOOKUP(OFFSET(EH16,0,-2),[1]Settings!$J$8:$K$27,2)</f>
        <v>0</v>
      </c>
      <c r="EI16" s="50">
        <v>19</v>
      </c>
      <c r="EJ16" s="51"/>
      <c r="EK16" s="81">
        <f>IF(ISNA(VLOOKUP(EI16,[1]Settings!$B$6:$D$45,IF(EN$4="Y",2,3),FALSE)+EJ16*IF(EN$4="Y",[1]Settings!$C$5,[1]Settings!$D$5)),0, VLOOKUP(EI16,[1]Settings!$B$6:$D$45,IF(EN$4="Y",2,3),FALSE)+EJ16*IF(EN$4="Y",[1]Settings!$C$5,[1]Settings!$D$5))</f>
        <v>2</v>
      </c>
      <c r="EL16" s="82">
        <f ca="1">EK16*EN$7</f>
        <v>1.6999999999999997</v>
      </c>
      <c r="EM16" s="82">
        <f t="shared" ca="1" si="112"/>
        <v>1.7000624999999998</v>
      </c>
      <c r="EN16" s="86">
        <f t="shared" ca="1" si="59"/>
        <v>37</v>
      </c>
      <c r="EO16" s="84"/>
      <c r="EP16" s="85">
        <f ca="1">VLOOKUP(OFFSET(EP16,0,-2),[1]Settings!$J$8:$K$27,2)</f>
        <v>0</v>
      </c>
      <c r="EQ16" s="50"/>
      <c r="ER16" s="51"/>
      <c r="ES16" s="81">
        <f>IF(ISNA(VLOOKUP(EQ16,[1]Settings!$B$6:$D$45,IF(EV$4="Y",2,3),FALSE)+ER16*IF(EV$4="Y",[1]Settings!$C$5,[1]Settings!$D$5)),0, VLOOKUP(EQ16,[1]Settings!$B$6:$D$45,IF(EV$4="Y",2,3),FALSE)+ER16*IF(EV$4="Y",[1]Settings!$C$5,[1]Settings!$D$5))</f>
        <v>0</v>
      </c>
      <c r="ET16" s="82">
        <f t="shared" ca="1" si="60"/>
        <v>0</v>
      </c>
      <c r="EU16" s="82">
        <f t="shared" ca="1" si="88"/>
        <v>1.7000624999999998</v>
      </c>
      <c r="EV16" s="83">
        <f t="shared" ca="1" si="61"/>
        <v>39</v>
      </c>
      <c r="EW16" s="84"/>
      <c r="EX16" s="85">
        <f ca="1">VLOOKUP(OFFSET(EX16,0,-2),[1]Settings!$J$8:$K$27,2)</f>
        <v>0</v>
      </c>
      <c r="EY16" s="50"/>
      <c r="EZ16" s="51"/>
      <c r="FA16" s="81">
        <f>IF(ISNA(VLOOKUP(EY16,[1]Settings!$B$6:$D$45,IF(FD$4="Y",2,3),FALSE)+EZ16*IF(FD$4="Y",[1]Settings!$C$5,[1]Settings!$D$5)),0, VLOOKUP(EY16,[1]Settings!$B$6:$D$45,IF(FD$4="Y",2,3),FALSE)+EZ16*IF(FD$4="Y",[1]Settings!$C$5,[1]Settings!$D$5))</f>
        <v>0</v>
      </c>
      <c r="FB16" s="82">
        <f t="shared" ca="1" si="62"/>
        <v>0</v>
      </c>
      <c r="FC16" s="82">
        <f t="shared" ca="1" si="89"/>
        <v>1.7000624999999998</v>
      </c>
      <c r="FD16" s="83">
        <f t="shared" ca="1" si="63"/>
        <v>35</v>
      </c>
      <c r="FE16" s="84"/>
      <c r="FF16" s="85">
        <f ca="1">VLOOKUP(OFFSET(FF16,0,-2),[1]Settings!$J$8:$K$27,2)</f>
        <v>0</v>
      </c>
      <c r="FG16" s="50"/>
      <c r="FH16" s="51"/>
      <c r="FI16" s="81">
        <f>IF(ISNA(VLOOKUP(FG16,[1]Settings!$B$6:$D$45,IF(FL$4="Y",2,3),FALSE)+FH16*IF(FL$4="Y",[1]Settings!$C$5,[1]Settings!$D$5)),0, VLOOKUP(FG16,[1]Settings!$B$6:$D$45,IF(FL$4="Y",2,3),FALSE)+FH16*IF(FL$4="Y",[1]Settings!$C$5,[1]Settings!$D$5))</f>
        <v>0</v>
      </c>
      <c r="FJ16" s="82">
        <f t="shared" ref="FJ16:FJ82" ca="1" si="114">FI16*FL$7</f>
        <v>0</v>
      </c>
      <c r="FK16" s="82">
        <f t="shared" ca="1" si="113"/>
        <v>1.7000624999999998</v>
      </c>
      <c r="FL16" s="83">
        <f t="shared" ca="1" si="64"/>
        <v>32</v>
      </c>
      <c r="FM16" s="87"/>
      <c r="FN16" s="85">
        <f ca="1">VLOOKUP(OFFSET(FN16,0,-2),[1]Settings!$J$8:$K$27,2)</f>
        <v>0</v>
      </c>
      <c r="FO16" s="50"/>
      <c r="FP16" s="51"/>
      <c r="FQ16" s="81">
        <f>IF(ISNA(VLOOKUP(FO16,[1]Settings!$B$6:$D$45,IF(FT$4="Y",2,3),FALSE)+FP16*IF(FT$4="Y",[1]Settings!$C$5,[1]Settings!$D$5)),0, VLOOKUP(FO16,[1]Settings!$B$6:$D$45,IF(FT$4="Y",2,3),FALSE)+FP16*IF(FT$4="Y",[1]Settings!$C$5,[1]Settings!$D$5))</f>
        <v>0</v>
      </c>
      <c r="FR16" s="82">
        <f t="shared" ca="1" si="65"/>
        <v>0</v>
      </c>
      <c r="FS16" s="82">
        <f t="shared" ca="1" si="90"/>
        <v>1.7000624999999998</v>
      </c>
      <c r="FT16" s="83">
        <f t="shared" ca="1" si="66"/>
        <v>34</v>
      </c>
      <c r="FU16" s="88"/>
      <c r="FV16" s="85"/>
      <c r="FW16" s="50">
        <v>16</v>
      </c>
      <c r="FX16" s="51"/>
      <c r="FY16" s="81">
        <f>IF(ISNA(VLOOKUP(FW16,[1]Settings!$B$6:$D$45,IF(GB$4="Y",2,3),FALSE)+FX16*IF(GB$4="Y",[1]Settings!$C$5,[1]Settings!$D$5)),0, VLOOKUP(FW16,[1]Settings!$B$6:$D$45,IF(GB$4="Y",2,3),FALSE)+FX16*IF(GB$4="Y",[1]Settings!$C$5,[1]Settings!$D$5))</f>
        <v>5</v>
      </c>
      <c r="FZ16" s="82">
        <f t="shared" si="91"/>
        <v>5</v>
      </c>
      <c r="GA16" s="82">
        <f t="shared" ca="1" si="92"/>
        <v>5.0000625000000003</v>
      </c>
      <c r="GB16" s="83">
        <f t="shared" ca="1" si="67"/>
        <v>29</v>
      </c>
      <c r="GC16" s="88"/>
      <c r="GD16" s="85"/>
      <c r="GE16" s="50"/>
      <c r="GF16" s="51"/>
      <c r="GG16" s="81">
        <f>IF(ISNA(VLOOKUP(GE16,[1]Settings!$B$6:$D$45,IF(GJ$4="Y",2,3),FALSE)+GF16*IF(GJ$4="Y",[1]Settings!$C$5,[1]Settings!$D$5)),0, VLOOKUP(GE16,[1]Settings!$B$6:$D$45,IF(GJ$4="Y",2,3),FALSE)+GF16*IF(GJ$4="Y",[1]Settings!$C$5,[1]Settings!$D$5))</f>
        <v>0</v>
      </c>
      <c r="GH16" s="82">
        <f t="shared" si="93"/>
        <v>0</v>
      </c>
      <c r="GI16" s="82">
        <f t="shared" ca="1" si="94"/>
        <v>5.0000625000000003</v>
      </c>
      <c r="GJ16" s="83">
        <f t="shared" ca="1" si="68"/>
        <v>33</v>
      </c>
      <c r="GK16" s="88"/>
      <c r="GL16" s="85"/>
      <c r="GM16" s="50"/>
      <c r="GN16" s="51"/>
      <c r="GO16" s="81">
        <f>IF(ISNA(VLOOKUP(GM16,[1]Settings!$B$6:$D$45,IF(GR$4="Y",2,3),FALSE)+GN16*IF(GR$4="Y",[1]Settings!$C$5,[1]Settings!$D$5)),0, VLOOKUP(GM16,[1]Settings!$B$6:$D$45,IF(GR$4="Y",2,3),FALSE)+GN16*IF(GR$4="Y",[1]Settings!$C$5,[1]Settings!$D$5))</f>
        <v>0</v>
      </c>
      <c r="GP16" s="82">
        <f t="shared" si="95"/>
        <v>0</v>
      </c>
      <c r="GQ16" s="82">
        <f t="shared" ca="1" si="96"/>
        <v>5.0000625000000003</v>
      </c>
      <c r="GR16" s="83">
        <f t="shared" ca="1" si="69"/>
        <v>32</v>
      </c>
      <c r="GS16" s="88"/>
      <c r="GT16" s="85"/>
      <c r="GU16" s="50"/>
      <c r="GV16" s="51"/>
      <c r="GW16" s="81">
        <f>IF(ISNA(VLOOKUP(GU16,[1]Settings!$B$6:$D$45,IF(GZ$4="Y",2,3),FALSE)+GV16*IF(GZ$4="Y",[1]Settings!$C$5,[1]Settings!$D$5)),0, VLOOKUP(GU16,[1]Settings!$B$6:$D$45,IF(GZ$4="Y",2,3),FALSE)+GV16*IF(GZ$4="Y",[1]Settings!$C$5,[1]Settings!$D$5))</f>
        <v>0</v>
      </c>
      <c r="GX16" s="82">
        <f t="shared" si="97"/>
        <v>0</v>
      </c>
      <c r="GY16" s="82">
        <f t="shared" ca="1" si="98"/>
        <v>5.0000625000000003</v>
      </c>
      <c r="GZ16" s="86">
        <f t="shared" ca="1" si="70"/>
        <v>34</v>
      </c>
      <c r="HA16" s="87"/>
      <c r="HB16" s="85"/>
      <c r="HC16" s="50"/>
      <c r="HD16" s="51"/>
      <c r="HE16" s="81">
        <f>IF(ISNA(VLOOKUP(HC16,[1]Settings!$B$6:$D$45,IF(HH$4="Y",2,3),FALSE)+HD16*IF(HH$4="Y",[1]Settings!$C$5,[1]Settings!$D$5)),0, VLOOKUP(HC16,[1]Settings!$B$6:$D$45,IF(HH$4="Y",2,3),FALSE)+HD16*IF(HH$4="Y",[1]Settings!$C$5,[1]Settings!$D$5))</f>
        <v>0</v>
      </c>
      <c r="HF16" s="82">
        <f t="shared" si="71"/>
        <v>0</v>
      </c>
      <c r="HG16" s="82">
        <f t="shared" ca="1" si="99"/>
        <v>6.2500000000298428E-5</v>
      </c>
      <c r="HH16" s="83">
        <f t="shared" ca="1" si="72"/>
        <v>42</v>
      </c>
      <c r="HI16" s="88"/>
      <c r="HJ16" s="85"/>
      <c r="HK16" s="50"/>
      <c r="HL16" s="51"/>
      <c r="HM16" s="81">
        <f>IF(ISNA(VLOOKUP(HK16,[1]Settings!$B$6:$D$45,IF(HP$4="Y",2,3),FALSE)+HL16*IF(HP$4="Y",[1]Settings!$C$5,[1]Settings!$D$5)),0, VLOOKUP(HK16,[1]Settings!$B$6:$D$45,IF(HP$4="Y",2,3),FALSE)+HL16*IF(HP$4="Y",[1]Settings!$C$5,[1]Settings!$D$5))</f>
        <v>0</v>
      </c>
      <c r="HN16" s="82">
        <f t="shared" si="73"/>
        <v>0</v>
      </c>
      <c r="HO16" s="82">
        <f t="shared" ca="1" si="100"/>
        <v>6.2500000000298428E-5</v>
      </c>
      <c r="HP16" s="83">
        <f t="shared" ca="1" si="74"/>
        <v>41</v>
      </c>
      <c r="HQ16" s="88"/>
      <c r="HR16" s="85"/>
      <c r="HS16" s="50"/>
      <c r="HT16" s="51"/>
      <c r="HU16" s="81">
        <f>IF(ISNA(VLOOKUP(HS16,[1]Settings!$B$6:$D$45,IF(HX$4="Y",2,3),FALSE)+HT16*IF(HX$4="Y",[1]Settings!$C$5,[1]Settings!$D$5)),0, VLOOKUP(HS16,[1]Settings!$B$6:$D$45,IF(HX$4="Y",2,3),FALSE)+HT16*IF(HX$4="Y",[1]Settings!$C$5,[1]Settings!$D$5))</f>
        <v>0</v>
      </c>
      <c r="HV16" s="82">
        <f t="shared" si="75"/>
        <v>0</v>
      </c>
      <c r="HW16" s="82">
        <f t="shared" ca="1" si="101"/>
        <v>6.2500000000298428E-5</v>
      </c>
      <c r="HX16" s="83">
        <f t="shared" ca="1" si="76"/>
        <v>41</v>
      </c>
      <c r="HY16" s="88"/>
      <c r="HZ16" s="85"/>
      <c r="IA16" s="50">
        <v>17</v>
      </c>
      <c r="IB16" s="51"/>
      <c r="IC16" s="81">
        <f>IF(ISNA(VLOOKUP(IA16,[1]Settings!$B$6:$D$45,IF(IF$4="Y",2,3),FALSE)+IB16*IF(IF$4="Y",[1]Settings!$C$5,[1]Settings!$D$5)),0, VLOOKUP(IA16,[1]Settings!$B$6:$D$45,IF(IF$4="Y",2,3),FALSE)+IB16*IF(IF$4="Y",[1]Settings!$C$5,[1]Settings!$D$5))</f>
        <v>4</v>
      </c>
      <c r="ID16" s="82">
        <f t="shared" si="77"/>
        <v>4</v>
      </c>
      <c r="IE16" s="82">
        <f t="shared" ca="1" si="102"/>
        <v>4.0000625000000003</v>
      </c>
      <c r="IF16" s="83">
        <f t="shared" ca="1" si="78"/>
        <v>33</v>
      </c>
      <c r="IG16" s="87"/>
      <c r="IH16" s="85"/>
      <c r="II16" s="50"/>
      <c r="IJ16" s="51"/>
      <c r="IK16" s="81">
        <f>IF(ISNA(VLOOKUP(II16,[1]Settings!$B$6:$D$45,IF(IN$4="Y",2,3),FALSE)+IJ16*IF(IN$4="Y",[1]Settings!$C$5,[1]Settings!$D$5)),0, VLOOKUP(II16,[1]Settings!$B$6:$D$45,IF(IN$4="Y",2,3),FALSE)+IJ16*IF(IN$4="Y",[1]Settings!$C$5,[1]Settings!$D$5))</f>
        <v>0</v>
      </c>
      <c r="IL16" s="82">
        <f t="shared" si="79"/>
        <v>0</v>
      </c>
      <c r="IM16" s="82">
        <f t="shared" ca="1" si="103"/>
        <v>4.0000625000000003</v>
      </c>
      <c r="IN16" s="83">
        <f t="shared" ca="1" si="80"/>
        <v>33</v>
      </c>
      <c r="IO16" s="88"/>
      <c r="IP16" s="85"/>
      <c r="IQ16" s="50"/>
      <c r="IR16" s="51"/>
      <c r="IS16" s="81">
        <f>IF(ISNA(VLOOKUP(IQ16,[1]Settings!$B$6:$D$45,IF(IV$4="Y",2,3),FALSE)+IR16*IF(IV$4="Y",[1]Settings!$C$5,[1]Settings!$D$5)),0, VLOOKUP(IQ16,[1]Settings!$B$6:$D$45,IF(IV$4="Y",2,3),FALSE)+IR16*IF(IV$4="Y",[1]Settings!$C$5,[1]Settings!$D$5))</f>
        <v>0</v>
      </c>
      <c r="IT16" s="82">
        <f t="shared" si="81"/>
        <v>0</v>
      </c>
      <c r="IU16" s="82">
        <f t="shared" ca="1" si="104"/>
        <v>4.0000625000000003</v>
      </c>
      <c r="IV16" s="83">
        <f t="shared" ca="1" si="82"/>
        <v>34</v>
      </c>
      <c r="IW16" s="88"/>
      <c r="IX16" s="85"/>
      <c r="IY16" s="50"/>
      <c r="IZ16" s="51"/>
      <c r="JA16" s="81">
        <f>IF(ISNA(VLOOKUP(IY16,[1]Settings!$B$6:$D$45,IF(JD$4="Y",2,3),FALSE)+IZ16*IF(JD$4="Y",[1]Settings!$C$5,[1]Settings!$D$5)),0, VLOOKUP(IY16,[1]Settings!$B$6:$D$45,IF(JD$4="Y",2,3),FALSE)+IZ16*IF(JD$4="Y",[1]Settings!$C$5,[1]Settings!$D$5))</f>
        <v>0</v>
      </c>
      <c r="JB16" s="82">
        <f t="shared" si="83"/>
        <v>0</v>
      </c>
      <c r="JC16" s="82">
        <f t="shared" ca="1" si="105"/>
        <v>4.0000625000000003</v>
      </c>
      <c r="JD16" s="83">
        <f t="shared" ca="1" si="84"/>
        <v>35</v>
      </c>
    </row>
    <row r="17" spans="1:264">
      <c r="A17" s="80" t="s">
        <v>98</v>
      </c>
      <c r="B17" s="80"/>
      <c r="C17" s="50"/>
      <c r="D17" s="51"/>
      <c r="E17" s="81">
        <f>IF(ISNA(VLOOKUP(C17,[1]Settings!$B$6:$D$45,IF(H$4="Y",2,3),FALSE)+D17*IF(H$4="Y",[1]Settings!$C$5,[1]Settings!$D$5)),0, VLOOKUP(C17,[1]Settings!$B$6:$D$45,IF(H$4="Y",2,3),FALSE)+D17*IF(H$4="Y",[1]Settings!$C$5,[1]Settings!$D$5))</f>
        <v>0</v>
      </c>
      <c r="F17" s="82">
        <f>E17*H$7</f>
        <v>0</v>
      </c>
      <c r="G17" s="82">
        <f t="shared" si="1"/>
        <v>5.8823529411764708E-5</v>
      </c>
      <c r="H17" s="83">
        <f t="shared" si="2"/>
        <v>25</v>
      </c>
      <c r="I17" s="84" t="str">
        <f>IF(K17&gt;0,"+","")</f>
        <v>+</v>
      </c>
      <c r="J17" s="85">
        <f ca="1">VLOOKUP(OFFSET(J17,0,-2),[1]Settings!$F$8:$G$27,2)</f>
        <v>0</v>
      </c>
      <c r="K17" s="50">
        <v>2</v>
      </c>
      <c r="L17" s="51"/>
      <c r="M17" s="81">
        <f>IF(ISNA(VLOOKUP(K17,[1]Settings!$B$6:$D$45,IF(P$4="Y",2,3),FALSE)+L17*IF(P$4="Y",[1]Settings!$C$5,[1]Settings!$D$5)),0, VLOOKUP(K17,[1]Settings!$B$6:$D$45,IF(P$4="Y",2,3),FALSE)+L17*IF(P$4="Y",[1]Settings!$C$5,[1]Settings!$D$5))</f>
        <v>25</v>
      </c>
      <c r="N17" s="82">
        <f>M17*P$7</f>
        <v>2</v>
      </c>
      <c r="O17" s="82">
        <f t="shared" ca="1" si="5"/>
        <v>2.0000588235294119</v>
      </c>
      <c r="P17" s="83">
        <f t="shared" ca="1" si="6"/>
        <v>20</v>
      </c>
      <c r="Q17" s="84" t="str">
        <f>IF(S17&gt;0,"+","")</f>
        <v>+</v>
      </c>
      <c r="R17" s="85">
        <f ca="1">VLOOKUP(OFFSET(R17,0,-2),[1]Settings!$F$8:$G$27,2)</f>
        <v>0</v>
      </c>
      <c r="S17" s="50">
        <v>2</v>
      </c>
      <c r="T17" s="51"/>
      <c r="U17" s="81">
        <f>IF(ISNA(VLOOKUP(S17,[1]Settings!$B$6:$D$45,IF(X$4="Y",2,3),FALSE)+T17*IF(X$4="Y",[1]Settings!$C$5,[1]Settings!$D$5)),0, VLOOKUP(S17,[1]Settings!$B$6:$D$45,IF(X$4="Y",2,3),FALSE)+T17*IF(X$4="Y",[1]Settings!$C$5,[1]Settings!$D$5))</f>
        <v>25</v>
      </c>
      <c r="V17" s="82">
        <f>U17*X$7</f>
        <v>2</v>
      </c>
      <c r="W17" s="82">
        <f t="shared" ca="1" si="9"/>
        <v>4.0000588235294119</v>
      </c>
      <c r="X17" s="83">
        <f t="shared" ca="1" si="10"/>
        <v>17</v>
      </c>
      <c r="Y17" s="84" t="str">
        <f>IF(AA17&gt;0,"+","")</f>
        <v/>
      </c>
      <c r="Z17" s="85">
        <f ca="1">VLOOKUP(OFFSET(Z17,0,-2),[1]Settings!$F$8:$G$27,2)</f>
        <v>0</v>
      </c>
      <c r="AB17" s="51"/>
      <c r="AC17" s="81">
        <f>IF(ISNA(VLOOKUP(AA17,[1]Settings!$B$6:$D$45,IF(AF$4="Y",2,3),FALSE)+AB17*IF(AF$4="Y",[1]Settings!$C$5,[1]Settings!$D$5)),0, VLOOKUP(AA17,[1]Settings!$B$6:$D$45,IF(AF$4="Y",2,3),FALSE)+AB17*IF(AF$4="Y",[1]Settings!$C$5,[1]Settings!$D$5))</f>
        <v>0</v>
      </c>
      <c r="AD17" s="82">
        <f>AC17*AF$7</f>
        <v>0</v>
      </c>
      <c r="AE17" s="82">
        <f t="shared" ca="1" si="13"/>
        <v>4.0000588235294119</v>
      </c>
      <c r="AF17" s="83">
        <f t="shared" ca="1" si="14"/>
        <v>17</v>
      </c>
      <c r="AG17" s="84" t="str">
        <f>IF(AI17&gt;0,"+","")</f>
        <v/>
      </c>
      <c r="AH17" s="85">
        <f ca="1">VLOOKUP(OFFSET(AH17,0,-2),[1]Settings!$F$8:$G$27,2)</f>
        <v>0</v>
      </c>
      <c r="AJ17" s="51"/>
      <c r="AK17" s="81">
        <f>IF(ISNA(VLOOKUP(AI17,[1]Settings!$B$6:$D$45,IF(AN$4="Y",2,3),FALSE)+AJ17*IF(AN$4="Y",[1]Settings!$C$5,[1]Settings!$D$5)),0, VLOOKUP(AI17,[1]Settings!$B$6:$D$45,IF(AN$4="Y",2,3),FALSE)+AJ17*IF(AN$4="Y",[1]Settings!$C$5,[1]Settings!$D$5))</f>
        <v>0</v>
      </c>
      <c r="AL17" s="82">
        <f>AK17*AN$7</f>
        <v>0</v>
      </c>
      <c r="AM17" s="82">
        <f t="shared" ca="1" si="17"/>
        <v>4.0000588235294119</v>
      </c>
      <c r="AN17" s="83">
        <f t="shared" ca="1" si="18"/>
        <v>18</v>
      </c>
      <c r="AO17" s="84" t="str">
        <f>IF(AQ17&gt;0,"+","")</f>
        <v/>
      </c>
      <c r="AP17" s="85">
        <f ca="1">VLOOKUP(OFFSET(AP17,0,-2),[1]Settings!$F$8:$G$27,2)</f>
        <v>0</v>
      </c>
      <c r="AR17" s="51"/>
      <c r="AS17" s="81">
        <f>IF(ISNA(VLOOKUP(AQ17,[1]Settings!$B$6:$D$45,IF(AV$4="Y",2,3),FALSE)+AR17*IF(AV$4="Y",[1]Settings!$C$5,[1]Settings!$D$5)),0, VLOOKUP(AQ17,[1]Settings!$B$6:$D$45,IF(AV$4="Y",2,3),FALSE)+AR17*IF(AV$4="Y",[1]Settings!$C$5,[1]Settings!$D$5))</f>
        <v>0</v>
      </c>
      <c r="AT17" s="82">
        <f>AS17*AV$7</f>
        <v>0</v>
      </c>
      <c r="AU17" s="82">
        <f t="shared" ca="1" si="21"/>
        <v>4.0000588235294119</v>
      </c>
      <c r="AV17" s="83">
        <f t="shared" ca="1" si="22"/>
        <v>18</v>
      </c>
      <c r="AW17" s="84" t="str">
        <f>IF(AY17&gt;0,"+","")</f>
        <v/>
      </c>
      <c r="AX17" s="85">
        <f ca="1">VLOOKUP(OFFSET(AX17,0,-2),[1]Settings!$F$8:$G$27,2)</f>
        <v>0</v>
      </c>
      <c r="AZ17" s="51"/>
      <c r="BA17" s="81">
        <f>IF(ISNA(VLOOKUP(AY17,[1]Settings!$B$6:$D$45,IF(BD$4="Y",2,3),FALSE)+AZ17*IF(BD$4="Y",[1]Settings!$C$5,[1]Settings!$D$5)),0, VLOOKUP(AY17,[1]Settings!$B$6:$D$45,IF(BD$4="Y",2,3),FALSE)+AZ17*IF(BD$4="Y",[1]Settings!$C$5,[1]Settings!$D$5))</f>
        <v>0</v>
      </c>
      <c r="BB17" s="82">
        <f>BA17*BD$7</f>
        <v>0</v>
      </c>
      <c r="BC17" s="82">
        <f t="shared" ca="1" si="25"/>
        <v>4.0000588235294119</v>
      </c>
      <c r="BD17" s="83">
        <f t="shared" ca="1" si="26"/>
        <v>19</v>
      </c>
      <c r="BE17" s="84" t="str">
        <f>IF(BG17&gt;0,"+","")</f>
        <v/>
      </c>
      <c r="BF17" s="85">
        <f ca="1">VLOOKUP(OFFSET(BF17,0,-2),[1]Settings!$F$8:$G$27,2)</f>
        <v>0</v>
      </c>
      <c r="BH17" s="51"/>
      <c r="BI17" s="81">
        <f>IF(ISNA(VLOOKUP(BG17,[1]Settings!$B$6:$D$45,IF(BL$4="Y",2,3),FALSE)+BH17*IF(BL$4="Y",[1]Settings!$C$5,[1]Settings!$D$5)),0, VLOOKUP(BG17,[1]Settings!$B$6:$D$45,IF(BL$4="Y",2,3),FALSE)+BH17*IF(BL$4="Y",[1]Settings!$C$5,[1]Settings!$D$5))</f>
        <v>0</v>
      </c>
      <c r="BJ17" s="82">
        <f>BI17*BL$7</f>
        <v>0</v>
      </c>
      <c r="BK17" s="82">
        <f t="shared" ca="1" si="29"/>
        <v>4.0000588235294119</v>
      </c>
      <c r="BL17" s="83">
        <f t="shared" ca="1" si="30"/>
        <v>20</v>
      </c>
      <c r="BM17" s="84" t="str">
        <f>IF(BO17&gt;0,"+","")</f>
        <v/>
      </c>
      <c r="BN17" s="85">
        <f ca="1">VLOOKUP(OFFSET(BN17,0,-2),[1]Settings!$F$8:$G$27,2)</f>
        <v>0</v>
      </c>
      <c r="BP17" s="51"/>
      <c r="BQ17" s="81">
        <f>IF(ISNA(VLOOKUP(BO17,[1]Settings!$B$6:$D$45,IF(BT$4="Y",2,3),FALSE)+BP17*IF(BT$4="Y",[1]Settings!$C$5,[1]Settings!$D$5)),0, VLOOKUP(BO17,[1]Settings!$B$6:$D$45,IF(BT$4="Y",2,3),FALSE)+BP17*IF(BT$4="Y",[1]Settings!$C$5,[1]Settings!$D$5))</f>
        <v>0</v>
      </c>
      <c r="BR17" s="82">
        <f>BQ17*BT$7</f>
        <v>0</v>
      </c>
      <c r="BS17" s="82">
        <f t="shared" ca="1" si="33"/>
        <v>4.0000588235294119</v>
      </c>
      <c r="BT17" s="83">
        <f t="shared" ca="1" si="34"/>
        <v>20</v>
      </c>
      <c r="BU17" s="84" t="str">
        <f>IF(BW17&gt;0,"+","")</f>
        <v/>
      </c>
      <c r="BV17" s="85">
        <f ca="1">VLOOKUP(OFFSET(BV17,0,-2),[1]Settings!$F$8:$G$27,2)</f>
        <v>0</v>
      </c>
      <c r="BX17" s="51"/>
      <c r="BY17" s="81">
        <f>IF(ISNA(VLOOKUP(BW17,[1]Settings!$B$6:$D$45,IF(CB$4="Y",2,3),FALSE)+BX17*IF(CB$4="Y",[1]Settings!$C$5,[1]Settings!$D$5)),0, VLOOKUP(BW17,[1]Settings!$B$6:$D$45,IF(CB$4="Y",2,3),FALSE)+BX17*IF(CB$4="Y",[1]Settings!$C$5,[1]Settings!$D$5))</f>
        <v>0</v>
      </c>
      <c r="BZ17" s="82">
        <f>BY17*CB$7</f>
        <v>0</v>
      </c>
      <c r="CA17" s="82">
        <f t="shared" ca="1" si="37"/>
        <v>4.0000588235294119</v>
      </c>
      <c r="CB17" s="83">
        <f t="shared" ca="1" si="38"/>
        <v>23</v>
      </c>
      <c r="CC17" s="84" t="str">
        <f>IF(CE17&gt;0,"+","")</f>
        <v/>
      </c>
      <c r="CD17" s="85">
        <f ca="1">VLOOKUP(OFFSET(CD17,0,-2),[1]Settings!$F$8:$G$27,2)</f>
        <v>0</v>
      </c>
      <c r="CF17" s="51"/>
      <c r="CG17" s="81">
        <f>IF(ISNA(VLOOKUP(CE17,[1]Settings!$B$6:$D$45,IF(CJ$4="Y",2,3),FALSE)+CF17*IF(CJ$4="Y",[1]Settings!$C$5,[1]Settings!$D$5)),0, VLOOKUP(CE17,[1]Settings!$B$6:$D$45,IF(CJ$4="Y",2,3),FALSE)+CF17*IF(CJ$4="Y",[1]Settings!$C$5,[1]Settings!$D$5))</f>
        <v>0</v>
      </c>
      <c r="CH17" s="82">
        <f>CG17*CJ$7</f>
        <v>0</v>
      </c>
      <c r="CI17" s="82">
        <f t="shared" ca="1" si="41"/>
        <v>4.0000588235294119</v>
      </c>
      <c r="CJ17" s="86">
        <f t="shared" ca="1" si="42"/>
        <v>30</v>
      </c>
      <c r="CK17" s="87" t="str">
        <f>IF(CM17&gt;0,"+","")</f>
        <v/>
      </c>
      <c r="CL17" s="85">
        <f ca="1">VLOOKUP(OFFSET(CL17,0,-2),[1]Settings!$J$8:$K$27,2)</f>
        <v>0</v>
      </c>
      <c r="CN17" s="51"/>
      <c r="CO17" s="81">
        <f>IF(ISNA(VLOOKUP(CM17,[1]Settings!$B$6:$D$45,IF(CR$4="Y",2,3),FALSE)+CN17*IF(CR$4="Y",[1]Settings!$C$5,[1]Settings!$D$5)),0, VLOOKUP(CM17,[1]Settings!$B$6:$D$45,IF(CR$4="Y",2,3),FALSE)+CN17*IF(CR$4="Y",[1]Settings!$C$5,[1]Settings!$D$5))</f>
        <v>0</v>
      </c>
      <c r="CP17" s="82">
        <f ca="1">CO17*CR$7</f>
        <v>0</v>
      </c>
      <c r="CQ17" s="82">
        <f ca="1">CP17+OFFSET(CP17,0,-7)-AD17-AL17</f>
        <v>4.0000588235294119</v>
      </c>
      <c r="CR17" s="86">
        <f t="shared" ca="1" si="45"/>
        <v>30</v>
      </c>
      <c r="CS17" s="84" t="str">
        <f t="shared" si="106"/>
        <v/>
      </c>
      <c r="CT17" s="85">
        <f ca="1">VLOOKUP(OFFSET(CT17,0,-2),[1]Settings!$J$8:$K$27,2)</f>
        <v>0</v>
      </c>
      <c r="CU17" s="50"/>
      <c r="CV17" s="51"/>
      <c r="CW17" s="81">
        <f>IF(ISNA(VLOOKUP(CU17,[1]Settings!$B$6:$D$45,IF(CZ$4="Y",2,3),FALSE)+CV17*IF(CZ$4="Y",[1]Settings!$C$5,[1]Settings!$D$5)),0, VLOOKUP(CU17,[1]Settings!$B$6:$D$45,IF(CZ$4="Y",2,3),FALSE)+CV17*IF(CZ$4="Y",[1]Settings!$C$5,[1]Settings!$D$5))</f>
        <v>0</v>
      </c>
      <c r="CX17" s="82">
        <f ca="1">CW17*CZ$7</f>
        <v>0</v>
      </c>
      <c r="CY17" s="82">
        <f ca="1">CX17+OFFSET(CX17,0,-7)-F17</f>
        <v>4.0000588235294119</v>
      </c>
      <c r="CZ17" s="83">
        <f t="shared" ca="1" si="48"/>
        <v>33</v>
      </c>
      <c r="DA17" s="84" t="str">
        <f t="shared" si="107"/>
        <v/>
      </c>
      <c r="DB17" s="85">
        <f ca="1">VLOOKUP(OFFSET(DB17,0,-2),[1]Settings!$J$8:$K$27,2)</f>
        <v>0</v>
      </c>
      <c r="DC17" s="50"/>
      <c r="DD17" s="51"/>
      <c r="DE17" s="81">
        <f>IF(ISNA(VLOOKUP(DC17,[1]Settings!$B$6:$D$45,IF(DH$4="Y",2,3),FALSE)+DD17*IF(DH$4="Y",[1]Settings!$C$5,[1]Settings!$D$5)),0, VLOOKUP(DC17,[1]Settings!$B$6:$D$45,IF(DH$4="Y",2,3),FALSE)+DD17*IF(DH$4="Y",[1]Settings!$C$5,[1]Settings!$D$5))</f>
        <v>0</v>
      </c>
      <c r="DF17" s="82">
        <f ca="1">DE17*DH$7</f>
        <v>0</v>
      </c>
      <c r="DG17" s="82">
        <f ca="1">DF17+OFFSET(DF17,0,-7)-BZ17</f>
        <v>4.0000588235294119</v>
      </c>
      <c r="DH17" s="83">
        <f t="shared" ca="1" si="51"/>
        <v>35</v>
      </c>
      <c r="DI17" s="84" t="str">
        <f t="shared" si="108"/>
        <v/>
      </c>
      <c r="DJ17" s="85">
        <f ca="1">VLOOKUP(OFFSET(DJ17,0,-2),[1]Settings!$J$8:$K$27,2)</f>
        <v>0</v>
      </c>
      <c r="DK17" s="50"/>
      <c r="DL17" s="51"/>
      <c r="DM17" s="81">
        <f>IF(ISNA(VLOOKUP(DK17,[1]Settings!$B$6:$D$45,IF(DP$4="Y",2,3),FALSE)+DL17*IF(DP$4="Y",[1]Settings!$C$5,[1]Settings!$D$5)),0, VLOOKUP(DK17,[1]Settings!$B$6:$D$45,IF(DP$4="Y",2,3),FALSE)+DL17*IF(DP$4="Y",[1]Settings!$C$5,[1]Settings!$D$5))</f>
        <v>0</v>
      </c>
      <c r="DN17" s="82">
        <f ca="1">DM17*DP$7</f>
        <v>0</v>
      </c>
      <c r="DO17" s="82">
        <f ca="1">DN17+OFFSET(DN17,0,-7)-BJ17-BR17</f>
        <v>4.0000588235294119</v>
      </c>
      <c r="DP17" s="83">
        <f t="shared" ca="1" si="54"/>
        <v>38</v>
      </c>
      <c r="DQ17" s="84" t="str">
        <f t="shared" si="109"/>
        <v/>
      </c>
      <c r="DR17" s="85">
        <f ca="1">VLOOKUP(OFFSET(DR17,0,-2),[1]Settings!$J$8:$K$27,2)</f>
        <v>0</v>
      </c>
      <c r="DS17" s="50"/>
      <c r="DT17" s="51"/>
      <c r="DU17" s="81">
        <f>IF(ISNA(VLOOKUP(DS17,[1]Settings!$B$6:$D$45,IF(DX$4="Y",2,3),FALSE)+DT17*IF(DX$4="Y",[1]Settings!$C$5,[1]Settings!$D$5)),0, VLOOKUP(DS17,[1]Settings!$B$6:$D$45,IF(DX$4="Y",2,3),FALSE)+DT17*IF(DX$4="Y",[1]Settings!$C$5,[1]Settings!$D$5))</f>
        <v>0</v>
      </c>
      <c r="DV17" s="82">
        <f ca="1">DU17*DX$7</f>
        <v>0</v>
      </c>
      <c r="DW17" s="82">
        <f ca="1">DV17+OFFSET(DV17,0,-7)</f>
        <v>4.0000588235294119</v>
      </c>
      <c r="DX17" s="83">
        <f t="shared" ca="1" si="56"/>
        <v>38</v>
      </c>
      <c r="DY17" s="84" t="str">
        <f t="shared" si="110"/>
        <v/>
      </c>
      <c r="DZ17" s="85">
        <f ca="1">VLOOKUP(OFFSET(DZ17,0,-2),[1]Settings!$J$8:$K$27,2)</f>
        <v>0</v>
      </c>
      <c r="EA17" s="50"/>
      <c r="EB17" s="51"/>
      <c r="EC17" s="81">
        <f>IF(ISNA(VLOOKUP(EA17,[1]Settings!$B$6:$D$45,IF(EF$4="Y",2,3),FALSE)+EB17*IF(EF$4="Y",[1]Settings!$C$5,[1]Settings!$D$5)),0, VLOOKUP(EA17,[1]Settings!$B$6:$D$45,IF(EF$4="Y",2,3),FALSE)+EB17*IF(EF$4="Y",[1]Settings!$C$5,[1]Settings!$D$5))</f>
        <v>0</v>
      </c>
      <c r="ED17" s="82">
        <f ca="1">EC17*EF$7</f>
        <v>0</v>
      </c>
      <c r="EE17" s="82">
        <f ca="1">ED17+OFFSET(ED17,0,-7)-N17-V17-CH17-AT17-BB17</f>
        <v>5.8823529411888842E-5</v>
      </c>
      <c r="EF17" s="86">
        <f t="shared" ca="1" si="58"/>
        <v>41</v>
      </c>
      <c r="EG17" s="87" t="str">
        <f>IF(EI17&gt;0,"+","")</f>
        <v/>
      </c>
      <c r="EH17" s="85">
        <f ca="1">VLOOKUP(OFFSET(EH17,0,-2),[1]Settings!$J$8:$K$27,2)</f>
        <v>0</v>
      </c>
      <c r="EI17" s="50"/>
      <c r="EJ17" s="51"/>
      <c r="EK17" s="81">
        <f>IF(ISNA(VLOOKUP(EI17,[1]Settings!$B$6:$D$45,IF(EN$4="Y",2,3),FALSE)+EJ17*IF(EN$4="Y",[1]Settings!$C$5,[1]Settings!$D$5)),0, VLOOKUP(EI17,[1]Settings!$B$6:$D$45,IF(EN$4="Y",2,3),FALSE)+EJ17*IF(EN$4="Y",[1]Settings!$C$5,[1]Settings!$D$5))</f>
        <v>0</v>
      </c>
      <c r="EL17" s="82">
        <f ca="1">EK17*EN$7</f>
        <v>0</v>
      </c>
      <c r="EM17" s="82">
        <f ca="1">EL17+OFFSET(EL17,0,-7)-CP17-CX17</f>
        <v>5.8823529411888842E-5</v>
      </c>
      <c r="EN17" s="86">
        <f t="shared" ca="1" si="59"/>
        <v>42</v>
      </c>
      <c r="EO17" s="84" t="str">
        <f>IF(EQ17&gt;0,"+","")</f>
        <v/>
      </c>
      <c r="EP17" s="85">
        <f ca="1">VLOOKUP(OFFSET(EP17,0,-2),[1]Settings!$J$8:$K$27,2)</f>
        <v>0</v>
      </c>
      <c r="EQ17" s="50"/>
      <c r="ER17" s="51"/>
      <c r="ES17" s="81">
        <f>IF(ISNA(VLOOKUP(EQ17,[1]Settings!$B$6:$D$45,IF(EV$4="Y",2,3),FALSE)+ER17*IF(EV$4="Y",[1]Settings!$C$5,[1]Settings!$D$5)),0, VLOOKUP(EQ17,[1]Settings!$B$6:$D$45,IF(EV$4="Y",2,3),FALSE)+ER17*IF(EV$4="Y",[1]Settings!$C$5,[1]Settings!$D$5))</f>
        <v>0</v>
      </c>
      <c r="ET17" s="82">
        <f ca="1">ES17*EV$7</f>
        <v>0</v>
      </c>
      <c r="EU17" s="82">
        <f ca="1">ET17+OFFSET(ET17,0,-7)-DF17</f>
        <v>5.8823529411888842E-5</v>
      </c>
      <c r="EV17" s="83">
        <f t="shared" ca="1" si="61"/>
        <v>44</v>
      </c>
      <c r="EW17" s="84" t="str">
        <f>IF(EY17&gt;0,"+","")</f>
        <v/>
      </c>
      <c r="EX17" s="85">
        <f ca="1">VLOOKUP(OFFSET(EX17,0,-2),[1]Settings!$J$8:$K$27,2)</f>
        <v>0</v>
      </c>
      <c r="EY17" s="50"/>
      <c r="EZ17" s="51"/>
      <c r="FA17" s="81">
        <f>IF(ISNA(VLOOKUP(EY17,[1]Settings!$B$6:$D$45,IF(FD$4="Y",2,3),FALSE)+EZ17*IF(FD$4="Y",[1]Settings!$C$5,[1]Settings!$D$5)),0, VLOOKUP(EY17,[1]Settings!$B$6:$D$45,IF(FD$4="Y",2,3),FALSE)+EZ17*IF(FD$4="Y",[1]Settings!$C$5,[1]Settings!$D$5))</f>
        <v>0</v>
      </c>
      <c r="FB17" s="82">
        <f ca="1">FA17*FD$7</f>
        <v>0</v>
      </c>
      <c r="FC17" s="82">
        <f ca="1">FB17+OFFSET(FB17,0,-7)-DN17</f>
        <v>5.8823529411888842E-5</v>
      </c>
      <c r="FD17" s="83">
        <f t="shared" ca="1" si="63"/>
        <v>40</v>
      </c>
      <c r="FE17" s="84"/>
      <c r="FF17" s="85">
        <f ca="1">VLOOKUP(OFFSET(FF17,0,-2),[1]Settings!$J$8:$K$27,2)</f>
        <v>0</v>
      </c>
      <c r="FG17" s="50">
        <v>19</v>
      </c>
      <c r="FH17" s="51"/>
      <c r="FI17" s="81">
        <f>IF(ISNA(VLOOKUP(FG17,[1]Settings!$B$6:$D$45,IF(FL$4="Y",2,3),FALSE)+FH17*IF(FL$4="Y",[1]Settings!$C$5,[1]Settings!$D$5)),0, VLOOKUP(FG17,[1]Settings!$B$6:$D$45,IF(FL$4="Y",2,3),FALSE)+FH17*IF(FL$4="Y",[1]Settings!$C$5,[1]Settings!$D$5))</f>
        <v>2</v>
      </c>
      <c r="FJ17" s="82">
        <f t="shared" ca="1" si="114"/>
        <v>1.68</v>
      </c>
      <c r="FK17" s="82">
        <f ca="1">FJ17+OFFSET(FJ17,0,-7)-DV17-ED17</f>
        <v>1.6800588235294118</v>
      </c>
      <c r="FL17" s="83">
        <f t="shared" ca="1" si="64"/>
        <v>33</v>
      </c>
      <c r="FM17" s="87"/>
      <c r="FN17" s="85">
        <f ca="1">VLOOKUP(OFFSET(FN17,0,-2),[1]Settings!$J$8:$K$27,2)</f>
        <v>0</v>
      </c>
      <c r="FO17" s="50">
        <v>12</v>
      </c>
      <c r="FP17" s="51"/>
      <c r="FQ17" s="81">
        <f>IF(ISNA(VLOOKUP(FO17,[1]Settings!$B$6:$D$45,IF(FT$4="Y",2,3),FALSE)+FP17*IF(FT$4="Y",[1]Settings!$C$5,[1]Settings!$D$5)),0, VLOOKUP(FO17,[1]Settings!$B$6:$D$45,IF(FT$4="Y",2,3),FALSE)+FP17*IF(FT$4="Y",[1]Settings!$C$5,[1]Settings!$D$5))</f>
        <v>9</v>
      </c>
      <c r="FR17" s="82">
        <f t="shared" ca="1" si="65"/>
        <v>7.38</v>
      </c>
      <c r="FS17" s="82">
        <f t="shared" ca="1" si="90"/>
        <v>9.0600588235294115</v>
      </c>
      <c r="FT17" s="83">
        <f t="shared" ca="1" si="66"/>
        <v>27</v>
      </c>
      <c r="FU17" s="88"/>
      <c r="FV17" s="85"/>
      <c r="FW17" s="50"/>
      <c r="FX17" s="51"/>
      <c r="FY17" s="81">
        <f>IF(ISNA(VLOOKUP(FW17,[1]Settings!$B$6:$D$45,IF(GB$4="Y",2,3),FALSE)+FX17*IF(GB$4="Y",[1]Settings!$C$5,[1]Settings!$D$5)),0, VLOOKUP(FW17,[1]Settings!$B$6:$D$45,IF(GB$4="Y",2,3),FALSE)+FX17*IF(GB$4="Y",[1]Settings!$C$5,[1]Settings!$D$5))</f>
        <v>0</v>
      </c>
      <c r="FZ17" s="82">
        <f t="shared" si="91"/>
        <v>0</v>
      </c>
      <c r="GA17" s="82">
        <f t="shared" ca="1" si="92"/>
        <v>9.0600588235294115</v>
      </c>
      <c r="GB17" s="83">
        <f t="shared" ca="1" si="67"/>
        <v>27</v>
      </c>
      <c r="GC17" s="88"/>
      <c r="GD17" s="85"/>
      <c r="GE17" s="50">
        <v>11</v>
      </c>
      <c r="GF17" s="51"/>
      <c r="GG17" s="81">
        <f>IF(ISNA(VLOOKUP(GE17,[1]Settings!$B$6:$D$45,IF(GJ$4="Y",2,3),FALSE)+GF17*IF(GJ$4="Y",[1]Settings!$C$5,[1]Settings!$D$5)),0, VLOOKUP(GE17,[1]Settings!$B$6:$D$45,IF(GJ$4="Y",2,3),FALSE)+GF17*IF(GJ$4="Y",[1]Settings!$C$5,[1]Settings!$D$5))</f>
        <v>10</v>
      </c>
      <c r="GH17" s="82">
        <f t="shared" si="93"/>
        <v>10</v>
      </c>
      <c r="GI17" s="82">
        <f t="shared" ca="1" si="94"/>
        <v>19.06005882352941</v>
      </c>
      <c r="GJ17" s="83">
        <f t="shared" ca="1" si="68"/>
        <v>20</v>
      </c>
      <c r="GK17" s="88"/>
      <c r="GL17" s="85"/>
      <c r="GM17" s="50"/>
      <c r="GN17" s="51"/>
      <c r="GO17" s="81">
        <f>IF(ISNA(VLOOKUP(GM17,[1]Settings!$B$6:$D$45,IF(GR$4="Y",2,3),FALSE)+GN17*IF(GR$4="Y",[1]Settings!$C$5,[1]Settings!$D$5)),0, VLOOKUP(GM17,[1]Settings!$B$6:$D$45,IF(GR$4="Y",2,3),FALSE)+GN17*IF(GR$4="Y",[1]Settings!$C$5,[1]Settings!$D$5))</f>
        <v>0</v>
      </c>
      <c r="GP17" s="82">
        <f t="shared" si="95"/>
        <v>0</v>
      </c>
      <c r="GQ17" s="82">
        <f t="shared" ca="1" si="96"/>
        <v>19.06005882352941</v>
      </c>
      <c r="GR17" s="83">
        <f t="shared" ca="1" si="69"/>
        <v>20</v>
      </c>
      <c r="GS17" s="88"/>
      <c r="GT17" s="85"/>
      <c r="GU17" s="50"/>
      <c r="GV17" s="51"/>
      <c r="GW17" s="81">
        <f>IF(ISNA(VLOOKUP(GU17,[1]Settings!$B$6:$D$45,IF(GZ$4="Y",2,3),FALSE)+GV17*IF(GZ$4="Y",[1]Settings!$C$5,[1]Settings!$D$5)),0, VLOOKUP(GU17,[1]Settings!$B$6:$D$45,IF(GZ$4="Y",2,3),FALSE)+GV17*IF(GZ$4="Y",[1]Settings!$C$5,[1]Settings!$D$5))</f>
        <v>0</v>
      </c>
      <c r="GX17" s="82">
        <f t="shared" si="97"/>
        <v>0</v>
      </c>
      <c r="GY17" s="82">
        <f t="shared" ca="1" si="98"/>
        <v>17.38005882352941</v>
      </c>
      <c r="GZ17" s="86">
        <f t="shared" ca="1" si="70"/>
        <v>20</v>
      </c>
      <c r="HA17" s="87"/>
      <c r="HB17" s="85"/>
      <c r="HC17" s="50"/>
      <c r="HD17" s="51"/>
      <c r="HE17" s="81">
        <f>IF(ISNA(VLOOKUP(HC17,[1]Settings!$B$6:$D$45,IF(HH$4="Y",2,3),FALSE)+HD17*IF(HH$4="Y",[1]Settings!$C$5,[1]Settings!$D$5)),0, VLOOKUP(HC17,[1]Settings!$B$6:$D$45,IF(HH$4="Y",2,3),FALSE)+HD17*IF(HH$4="Y",[1]Settings!$C$5,[1]Settings!$D$5))</f>
        <v>0</v>
      </c>
      <c r="HF17" s="82">
        <f t="shared" si="71"/>
        <v>0</v>
      </c>
      <c r="HG17" s="82">
        <f t="shared" ca="1" si="99"/>
        <v>10.000058823529411</v>
      </c>
      <c r="HH17" s="83">
        <f t="shared" ca="1" si="72"/>
        <v>28</v>
      </c>
      <c r="HI17" s="88"/>
      <c r="HJ17" s="85"/>
      <c r="HK17" s="50"/>
      <c r="HL17" s="51"/>
      <c r="HM17" s="81">
        <f>IF(ISNA(VLOOKUP(HK17,[1]Settings!$B$6:$D$45,IF(HP$4="Y",2,3),FALSE)+HL17*IF(HP$4="Y",[1]Settings!$C$5,[1]Settings!$D$5)),0, VLOOKUP(HK17,[1]Settings!$B$6:$D$45,IF(HP$4="Y",2,3),FALSE)+HL17*IF(HP$4="Y",[1]Settings!$C$5,[1]Settings!$D$5))</f>
        <v>0</v>
      </c>
      <c r="HN17" s="82">
        <f t="shared" si="73"/>
        <v>0</v>
      </c>
      <c r="HO17" s="82">
        <f t="shared" ca="1" si="100"/>
        <v>5.8823529411000663E-5</v>
      </c>
      <c r="HP17" s="83">
        <f t="shared" ca="1" si="74"/>
        <v>42</v>
      </c>
      <c r="HQ17" s="88"/>
      <c r="HR17" s="85"/>
      <c r="HS17" s="50"/>
      <c r="HT17" s="51"/>
      <c r="HU17" s="81">
        <f>IF(ISNA(VLOOKUP(HS17,[1]Settings!$B$6:$D$45,IF(HX$4="Y",2,3),FALSE)+HT17*IF(HX$4="Y",[1]Settings!$C$5,[1]Settings!$D$5)),0, VLOOKUP(HS17,[1]Settings!$B$6:$D$45,IF(HX$4="Y",2,3),FALSE)+HT17*IF(HX$4="Y",[1]Settings!$C$5,[1]Settings!$D$5))</f>
        <v>0</v>
      </c>
      <c r="HV17" s="82">
        <f t="shared" si="75"/>
        <v>0</v>
      </c>
      <c r="HW17" s="82">
        <f t="shared" ca="1" si="101"/>
        <v>5.8823529411000663E-5</v>
      </c>
      <c r="HX17" s="83">
        <f t="shared" ca="1" si="76"/>
        <v>42</v>
      </c>
      <c r="HY17" s="88"/>
      <c r="HZ17" s="85"/>
      <c r="IA17" s="50">
        <v>1</v>
      </c>
      <c r="IB17" s="51">
        <v>2</v>
      </c>
      <c r="IC17" s="81">
        <f>IF(ISNA(VLOOKUP(IA17,[1]Settings!$B$6:$D$45,IF(IF$4="Y",2,3),FALSE)+IB17*IF(IF$4="Y",[1]Settings!$C$5,[1]Settings!$D$5)),0, VLOOKUP(IA17,[1]Settings!$B$6:$D$45,IF(IF$4="Y",2,3),FALSE)+IB17*IF(IF$4="Y",[1]Settings!$C$5,[1]Settings!$D$5))</f>
        <v>32</v>
      </c>
      <c r="ID17" s="82">
        <f t="shared" si="77"/>
        <v>32</v>
      </c>
      <c r="IE17" s="82">
        <f t="shared" ca="1" si="102"/>
        <v>32.000058823529415</v>
      </c>
      <c r="IF17" s="83">
        <f t="shared" ca="1" si="78"/>
        <v>10</v>
      </c>
      <c r="IG17" s="87"/>
      <c r="IH17" s="85"/>
      <c r="II17" s="50"/>
      <c r="IJ17" s="51"/>
      <c r="IK17" s="81">
        <f>IF(ISNA(VLOOKUP(II17,[1]Settings!$B$6:$D$45,IF(IN$4="Y",2,3),FALSE)+IJ17*IF(IN$4="Y",[1]Settings!$C$5,[1]Settings!$D$5)),0, VLOOKUP(II17,[1]Settings!$B$6:$D$45,IF(IN$4="Y",2,3),FALSE)+IJ17*IF(IN$4="Y",[1]Settings!$C$5,[1]Settings!$D$5))</f>
        <v>0</v>
      </c>
      <c r="IL17" s="82">
        <f t="shared" si="79"/>
        <v>0</v>
      </c>
      <c r="IM17" s="82">
        <f t="shared" ca="1" si="103"/>
        <v>32.000058823529415</v>
      </c>
      <c r="IN17" s="83">
        <f t="shared" ca="1" si="80"/>
        <v>10</v>
      </c>
      <c r="IO17" s="88"/>
      <c r="IP17" s="85"/>
      <c r="IQ17" s="50"/>
      <c r="IR17" s="51"/>
      <c r="IS17" s="81">
        <f>IF(ISNA(VLOOKUP(IQ17,[1]Settings!$B$6:$D$45,IF(IV$4="Y",2,3),FALSE)+IR17*IF(IV$4="Y",[1]Settings!$C$5,[1]Settings!$D$5)),0, VLOOKUP(IQ17,[1]Settings!$B$6:$D$45,IF(IV$4="Y",2,3),FALSE)+IR17*IF(IV$4="Y",[1]Settings!$C$5,[1]Settings!$D$5))</f>
        <v>0</v>
      </c>
      <c r="IT17" s="82">
        <f t="shared" si="81"/>
        <v>0</v>
      </c>
      <c r="IU17" s="82">
        <f t="shared" ca="1" si="104"/>
        <v>32.000058823529415</v>
      </c>
      <c r="IV17" s="83">
        <f t="shared" ca="1" si="82"/>
        <v>11</v>
      </c>
      <c r="IW17" s="88"/>
      <c r="IX17" s="85"/>
      <c r="IY17" s="50"/>
      <c r="IZ17" s="51"/>
      <c r="JA17" s="81">
        <f>IF(ISNA(VLOOKUP(IY17,[1]Settings!$B$6:$D$45,IF(JD$4="Y",2,3),FALSE)+IZ17*IF(JD$4="Y",[1]Settings!$C$5,[1]Settings!$D$5)),0, VLOOKUP(IY17,[1]Settings!$B$6:$D$45,IF(JD$4="Y",2,3),FALSE)+IZ17*IF(JD$4="Y",[1]Settings!$C$5,[1]Settings!$D$5))</f>
        <v>0</v>
      </c>
      <c r="JB17" s="82">
        <f t="shared" si="83"/>
        <v>0</v>
      </c>
      <c r="JC17" s="82">
        <f t="shared" ca="1" si="105"/>
        <v>32.000058823529415</v>
      </c>
      <c r="JD17" s="83">
        <f t="shared" ca="1" si="84"/>
        <v>9</v>
      </c>
    </row>
    <row r="18" spans="1:264">
      <c r="A18" s="80" t="s">
        <v>99</v>
      </c>
      <c r="B18" s="80"/>
      <c r="D18" s="51"/>
      <c r="E18" s="81">
        <f>IF(ISNA(VLOOKUP(C18,[1]Settings!$B$6:$D$45,IF(H$4="Y",2,3),FALSE)+D18*IF(H$4="Y",[1]Settings!$C$5,[1]Settings!$D$5)),0, VLOOKUP(C18,[1]Settings!$B$6:$D$45,IF(H$4="Y",2,3),FALSE)+D18*IF(H$4="Y",[1]Settings!$C$5,[1]Settings!$D$5))</f>
        <v>0</v>
      </c>
      <c r="F18" s="82">
        <f>E18*H$7</f>
        <v>0</v>
      </c>
      <c r="G18" s="82">
        <f t="shared" si="1"/>
        <v>5.5555555555555558E-5</v>
      </c>
      <c r="H18" s="83">
        <f t="shared" si="2"/>
        <v>26</v>
      </c>
      <c r="I18" s="84" t="str">
        <f>IF(K18&gt;0,"+","")</f>
        <v/>
      </c>
      <c r="J18" s="85">
        <f ca="1">VLOOKUP(OFFSET(J18,0,-2),[1]Settings!$F$8:$G$27,2)</f>
        <v>0</v>
      </c>
      <c r="L18" s="51"/>
      <c r="M18" s="81">
        <f>IF(ISNA(VLOOKUP(K18,[1]Settings!$B$6:$D$45,IF(P$4="Y",2,3),FALSE)+L18*IF(P$4="Y",[1]Settings!$C$5,[1]Settings!$D$5)),0, VLOOKUP(K18,[1]Settings!$B$6:$D$45,IF(P$4="Y",2,3),FALSE)+L18*IF(P$4="Y",[1]Settings!$C$5,[1]Settings!$D$5))</f>
        <v>0</v>
      </c>
      <c r="N18" s="82">
        <f>M18*P$7</f>
        <v>0</v>
      </c>
      <c r="O18" s="82">
        <f t="shared" ca="1" si="5"/>
        <v>5.5555555555555558E-5</v>
      </c>
      <c r="P18" s="83">
        <f t="shared" ca="1" si="6"/>
        <v>27</v>
      </c>
      <c r="Q18" s="84" t="str">
        <f>IF(S18&gt;0,"+","")</f>
        <v/>
      </c>
      <c r="R18" s="85">
        <f ca="1">VLOOKUP(OFFSET(R18,0,-2),[1]Settings!$F$8:$G$27,2)</f>
        <v>0</v>
      </c>
      <c r="T18" s="51"/>
      <c r="U18" s="81">
        <f>IF(ISNA(VLOOKUP(S18,[1]Settings!$B$6:$D$45,IF(X$4="Y",2,3),FALSE)+T18*IF(X$4="Y",[1]Settings!$C$5,[1]Settings!$D$5)),0, VLOOKUP(S18,[1]Settings!$B$6:$D$45,IF(X$4="Y",2,3),FALSE)+T18*IF(X$4="Y",[1]Settings!$C$5,[1]Settings!$D$5))</f>
        <v>0</v>
      </c>
      <c r="V18" s="82">
        <f>U18*X$7</f>
        <v>0</v>
      </c>
      <c r="W18" s="82">
        <f t="shared" ca="1" si="9"/>
        <v>5.5555555555555558E-5</v>
      </c>
      <c r="X18" s="83">
        <f t="shared" ca="1" si="10"/>
        <v>28</v>
      </c>
      <c r="Y18" s="84" t="str">
        <f>IF(AA18&gt;0,"+","")</f>
        <v/>
      </c>
      <c r="Z18" s="85">
        <f ca="1">VLOOKUP(OFFSET(Z18,0,-2),[1]Settings!$F$8:$G$27,2)</f>
        <v>0</v>
      </c>
      <c r="AB18" s="51"/>
      <c r="AC18" s="81">
        <f>IF(ISNA(VLOOKUP(AA18,[1]Settings!$B$6:$D$45,IF(AF$4="Y",2,3),FALSE)+AB18*IF(AF$4="Y",[1]Settings!$C$5,[1]Settings!$D$5)),0, VLOOKUP(AA18,[1]Settings!$B$6:$D$45,IF(AF$4="Y",2,3),FALSE)+AB18*IF(AF$4="Y",[1]Settings!$C$5,[1]Settings!$D$5))</f>
        <v>0</v>
      </c>
      <c r="AD18" s="82">
        <f>AC18*AF$7</f>
        <v>0</v>
      </c>
      <c r="AE18" s="82">
        <f t="shared" ca="1" si="13"/>
        <v>5.5555555555555558E-5</v>
      </c>
      <c r="AF18" s="83">
        <f t="shared" ca="1" si="14"/>
        <v>30</v>
      </c>
      <c r="AG18" s="84" t="str">
        <f>IF(AI18&gt;0,"+","")</f>
        <v/>
      </c>
      <c r="AH18" s="85">
        <f ca="1">VLOOKUP(OFFSET(AH18,0,-2),[1]Settings!$F$8:$G$27,2)</f>
        <v>0</v>
      </c>
      <c r="AJ18" s="51"/>
      <c r="AK18" s="81">
        <f>IF(ISNA(VLOOKUP(AI18,[1]Settings!$B$6:$D$45,IF(AN$4="Y",2,3),FALSE)+AJ18*IF(AN$4="Y",[1]Settings!$C$5,[1]Settings!$D$5)),0, VLOOKUP(AI18,[1]Settings!$B$6:$D$45,IF(AN$4="Y",2,3),FALSE)+AJ18*IF(AN$4="Y",[1]Settings!$C$5,[1]Settings!$D$5))</f>
        <v>0</v>
      </c>
      <c r="AL18" s="82">
        <f>AK18*AN$7</f>
        <v>0</v>
      </c>
      <c r="AM18" s="82">
        <f t="shared" ca="1" si="17"/>
        <v>5.5555555555555558E-5</v>
      </c>
      <c r="AN18" s="83">
        <f t="shared" ca="1" si="18"/>
        <v>30</v>
      </c>
      <c r="AO18" s="84" t="str">
        <f>IF(AQ18&gt;0,"+","")</f>
        <v/>
      </c>
      <c r="AP18" s="85">
        <f ca="1">VLOOKUP(OFFSET(AP18,0,-2),[1]Settings!$F$8:$G$27,2)</f>
        <v>0</v>
      </c>
      <c r="AR18" s="51"/>
      <c r="AS18" s="81">
        <f>IF(ISNA(VLOOKUP(AQ18,[1]Settings!$B$6:$D$45,IF(AV$4="Y",2,3),FALSE)+AR18*IF(AV$4="Y",[1]Settings!$C$5,[1]Settings!$D$5)),0, VLOOKUP(AQ18,[1]Settings!$B$6:$D$45,IF(AV$4="Y",2,3),FALSE)+AR18*IF(AV$4="Y",[1]Settings!$C$5,[1]Settings!$D$5))</f>
        <v>0</v>
      </c>
      <c r="AT18" s="82">
        <f>AS18*AV$7</f>
        <v>0</v>
      </c>
      <c r="AU18" s="82">
        <f t="shared" ca="1" si="21"/>
        <v>5.5555555555555558E-5</v>
      </c>
      <c r="AV18" s="83">
        <f t="shared" ca="1" si="22"/>
        <v>31</v>
      </c>
      <c r="AW18" s="84" t="str">
        <f>IF(AY18&gt;0,"+","")</f>
        <v/>
      </c>
      <c r="AX18" s="85">
        <f ca="1">VLOOKUP(OFFSET(AX18,0,-2),[1]Settings!$F$8:$G$27,2)</f>
        <v>0</v>
      </c>
      <c r="AZ18" s="51"/>
      <c r="BA18" s="81">
        <f>IF(ISNA(VLOOKUP(AY18,[1]Settings!$B$6:$D$45,IF(BD$4="Y",2,3),FALSE)+AZ18*IF(BD$4="Y",[1]Settings!$C$5,[1]Settings!$D$5)),0, VLOOKUP(AY18,[1]Settings!$B$6:$D$45,IF(BD$4="Y",2,3),FALSE)+AZ18*IF(BD$4="Y",[1]Settings!$C$5,[1]Settings!$D$5))</f>
        <v>0</v>
      </c>
      <c r="BB18" s="82">
        <f>BA18*BD$7</f>
        <v>0</v>
      </c>
      <c r="BC18" s="82">
        <f t="shared" ca="1" si="25"/>
        <v>5.5555555555555558E-5</v>
      </c>
      <c r="BD18" s="83">
        <f t="shared" ca="1" si="26"/>
        <v>31</v>
      </c>
      <c r="BE18" s="84" t="str">
        <f>IF(BG18&gt;0,"+","")</f>
        <v/>
      </c>
      <c r="BF18" s="85">
        <f ca="1">VLOOKUP(OFFSET(BF18,0,-2),[1]Settings!$F$8:$G$27,2)</f>
        <v>0</v>
      </c>
      <c r="BH18" s="51"/>
      <c r="BI18" s="81">
        <f>IF(ISNA(VLOOKUP(BG18,[1]Settings!$B$6:$D$45,IF(BL$4="Y",2,3),FALSE)+BH18*IF(BL$4="Y",[1]Settings!$C$5,[1]Settings!$D$5)),0, VLOOKUP(BG18,[1]Settings!$B$6:$D$45,IF(BL$4="Y",2,3),FALSE)+BH18*IF(BL$4="Y",[1]Settings!$C$5,[1]Settings!$D$5))</f>
        <v>0</v>
      </c>
      <c r="BJ18" s="82">
        <f>BI18*BL$7</f>
        <v>0</v>
      </c>
      <c r="BK18" s="82">
        <f t="shared" ca="1" si="29"/>
        <v>5.5555555555555558E-5</v>
      </c>
      <c r="BL18" s="83">
        <f t="shared" ca="1" si="30"/>
        <v>32</v>
      </c>
      <c r="BM18" s="84" t="str">
        <f>IF(BO18&gt;0,"+","")</f>
        <v/>
      </c>
      <c r="BN18" s="85">
        <f ca="1">VLOOKUP(OFFSET(BN18,0,-2),[1]Settings!$F$8:$G$27,2)</f>
        <v>0</v>
      </c>
      <c r="BP18" s="51"/>
      <c r="BQ18" s="81">
        <f>IF(ISNA(VLOOKUP(BO18,[1]Settings!$B$6:$D$45,IF(BT$4="Y",2,3),FALSE)+BP18*IF(BT$4="Y",[1]Settings!$C$5,[1]Settings!$D$5)),0, VLOOKUP(BO18,[1]Settings!$B$6:$D$45,IF(BT$4="Y",2,3),FALSE)+BP18*IF(BT$4="Y",[1]Settings!$C$5,[1]Settings!$D$5))</f>
        <v>0</v>
      </c>
      <c r="BR18" s="82">
        <f>BQ18*BT$7</f>
        <v>0</v>
      </c>
      <c r="BS18" s="82">
        <f t="shared" ca="1" si="33"/>
        <v>5.5555555555555558E-5</v>
      </c>
      <c r="BT18" s="83">
        <f t="shared" ca="1" si="34"/>
        <v>33</v>
      </c>
      <c r="BU18" s="84" t="str">
        <f>IF(BW18&gt;0,"+","")</f>
        <v/>
      </c>
      <c r="BV18" s="85">
        <f ca="1">VLOOKUP(OFFSET(BV18,0,-2),[1]Settings!$F$8:$G$27,2)</f>
        <v>0</v>
      </c>
      <c r="BX18" s="51"/>
      <c r="BY18" s="81">
        <f>IF(ISNA(VLOOKUP(BW18,[1]Settings!$B$6:$D$45,IF(CB$4="Y",2,3),FALSE)+BX18*IF(CB$4="Y",[1]Settings!$C$5,[1]Settings!$D$5)),0, VLOOKUP(BW18,[1]Settings!$B$6:$D$45,IF(CB$4="Y",2,3),FALSE)+BX18*IF(CB$4="Y",[1]Settings!$C$5,[1]Settings!$D$5))</f>
        <v>0</v>
      </c>
      <c r="BZ18" s="82">
        <f>BY18*CB$7</f>
        <v>0</v>
      </c>
      <c r="CA18" s="82">
        <f t="shared" ca="1" si="37"/>
        <v>5.5555555555555558E-5</v>
      </c>
      <c r="CB18" s="83">
        <f t="shared" ca="1" si="38"/>
        <v>38</v>
      </c>
      <c r="CC18" s="84" t="str">
        <f>IF(CE18&gt;0,"+","")</f>
        <v/>
      </c>
      <c r="CD18" s="85">
        <f ca="1">VLOOKUP(OFFSET(CD18,0,-2),[1]Settings!$F$8:$G$27,2)</f>
        <v>0</v>
      </c>
      <c r="CF18" s="51"/>
      <c r="CG18" s="81">
        <f>IF(ISNA(VLOOKUP(CE18,[1]Settings!$B$6:$D$45,IF(CJ$4="Y",2,3),FALSE)+CF18*IF(CJ$4="Y",[1]Settings!$C$5,[1]Settings!$D$5)),0, VLOOKUP(CE18,[1]Settings!$B$6:$D$45,IF(CJ$4="Y",2,3),FALSE)+CF18*IF(CJ$4="Y",[1]Settings!$C$5,[1]Settings!$D$5))</f>
        <v>0</v>
      </c>
      <c r="CH18" s="82">
        <f>CG18*CJ$7</f>
        <v>0</v>
      </c>
      <c r="CI18" s="82">
        <f t="shared" ca="1" si="41"/>
        <v>5.5555555555555558E-5</v>
      </c>
      <c r="CJ18" s="86">
        <f t="shared" ca="1" si="42"/>
        <v>44</v>
      </c>
      <c r="CK18" s="87" t="str">
        <f>IF(CM18&gt;0,"+","")</f>
        <v/>
      </c>
      <c r="CL18" s="85">
        <f ca="1">VLOOKUP(OFFSET(CL18,0,-2),[1]Settings!$J$8:$K$27,2)</f>
        <v>0</v>
      </c>
      <c r="CN18" s="51"/>
      <c r="CO18" s="81">
        <f>IF(ISNA(VLOOKUP(CM18,[1]Settings!$B$6:$D$45,IF(CR$4="Y",2,3),FALSE)+CN18*IF(CR$4="Y",[1]Settings!$C$5,[1]Settings!$D$5)),0, VLOOKUP(CM18,[1]Settings!$B$6:$D$45,IF(CR$4="Y",2,3),FALSE)+CN18*IF(CR$4="Y",[1]Settings!$C$5,[1]Settings!$D$5))</f>
        <v>0</v>
      </c>
      <c r="CP18" s="82">
        <f ca="1">CO18*CR$7</f>
        <v>0</v>
      </c>
      <c r="CQ18" s="82">
        <f ca="1">CP18+OFFSET(CP18,0,-7)-AD18-AL18</f>
        <v>5.5555555555555558E-5</v>
      </c>
      <c r="CR18" s="86">
        <f t="shared" ca="1" si="45"/>
        <v>45</v>
      </c>
      <c r="CS18" s="84" t="str">
        <f t="shared" si="106"/>
        <v/>
      </c>
      <c r="CT18" s="85">
        <f ca="1">VLOOKUP(OFFSET(CT18,0,-2),[1]Settings!$J$8:$K$27,2)</f>
        <v>0</v>
      </c>
      <c r="CU18" s="50"/>
      <c r="CV18" s="51"/>
      <c r="CW18" s="81">
        <f>IF(ISNA(VLOOKUP(CU18,[1]Settings!$B$6:$D$45,IF(CZ$4="Y",2,3),FALSE)+CV18*IF(CZ$4="Y",[1]Settings!$C$5,[1]Settings!$D$5)),0, VLOOKUP(CU18,[1]Settings!$B$6:$D$45,IF(CZ$4="Y",2,3),FALSE)+CV18*IF(CZ$4="Y",[1]Settings!$C$5,[1]Settings!$D$5))</f>
        <v>0</v>
      </c>
      <c r="CX18" s="82">
        <f ca="1">CW18*CZ$7</f>
        <v>0</v>
      </c>
      <c r="CY18" s="82">
        <f ca="1">CX18+OFFSET(CX18,0,-7)-F18</f>
        <v>5.5555555555555558E-5</v>
      </c>
      <c r="CZ18" s="83">
        <f t="shared" ca="1" si="48"/>
        <v>50</v>
      </c>
      <c r="DA18" s="84" t="str">
        <f t="shared" si="107"/>
        <v/>
      </c>
      <c r="DB18" s="85">
        <f ca="1">VLOOKUP(OFFSET(DB18,0,-2),[1]Settings!$J$8:$K$27,2)</f>
        <v>0</v>
      </c>
      <c r="DC18" s="50"/>
      <c r="DD18" s="51"/>
      <c r="DE18" s="81">
        <f>IF(ISNA(VLOOKUP(DC18,[1]Settings!$B$6:$D$45,IF(DH$4="Y",2,3),FALSE)+DD18*IF(DH$4="Y",[1]Settings!$C$5,[1]Settings!$D$5)),0, VLOOKUP(DC18,[1]Settings!$B$6:$D$45,IF(DH$4="Y",2,3),FALSE)+DD18*IF(DH$4="Y",[1]Settings!$C$5,[1]Settings!$D$5))</f>
        <v>0</v>
      </c>
      <c r="DF18" s="82">
        <f ca="1">DE18*DH$7</f>
        <v>0</v>
      </c>
      <c r="DG18" s="82">
        <f ca="1">DF18+OFFSET(DF18,0,-7)-BZ18</f>
        <v>5.5555555555555558E-5</v>
      </c>
      <c r="DH18" s="83">
        <f t="shared" ca="1" si="51"/>
        <v>50</v>
      </c>
      <c r="DI18" s="84" t="str">
        <f t="shared" si="108"/>
        <v/>
      </c>
      <c r="DJ18" s="85">
        <f ca="1">VLOOKUP(OFFSET(DJ18,0,-2),[1]Settings!$J$8:$K$27,2)</f>
        <v>0</v>
      </c>
      <c r="DK18" s="50"/>
      <c r="DL18" s="51"/>
      <c r="DM18" s="81">
        <f>IF(ISNA(VLOOKUP(DK18,[1]Settings!$B$6:$D$45,IF(DP$4="Y",2,3),FALSE)+DL18*IF(DP$4="Y",[1]Settings!$C$5,[1]Settings!$D$5)),0, VLOOKUP(DK18,[1]Settings!$B$6:$D$45,IF(DP$4="Y",2,3),FALSE)+DL18*IF(DP$4="Y",[1]Settings!$C$5,[1]Settings!$D$5))</f>
        <v>0</v>
      </c>
      <c r="DN18" s="82">
        <f ca="1">DM18*DP$7</f>
        <v>0</v>
      </c>
      <c r="DO18" s="82">
        <f ca="1">DN18+OFFSET(DN18,0,-7)-BJ18-BR18</f>
        <v>5.5555555555555558E-5</v>
      </c>
      <c r="DP18" s="83">
        <f t="shared" ca="1" si="54"/>
        <v>47</v>
      </c>
      <c r="DQ18" s="84" t="str">
        <f t="shared" si="109"/>
        <v/>
      </c>
      <c r="DR18" s="85">
        <f ca="1">VLOOKUP(OFFSET(DR18,0,-2),[1]Settings!$J$8:$K$27,2)</f>
        <v>0</v>
      </c>
      <c r="DS18" s="50"/>
      <c r="DT18" s="51"/>
      <c r="DU18" s="81">
        <f>IF(ISNA(VLOOKUP(DS18,[1]Settings!$B$6:$D$45,IF(DX$4="Y",2,3),FALSE)+DT18*IF(DX$4="Y",[1]Settings!$C$5,[1]Settings!$D$5)),0, VLOOKUP(DS18,[1]Settings!$B$6:$D$45,IF(DX$4="Y",2,3),FALSE)+DT18*IF(DX$4="Y",[1]Settings!$C$5,[1]Settings!$D$5))</f>
        <v>0</v>
      </c>
      <c r="DV18" s="82">
        <f ca="1">DU18*DX$7</f>
        <v>0</v>
      </c>
      <c r="DW18" s="82">
        <f t="shared" ca="1" si="85"/>
        <v>5.5555555555555558E-5</v>
      </c>
      <c r="DX18" s="83">
        <f t="shared" ca="1" si="56"/>
        <v>47</v>
      </c>
      <c r="DY18" s="84" t="str">
        <f t="shared" si="110"/>
        <v/>
      </c>
      <c r="DZ18" s="85">
        <f ca="1">VLOOKUP(OFFSET(DZ18,0,-2),[1]Settings!$J$8:$K$27,2)</f>
        <v>0</v>
      </c>
      <c r="EA18" s="50"/>
      <c r="EB18" s="51"/>
      <c r="EC18" s="81">
        <f>IF(ISNA(VLOOKUP(EA18,[1]Settings!$B$6:$D$45,IF(EF$4="Y",2,3),FALSE)+EB18*IF(EF$4="Y",[1]Settings!$C$5,[1]Settings!$D$5)),0, VLOOKUP(EA18,[1]Settings!$B$6:$D$45,IF(EF$4="Y",2,3),FALSE)+EB18*IF(EF$4="Y",[1]Settings!$C$5,[1]Settings!$D$5))</f>
        <v>0</v>
      </c>
      <c r="ED18" s="82">
        <f ca="1">EC18*EF$7</f>
        <v>0</v>
      </c>
      <c r="EE18" s="82">
        <f ca="1">ED18+OFFSET(ED18,0,-7)-N18-V18-CH18-AT18-BB18</f>
        <v>5.5555555555555558E-5</v>
      </c>
      <c r="EF18" s="86">
        <f t="shared" ca="1" si="58"/>
        <v>42</v>
      </c>
      <c r="EG18" s="87" t="str">
        <f>IF(EI18&gt;0,"+","")</f>
        <v/>
      </c>
      <c r="EH18" s="85">
        <f ca="1">VLOOKUP(OFFSET(EH18,0,-2),[1]Settings!$J$8:$K$27,2)</f>
        <v>0</v>
      </c>
      <c r="EI18" s="50"/>
      <c r="EJ18" s="51"/>
      <c r="EK18" s="81">
        <f>IF(ISNA(VLOOKUP(EI18,[1]Settings!$B$6:$D$45,IF(EN$4="Y",2,3),FALSE)+EJ18*IF(EN$4="Y",[1]Settings!$C$5,[1]Settings!$D$5)),0, VLOOKUP(EI18,[1]Settings!$B$6:$D$45,IF(EN$4="Y",2,3),FALSE)+EJ18*IF(EN$4="Y",[1]Settings!$C$5,[1]Settings!$D$5))</f>
        <v>0</v>
      </c>
      <c r="EL18" s="82">
        <f ca="1">EK18*EN$7</f>
        <v>0</v>
      </c>
      <c r="EM18" s="82">
        <f ca="1">EL18+OFFSET(EL18,0,-7)-CP18-CX18</f>
        <v>5.5555555555555558E-5</v>
      </c>
      <c r="EN18" s="86">
        <f t="shared" ca="1" si="59"/>
        <v>43</v>
      </c>
      <c r="EO18" s="84" t="str">
        <f>IF(EQ18&gt;0,"+","")</f>
        <v/>
      </c>
      <c r="EP18" s="85">
        <f ca="1">VLOOKUP(OFFSET(EP18,0,-2),[1]Settings!$J$8:$K$27,2)</f>
        <v>0</v>
      </c>
      <c r="EQ18" s="50"/>
      <c r="ER18" s="51"/>
      <c r="ES18" s="81">
        <f>IF(ISNA(VLOOKUP(EQ18,[1]Settings!$B$6:$D$45,IF(EV$4="Y",2,3),FALSE)+ER18*IF(EV$4="Y",[1]Settings!$C$5,[1]Settings!$D$5)),0, VLOOKUP(EQ18,[1]Settings!$B$6:$D$45,IF(EV$4="Y",2,3),FALSE)+ER18*IF(EV$4="Y",[1]Settings!$C$5,[1]Settings!$D$5))</f>
        <v>0</v>
      </c>
      <c r="ET18" s="82">
        <f ca="1">ES18*EV$7</f>
        <v>0</v>
      </c>
      <c r="EU18" s="82">
        <f ca="1">ET18+OFFSET(ET18,0,-7)-DF18</f>
        <v>5.5555555555555558E-5</v>
      </c>
      <c r="EV18" s="83">
        <f t="shared" ca="1" si="61"/>
        <v>45</v>
      </c>
      <c r="EW18" s="84" t="str">
        <f>IF(EY18&gt;0,"+","")</f>
        <v/>
      </c>
      <c r="EX18" s="85">
        <f ca="1">VLOOKUP(OFFSET(EX18,0,-2),[1]Settings!$J$8:$K$27,2)</f>
        <v>0</v>
      </c>
      <c r="EY18" s="50"/>
      <c r="EZ18" s="51"/>
      <c r="FA18" s="81">
        <f>IF(ISNA(VLOOKUP(EY18,[1]Settings!$B$6:$D$45,IF(FD$4="Y",2,3),FALSE)+EZ18*IF(FD$4="Y",[1]Settings!$C$5,[1]Settings!$D$5)),0, VLOOKUP(EY18,[1]Settings!$B$6:$D$45,IF(FD$4="Y",2,3),FALSE)+EZ18*IF(FD$4="Y",[1]Settings!$C$5,[1]Settings!$D$5))</f>
        <v>0</v>
      </c>
      <c r="FB18" s="82">
        <f ca="1">FA18*FD$7</f>
        <v>0</v>
      </c>
      <c r="FC18" s="82">
        <f ca="1">FB18+OFFSET(FB18,0,-7)-DN18</f>
        <v>5.5555555555555558E-5</v>
      </c>
      <c r="FD18" s="83">
        <f t="shared" ca="1" si="63"/>
        <v>41</v>
      </c>
      <c r="FE18" s="84" t="str">
        <f>IF(FG18&gt;0,"+","")</f>
        <v/>
      </c>
      <c r="FF18" s="85">
        <f ca="1">VLOOKUP(OFFSET(FF18,0,-2),[1]Settings!$J$8:$K$27,2)</f>
        <v>0</v>
      </c>
      <c r="FG18" s="50"/>
      <c r="FH18" s="51"/>
      <c r="FI18" s="81">
        <f>IF(ISNA(VLOOKUP(FG18,[1]Settings!$B$6:$D$45,IF(FL$4="Y",2,3),FALSE)+FH18*IF(FL$4="Y",[1]Settings!$C$5,[1]Settings!$D$5)),0, VLOOKUP(FG18,[1]Settings!$B$6:$D$45,IF(FL$4="Y",2,3),FALSE)+FH18*IF(FL$4="Y",[1]Settings!$C$5,[1]Settings!$D$5))</f>
        <v>0</v>
      </c>
      <c r="FJ18" s="82">
        <f t="shared" ca="1" si="114"/>
        <v>0</v>
      </c>
      <c r="FK18" s="82">
        <f ca="1">FJ18+OFFSET(FJ18,0,-7)-DV18-ED18</f>
        <v>5.5555555555555558E-5</v>
      </c>
      <c r="FL18" s="83">
        <f t="shared" ca="1" si="64"/>
        <v>38</v>
      </c>
      <c r="FM18" s="87" t="str">
        <f>IF(FO18&gt;0,"+","")</f>
        <v/>
      </c>
      <c r="FN18" s="85">
        <f ca="1">VLOOKUP(OFFSET(FN18,0,-2),[1]Settings!$J$8:$K$27,2)</f>
        <v>0</v>
      </c>
      <c r="FO18" s="50"/>
      <c r="FP18" s="51"/>
      <c r="FQ18" s="81">
        <f>IF(ISNA(VLOOKUP(FO18,[1]Settings!$B$6:$D$45,IF(FT$4="Y",2,3),FALSE)+FP18*IF(FT$4="Y",[1]Settings!$C$5,[1]Settings!$D$5)),0, VLOOKUP(FO18,[1]Settings!$B$6:$D$45,IF(FT$4="Y",2,3),FALSE)+FP18*IF(FT$4="Y",[1]Settings!$C$5,[1]Settings!$D$5))</f>
        <v>0</v>
      </c>
      <c r="FR18" s="82">
        <f t="shared" ca="1" si="65"/>
        <v>0</v>
      </c>
      <c r="FS18" s="82">
        <f t="shared" ca="1" si="90"/>
        <v>5.5555555555555558E-5</v>
      </c>
      <c r="FT18" s="83">
        <f t="shared" ca="1" si="66"/>
        <v>38</v>
      </c>
      <c r="FU18" s="88"/>
      <c r="FV18" s="85"/>
      <c r="FW18" s="50"/>
      <c r="FX18" s="51"/>
      <c r="FY18" s="81">
        <f>IF(ISNA(VLOOKUP(FW18,[1]Settings!$B$6:$D$45,IF(GB$4="Y",2,3),FALSE)+FX18*IF(GB$4="Y",[1]Settings!$C$5,[1]Settings!$D$5)),0, VLOOKUP(FW18,[1]Settings!$B$6:$D$45,IF(GB$4="Y",2,3),FALSE)+FX18*IF(GB$4="Y",[1]Settings!$C$5,[1]Settings!$D$5))</f>
        <v>0</v>
      </c>
      <c r="FZ18" s="82">
        <f t="shared" si="91"/>
        <v>0</v>
      </c>
      <c r="GA18" s="82">
        <f t="shared" ca="1" si="92"/>
        <v>5.5555555555555558E-5</v>
      </c>
      <c r="GB18" s="83">
        <f t="shared" ca="1" si="67"/>
        <v>35</v>
      </c>
      <c r="GC18" s="88"/>
      <c r="GD18" s="85"/>
      <c r="GE18" s="50">
        <v>20</v>
      </c>
      <c r="GF18" s="51"/>
      <c r="GG18" s="81">
        <f>IF(ISNA(VLOOKUP(GE18,[1]Settings!$B$6:$D$45,IF(GJ$4="Y",2,3),FALSE)+GF18*IF(GJ$4="Y",[1]Settings!$C$5,[1]Settings!$D$5)),0, VLOOKUP(GE18,[1]Settings!$B$6:$D$45,IF(GJ$4="Y",2,3),FALSE)+GF18*IF(GJ$4="Y",[1]Settings!$C$5,[1]Settings!$D$5))</f>
        <v>1</v>
      </c>
      <c r="GH18" s="82">
        <f t="shared" si="93"/>
        <v>1</v>
      </c>
      <c r="GI18" s="82">
        <f t="shared" ca="1" si="94"/>
        <v>1.0000555555555555</v>
      </c>
      <c r="GJ18" s="83">
        <f t="shared" ca="1" si="68"/>
        <v>35</v>
      </c>
      <c r="GK18" s="88"/>
      <c r="GL18" s="85"/>
      <c r="GM18" s="50"/>
      <c r="GN18" s="51"/>
      <c r="GO18" s="81">
        <f>IF(ISNA(VLOOKUP(GM18,[1]Settings!$B$6:$D$45,IF(GR$4="Y",2,3),FALSE)+GN18*IF(GR$4="Y",[1]Settings!$C$5,[1]Settings!$D$5)),0, VLOOKUP(GM18,[1]Settings!$B$6:$D$45,IF(GR$4="Y",2,3),FALSE)+GN18*IF(GR$4="Y",[1]Settings!$C$5,[1]Settings!$D$5))</f>
        <v>0</v>
      </c>
      <c r="GP18" s="82">
        <f t="shared" si="95"/>
        <v>0</v>
      </c>
      <c r="GQ18" s="82">
        <f t="shared" ca="1" si="96"/>
        <v>1.0000555555555555</v>
      </c>
      <c r="GR18" s="83">
        <f t="shared" ca="1" si="69"/>
        <v>35</v>
      </c>
      <c r="GS18" s="88"/>
      <c r="GT18" s="85"/>
      <c r="GU18" s="50"/>
      <c r="GV18" s="51"/>
      <c r="GW18" s="81">
        <f>IF(ISNA(VLOOKUP(GU18,[1]Settings!$B$6:$D$45,IF(GZ$4="Y",2,3),FALSE)+GV18*IF(GZ$4="Y",[1]Settings!$C$5,[1]Settings!$D$5)),0, VLOOKUP(GU18,[1]Settings!$B$6:$D$45,IF(GZ$4="Y",2,3),FALSE)+GV18*IF(GZ$4="Y",[1]Settings!$C$5,[1]Settings!$D$5))</f>
        <v>0</v>
      </c>
      <c r="GX18" s="82">
        <f t="shared" si="97"/>
        <v>0</v>
      </c>
      <c r="GY18" s="82">
        <f t="shared" ca="1" si="98"/>
        <v>1.0000555555555555</v>
      </c>
      <c r="GZ18" s="86">
        <f t="shared" ca="1" si="70"/>
        <v>40</v>
      </c>
      <c r="HA18" s="87"/>
      <c r="HB18" s="85"/>
      <c r="HC18" s="50"/>
      <c r="HD18" s="51"/>
      <c r="HE18" s="81">
        <f>IF(ISNA(VLOOKUP(HC18,[1]Settings!$B$6:$D$45,IF(HH$4="Y",2,3),FALSE)+HD18*IF(HH$4="Y",[1]Settings!$C$5,[1]Settings!$D$5)),0, VLOOKUP(HC18,[1]Settings!$B$6:$D$45,IF(HH$4="Y",2,3),FALSE)+HD18*IF(HH$4="Y",[1]Settings!$C$5,[1]Settings!$D$5))</f>
        <v>0</v>
      </c>
      <c r="HF18" s="82">
        <f t="shared" si="71"/>
        <v>0</v>
      </c>
      <c r="HG18" s="82">
        <f t="shared" ca="1" si="99"/>
        <v>1.0000555555555555</v>
      </c>
      <c r="HH18" s="83">
        <f t="shared" ca="1" si="72"/>
        <v>36</v>
      </c>
      <c r="HI18" s="88"/>
      <c r="HJ18" s="85"/>
      <c r="HK18" s="50"/>
      <c r="HL18" s="51"/>
      <c r="HM18" s="81">
        <f>IF(ISNA(VLOOKUP(HK18,[1]Settings!$B$6:$D$45,IF(HP$4="Y",2,3),FALSE)+HL18*IF(HP$4="Y",[1]Settings!$C$5,[1]Settings!$D$5)),0, VLOOKUP(HK18,[1]Settings!$B$6:$D$45,IF(HP$4="Y",2,3),FALSE)+HL18*IF(HP$4="Y",[1]Settings!$C$5,[1]Settings!$D$5))</f>
        <v>0</v>
      </c>
      <c r="HN18" s="82">
        <f t="shared" si="73"/>
        <v>0</v>
      </c>
      <c r="HO18" s="82">
        <f t="shared" ca="1" si="100"/>
        <v>5.5555555555475422E-5</v>
      </c>
      <c r="HP18" s="83">
        <f t="shared" ca="1" si="74"/>
        <v>43</v>
      </c>
      <c r="HQ18" s="88"/>
      <c r="HR18" s="85"/>
      <c r="HS18" s="50"/>
      <c r="HT18" s="51"/>
      <c r="HU18" s="81">
        <f>IF(ISNA(VLOOKUP(HS18,[1]Settings!$B$6:$D$45,IF(HX$4="Y",2,3),FALSE)+HT18*IF(HX$4="Y",[1]Settings!$C$5,[1]Settings!$D$5)),0, VLOOKUP(HS18,[1]Settings!$B$6:$D$45,IF(HX$4="Y",2,3),FALSE)+HT18*IF(HX$4="Y",[1]Settings!$C$5,[1]Settings!$D$5))</f>
        <v>0</v>
      </c>
      <c r="HV18" s="82">
        <f t="shared" si="75"/>
        <v>0</v>
      </c>
      <c r="HW18" s="82">
        <f t="shared" ca="1" si="101"/>
        <v>5.5555555555475422E-5</v>
      </c>
      <c r="HX18" s="83">
        <f t="shared" ca="1" si="76"/>
        <v>43</v>
      </c>
      <c r="HY18" s="88"/>
      <c r="HZ18" s="85"/>
      <c r="IA18" s="50"/>
      <c r="IB18" s="51"/>
      <c r="IC18" s="81">
        <f>IF(ISNA(VLOOKUP(IA18,[1]Settings!$B$6:$D$45,IF(IF$4="Y",2,3),FALSE)+IB18*IF(IF$4="Y",[1]Settings!$C$5,[1]Settings!$D$5)),0, VLOOKUP(IA18,[1]Settings!$B$6:$D$45,IF(IF$4="Y",2,3),FALSE)+IB18*IF(IF$4="Y",[1]Settings!$C$5,[1]Settings!$D$5))</f>
        <v>0</v>
      </c>
      <c r="ID18" s="82">
        <f t="shared" si="77"/>
        <v>0</v>
      </c>
      <c r="IE18" s="82">
        <f t="shared" ca="1" si="102"/>
        <v>5.5555555555475422E-5</v>
      </c>
      <c r="IF18" s="83">
        <f t="shared" ca="1" si="78"/>
        <v>39</v>
      </c>
      <c r="IG18" s="87"/>
      <c r="IH18" s="85"/>
      <c r="II18" s="50"/>
      <c r="IJ18" s="51"/>
      <c r="IK18" s="81">
        <f>IF(ISNA(VLOOKUP(II18,[1]Settings!$B$6:$D$45,IF(IN$4="Y",2,3),FALSE)+IJ18*IF(IN$4="Y",[1]Settings!$C$5,[1]Settings!$D$5)),0, VLOOKUP(II18,[1]Settings!$B$6:$D$45,IF(IN$4="Y",2,3),FALSE)+IJ18*IF(IN$4="Y",[1]Settings!$C$5,[1]Settings!$D$5))</f>
        <v>0</v>
      </c>
      <c r="IL18" s="82">
        <f t="shared" si="79"/>
        <v>0</v>
      </c>
      <c r="IM18" s="82">
        <f t="shared" ca="1" si="103"/>
        <v>5.5555555555475422E-5</v>
      </c>
      <c r="IN18" s="83">
        <f t="shared" ca="1" si="80"/>
        <v>40</v>
      </c>
      <c r="IO18" s="88"/>
      <c r="IP18" s="85"/>
      <c r="IQ18" s="50">
        <v>16</v>
      </c>
      <c r="IR18" s="51"/>
      <c r="IS18" s="81">
        <f>IF(ISNA(VLOOKUP(IQ18,[1]Settings!$B$6:$D$45,IF(IV$4="Y",2,3),FALSE)+IR18*IF(IV$4="Y",[1]Settings!$C$5,[1]Settings!$D$5)),0, VLOOKUP(IQ18,[1]Settings!$B$6:$D$45,IF(IV$4="Y",2,3),FALSE)+IR18*IF(IV$4="Y",[1]Settings!$C$5,[1]Settings!$D$5))</f>
        <v>5</v>
      </c>
      <c r="IT18" s="82">
        <f t="shared" si="81"/>
        <v>5</v>
      </c>
      <c r="IU18" s="82">
        <f t="shared" ca="1" si="104"/>
        <v>5.000055555555555</v>
      </c>
      <c r="IV18" s="83">
        <f t="shared" ca="1" si="82"/>
        <v>33</v>
      </c>
      <c r="IW18" s="88"/>
      <c r="IX18" s="85"/>
      <c r="IY18" s="50"/>
      <c r="IZ18" s="51"/>
      <c r="JA18" s="81">
        <f>IF(ISNA(VLOOKUP(IY18,[1]Settings!$B$6:$D$45,IF(JD$4="Y",2,3),FALSE)+IZ18*IF(JD$4="Y",[1]Settings!$C$5,[1]Settings!$D$5)),0, VLOOKUP(IY18,[1]Settings!$B$6:$D$45,IF(JD$4="Y",2,3),FALSE)+IZ18*IF(JD$4="Y",[1]Settings!$C$5,[1]Settings!$D$5))</f>
        <v>0</v>
      </c>
      <c r="JB18" s="82">
        <f t="shared" si="83"/>
        <v>0</v>
      </c>
      <c r="JC18" s="82">
        <f t="shared" ca="1" si="105"/>
        <v>5.000055555555555</v>
      </c>
      <c r="JD18" s="83">
        <f t="shared" ca="1" si="84"/>
        <v>34</v>
      </c>
    </row>
    <row r="19" spans="1:264">
      <c r="A19" s="80" t="s">
        <v>100</v>
      </c>
      <c r="B19" s="80"/>
      <c r="D19" s="51"/>
      <c r="E19" s="81">
        <f>IF(ISNA(VLOOKUP(C19,[1]Settings!$B$6:$D$45,IF(H$4="Y",2,3),FALSE)+D19*IF(H$4="Y",[1]Settings!$C$5,[1]Settings!$D$5)),0, VLOOKUP(C19,[1]Settings!$B$6:$D$45,IF(H$4="Y",2,3),FALSE)+D19*IF(H$4="Y",[1]Settings!$C$5,[1]Settings!$D$5))</f>
        <v>0</v>
      </c>
      <c r="F19" s="82">
        <f t="shared" si="0"/>
        <v>0</v>
      </c>
      <c r="G19" s="82">
        <f t="shared" si="1"/>
        <v>5.2631578947368424E-5</v>
      </c>
      <c r="H19" s="83">
        <f t="shared" si="2"/>
        <v>27</v>
      </c>
      <c r="I19" s="84" t="str">
        <f>IF(K19&gt;0,"+","")</f>
        <v/>
      </c>
      <c r="J19" s="85">
        <f ca="1">VLOOKUP(OFFSET(J19,0,-2),[1]Settings!$F$8:$G$27,2)</f>
        <v>0</v>
      </c>
      <c r="L19" s="51"/>
      <c r="M19" s="81">
        <f>IF(ISNA(VLOOKUP(K19,[1]Settings!$B$6:$D$45,IF(P$4="Y",2,3),FALSE)+L19*IF(P$4="Y",[1]Settings!$C$5,[1]Settings!$D$5)),0, VLOOKUP(K19,[1]Settings!$B$6:$D$45,IF(P$4="Y",2,3),FALSE)+L19*IF(P$4="Y",[1]Settings!$C$5,[1]Settings!$D$5))</f>
        <v>0</v>
      </c>
      <c r="N19" s="82">
        <f t="shared" si="4"/>
        <v>0</v>
      </c>
      <c r="O19" s="82">
        <f t="shared" ca="1" si="5"/>
        <v>5.2631578947368424E-5</v>
      </c>
      <c r="P19" s="83">
        <f t="shared" ca="1" si="6"/>
        <v>28</v>
      </c>
      <c r="Q19" s="84" t="str">
        <f>IF(S19&gt;0,"+","")</f>
        <v/>
      </c>
      <c r="R19" s="85">
        <f ca="1">VLOOKUP(OFFSET(R19,0,-2),[1]Settings!$F$8:$G$27,2)</f>
        <v>0</v>
      </c>
      <c r="T19" s="51"/>
      <c r="U19" s="81">
        <f>IF(ISNA(VLOOKUP(S19,[1]Settings!$B$6:$D$45,IF(X$4="Y",2,3),FALSE)+T19*IF(X$4="Y",[1]Settings!$C$5,[1]Settings!$D$5)),0, VLOOKUP(S19,[1]Settings!$B$6:$D$45,IF(X$4="Y",2,3),FALSE)+T19*IF(X$4="Y",[1]Settings!$C$5,[1]Settings!$D$5))</f>
        <v>0</v>
      </c>
      <c r="V19" s="82">
        <f t="shared" si="8"/>
        <v>0</v>
      </c>
      <c r="W19" s="82">
        <f t="shared" ca="1" si="9"/>
        <v>5.2631578947368424E-5</v>
      </c>
      <c r="X19" s="83">
        <f t="shared" ca="1" si="10"/>
        <v>29</v>
      </c>
      <c r="Y19" s="84" t="str">
        <f>IF(AA19&gt;0,"+","")</f>
        <v/>
      </c>
      <c r="Z19" s="85">
        <f ca="1">VLOOKUP(OFFSET(Z19,0,-2),[1]Settings!$F$8:$G$27,2)</f>
        <v>0</v>
      </c>
      <c r="AB19" s="51"/>
      <c r="AC19" s="81">
        <f>IF(ISNA(VLOOKUP(AA19,[1]Settings!$B$6:$D$45,IF(AF$4="Y",2,3),FALSE)+AB19*IF(AF$4="Y",[1]Settings!$C$5,[1]Settings!$D$5)),0, VLOOKUP(AA19,[1]Settings!$B$6:$D$45,IF(AF$4="Y",2,3),FALSE)+AB19*IF(AF$4="Y",[1]Settings!$C$5,[1]Settings!$D$5))</f>
        <v>0</v>
      </c>
      <c r="AD19" s="82">
        <f t="shared" si="12"/>
        <v>0</v>
      </c>
      <c r="AE19" s="82">
        <f t="shared" ca="1" si="13"/>
        <v>5.2631578947368424E-5</v>
      </c>
      <c r="AF19" s="83">
        <f t="shared" ca="1" si="14"/>
        <v>31</v>
      </c>
      <c r="AG19" s="84" t="str">
        <f>IF(AI19&gt;0,"+","")</f>
        <v/>
      </c>
      <c r="AH19" s="85">
        <f ca="1">VLOOKUP(OFFSET(AH19,0,-2),[1]Settings!$F$8:$G$27,2)</f>
        <v>0</v>
      </c>
      <c r="AJ19" s="51"/>
      <c r="AK19" s="81">
        <f>IF(ISNA(VLOOKUP(AI19,[1]Settings!$B$6:$D$45,IF(AN$4="Y",2,3),FALSE)+AJ19*IF(AN$4="Y",[1]Settings!$C$5,[1]Settings!$D$5)),0, VLOOKUP(AI19,[1]Settings!$B$6:$D$45,IF(AN$4="Y",2,3),FALSE)+AJ19*IF(AN$4="Y",[1]Settings!$C$5,[1]Settings!$D$5))</f>
        <v>0</v>
      </c>
      <c r="AL19" s="82">
        <f t="shared" si="16"/>
        <v>0</v>
      </c>
      <c r="AM19" s="82">
        <f t="shared" ca="1" si="17"/>
        <v>5.2631578947368424E-5</v>
      </c>
      <c r="AN19" s="83">
        <f t="shared" ca="1" si="18"/>
        <v>31</v>
      </c>
      <c r="AO19" s="84" t="str">
        <f>IF(AQ19&gt;0,"+","")</f>
        <v/>
      </c>
      <c r="AP19" s="85">
        <f ca="1">VLOOKUP(OFFSET(AP19,0,-2),[1]Settings!$F$8:$G$27,2)</f>
        <v>0</v>
      </c>
      <c r="AR19" s="51"/>
      <c r="AS19" s="81">
        <f>IF(ISNA(VLOOKUP(AQ19,[1]Settings!$B$6:$D$45,IF(AV$4="Y",2,3),FALSE)+AR19*IF(AV$4="Y",[1]Settings!$C$5,[1]Settings!$D$5)),0, VLOOKUP(AQ19,[1]Settings!$B$6:$D$45,IF(AV$4="Y",2,3),FALSE)+AR19*IF(AV$4="Y",[1]Settings!$C$5,[1]Settings!$D$5))</f>
        <v>0</v>
      </c>
      <c r="AT19" s="82">
        <f t="shared" si="20"/>
        <v>0</v>
      </c>
      <c r="AU19" s="82">
        <f t="shared" ca="1" si="21"/>
        <v>5.2631578947368424E-5</v>
      </c>
      <c r="AV19" s="83">
        <f t="shared" ca="1" si="22"/>
        <v>32</v>
      </c>
      <c r="AW19" s="84" t="str">
        <f>IF(AY19&gt;0,"+","")</f>
        <v/>
      </c>
      <c r="AX19" s="85">
        <f ca="1">VLOOKUP(OFFSET(AX19,0,-2),[1]Settings!$F$8:$G$27,2)</f>
        <v>0</v>
      </c>
      <c r="AZ19" s="51"/>
      <c r="BA19" s="81">
        <f>IF(ISNA(VLOOKUP(AY19,[1]Settings!$B$6:$D$45,IF(BD$4="Y",2,3),FALSE)+AZ19*IF(BD$4="Y",[1]Settings!$C$5,[1]Settings!$D$5)),0, VLOOKUP(AY19,[1]Settings!$B$6:$D$45,IF(BD$4="Y",2,3),FALSE)+AZ19*IF(BD$4="Y",[1]Settings!$C$5,[1]Settings!$D$5))</f>
        <v>0</v>
      </c>
      <c r="BB19" s="82">
        <f t="shared" si="24"/>
        <v>0</v>
      </c>
      <c r="BC19" s="82">
        <f t="shared" ca="1" si="25"/>
        <v>5.2631578947368424E-5</v>
      </c>
      <c r="BD19" s="83">
        <f t="shared" ca="1" si="26"/>
        <v>32</v>
      </c>
      <c r="BE19" s="84" t="str">
        <f>IF(BG19&gt;0,"+","")</f>
        <v/>
      </c>
      <c r="BF19" s="85">
        <f ca="1">VLOOKUP(OFFSET(BF19,0,-2),[1]Settings!$F$8:$G$27,2)</f>
        <v>0</v>
      </c>
      <c r="BH19" s="51"/>
      <c r="BI19" s="81">
        <f>IF(ISNA(VLOOKUP(BG19,[1]Settings!$B$6:$D$45,IF(BL$4="Y",2,3),FALSE)+BH19*IF(BL$4="Y",[1]Settings!$C$5,[1]Settings!$D$5)),0, VLOOKUP(BG19,[1]Settings!$B$6:$D$45,IF(BL$4="Y",2,3),FALSE)+BH19*IF(BL$4="Y",[1]Settings!$C$5,[1]Settings!$D$5))</f>
        <v>0</v>
      </c>
      <c r="BJ19" s="82">
        <f t="shared" si="28"/>
        <v>0</v>
      </c>
      <c r="BK19" s="82">
        <f t="shared" ca="1" si="29"/>
        <v>5.2631578947368424E-5</v>
      </c>
      <c r="BL19" s="83">
        <f t="shared" ca="1" si="30"/>
        <v>33</v>
      </c>
      <c r="BM19" s="84" t="str">
        <f>IF(BO19&gt;0,"+","")</f>
        <v/>
      </c>
      <c r="BN19" s="85">
        <f ca="1">VLOOKUP(OFFSET(BN19,0,-2),[1]Settings!$F$8:$G$27,2)</f>
        <v>0</v>
      </c>
      <c r="BP19" s="51"/>
      <c r="BQ19" s="81">
        <f>IF(ISNA(VLOOKUP(BO19,[1]Settings!$B$6:$D$45,IF(BT$4="Y",2,3),FALSE)+BP19*IF(BT$4="Y",[1]Settings!$C$5,[1]Settings!$D$5)),0, VLOOKUP(BO19,[1]Settings!$B$6:$D$45,IF(BT$4="Y",2,3),FALSE)+BP19*IF(BT$4="Y",[1]Settings!$C$5,[1]Settings!$D$5))</f>
        <v>0</v>
      </c>
      <c r="BR19" s="82">
        <f t="shared" si="32"/>
        <v>0</v>
      </c>
      <c r="BS19" s="82">
        <f t="shared" ca="1" si="33"/>
        <v>5.2631578947368424E-5</v>
      </c>
      <c r="BT19" s="83">
        <f t="shared" ca="1" si="34"/>
        <v>34</v>
      </c>
      <c r="BU19" s="84" t="str">
        <f>IF(BW19&gt;0,"+","")</f>
        <v/>
      </c>
      <c r="BV19" s="85">
        <f ca="1">VLOOKUP(OFFSET(BV19,0,-2),[1]Settings!$F$8:$G$27,2)</f>
        <v>0</v>
      </c>
      <c r="BX19" s="51"/>
      <c r="BY19" s="81">
        <f>IF(ISNA(VLOOKUP(BW19,[1]Settings!$B$6:$D$45,IF(CB$4="Y",2,3),FALSE)+BX19*IF(CB$4="Y",[1]Settings!$C$5,[1]Settings!$D$5)),0, VLOOKUP(BW19,[1]Settings!$B$6:$D$45,IF(CB$4="Y",2,3),FALSE)+BX19*IF(CB$4="Y",[1]Settings!$C$5,[1]Settings!$D$5))</f>
        <v>0</v>
      </c>
      <c r="BZ19" s="82">
        <f t="shared" si="36"/>
        <v>0</v>
      </c>
      <c r="CA19" s="82">
        <f t="shared" ca="1" si="37"/>
        <v>5.2631578947368424E-5</v>
      </c>
      <c r="CB19" s="83">
        <f t="shared" ca="1" si="38"/>
        <v>39</v>
      </c>
      <c r="CC19" s="84" t="str">
        <f>IF(CE19&gt;0,"+","")</f>
        <v/>
      </c>
      <c r="CD19" s="85">
        <f ca="1">VLOOKUP(OFFSET(CD19,0,-2),[1]Settings!$F$8:$G$27,2)</f>
        <v>0</v>
      </c>
      <c r="CF19" s="51"/>
      <c r="CG19" s="81">
        <f>IF(ISNA(VLOOKUP(CE19,[1]Settings!$B$6:$D$45,IF(CJ$4="Y",2,3),FALSE)+CF19*IF(CJ$4="Y",[1]Settings!$C$5,[1]Settings!$D$5)),0, VLOOKUP(CE19,[1]Settings!$B$6:$D$45,IF(CJ$4="Y",2,3),FALSE)+CF19*IF(CJ$4="Y",[1]Settings!$C$5,[1]Settings!$D$5))</f>
        <v>0</v>
      </c>
      <c r="CH19" s="82">
        <f t="shared" si="40"/>
        <v>0</v>
      </c>
      <c r="CI19" s="82">
        <f t="shared" ca="1" si="41"/>
        <v>5.2631578947368424E-5</v>
      </c>
      <c r="CJ19" s="86">
        <f t="shared" ca="1" si="42"/>
        <v>45</v>
      </c>
      <c r="CK19" s="87" t="str">
        <f>IF(CM19&gt;0,"+","")</f>
        <v/>
      </c>
      <c r="CL19" s="85">
        <f ca="1">VLOOKUP(OFFSET(CL19,0,-2),[1]Settings!$J$8:$K$27,2)</f>
        <v>0</v>
      </c>
      <c r="CN19" s="51"/>
      <c r="CO19" s="81">
        <f>IF(ISNA(VLOOKUP(CM19,[1]Settings!$B$6:$D$45,IF(CR$4="Y",2,3),FALSE)+CN19*IF(CR$4="Y",[1]Settings!$C$5,[1]Settings!$D$5)),0, VLOOKUP(CM19,[1]Settings!$B$6:$D$45,IF(CR$4="Y",2,3),FALSE)+CN19*IF(CR$4="Y",[1]Settings!$C$5,[1]Settings!$D$5))</f>
        <v>0</v>
      </c>
      <c r="CP19" s="82">
        <f t="shared" ca="1" si="43"/>
        <v>0</v>
      </c>
      <c r="CQ19" s="82">
        <f t="shared" ca="1" si="44"/>
        <v>5.2631578947368424E-5</v>
      </c>
      <c r="CR19" s="86">
        <f t="shared" ca="1" si="45"/>
        <v>46</v>
      </c>
      <c r="CS19" s="84" t="str">
        <f t="shared" si="106"/>
        <v/>
      </c>
      <c r="CT19" s="85">
        <f ca="1">VLOOKUP(OFFSET(CT19,0,-2),[1]Settings!$J$8:$K$27,2)</f>
        <v>0</v>
      </c>
      <c r="CU19" s="50"/>
      <c r="CV19" s="51"/>
      <c r="CW19" s="81">
        <f>IF(ISNA(VLOOKUP(CU19,[1]Settings!$B$6:$D$45,IF(CZ$4="Y",2,3),FALSE)+CV19*IF(CZ$4="Y",[1]Settings!$C$5,[1]Settings!$D$5)),0, VLOOKUP(CU19,[1]Settings!$B$6:$D$45,IF(CZ$4="Y",2,3),FALSE)+CV19*IF(CZ$4="Y",[1]Settings!$C$5,[1]Settings!$D$5))</f>
        <v>0</v>
      </c>
      <c r="CX19" s="82">
        <f t="shared" ca="1" si="46"/>
        <v>0</v>
      </c>
      <c r="CY19" s="82">
        <f t="shared" ca="1" si="47"/>
        <v>5.2631578947368424E-5</v>
      </c>
      <c r="CZ19" s="83">
        <f t="shared" ca="1" si="48"/>
        <v>51</v>
      </c>
      <c r="DA19" s="84" t="str">
        <f t="shared" si="107"/>
        <v/>
      </c>
      <c r="DB19" s="85">
        <f ca="1">VLOOKUP(OFFSET(DB19,0,-2),[1]Settings!$J$8:$K$27,2)</f>
        <v>0</v>
      </c>
      <c r="DC19" s="50"/>
      <c r="DD19" s="51"/>
      <c r="DE19" s="81">
        <f>IF(ISNA(VLOOKUP(DC19,[1]Settings!$B$6:$D$45,IF(DH$4="Y",2,3),FALSE)+DD19*IF(DH$4="Y",[1]Settings!$C$5,[1]Settings!$D$5)),0, VLOOKUP(DC19,[1]Settings!$B$6:$D$45,IF(DH$4="Y",2,3),FALSE)+DD19*IF(DH$4="Y",[1]Settings!$C$5,[1]Settings!$D$5))</f>
        <v>0</v>
      </c>
      <c r="DF19" s="82">
        <f t="shared" ca="1" si="49"/>
        <v>0</v>
      </c>
      <c r="DG19" s="82">
        <f t="shared" ca="1" si="50"/>
        <v>5.2631578947368424E-5</v>
      </c>
      <c r="DH19" s="83">
        <f t="shared" ca="1" si="51"/>
        <v>51</v>
      </c>
      <c r="DI19" s="84" t="str">
        <f t="shared" si="108"/>
        <v/>
      </c>
      <c r="DJ19" s="85">
        <f ca="1">VLOOKUP(OFFSET(DJ19,0,-2),[1]Settings!$J$8:$K$27,2)</f>
        <v>0</v>
      </c>
      <c r="DK19" s="50"/>
      <c r="DL19" s="51"/>
      <c r="DM19" s="81">
        <f>IF(ISNA(VLOOKUP(DK19,[1]Settings!$B$6:$D$45,IF(DP$4="Y",2,3),FALSE)+DL19*IF(DP$4="Y",[1]Settings!$C$5,[1]Settings!$D$5)),0, VLOOKUP(DK19,[1]Settings!$B$6:$D$45,IF(DP$4="Y",2,3),FALSE)+DL19*IF(DP$4="Y",[1]Settings!$C$5,[1]Settings!$D$5))</f>
        <v>0</v>
      </c>
      <c r="DN19" s="82">
        <f t="shared" ca="1" si="52"/>
        <v>0</v>
      </c>
      <c r="DO19" s="82">
        <f t="shared" ca="1" si="53"/>
        <v>5.2631578947368424E-5</v>
      </c>
      <c r="DP19" s="83">
        <f t="shared" ca="1" si="54"/>
        <v>48</v>
      </c>
      <c r="DQ19" s="84" t="str">
        <f t="shared" si="109"/>
        <v/>
      </c>
      <c r="DR19" s="85">
        <f ca="1">VLOOKUP(OFFSET(DR19,0,-2),[1]Settings!$J$8:$K$27,2)</f>
        <v>0</v>
      </c>
      <c r="DS19" s="50"/>
      <c r="DT19" s="51"/>
      <c r="DU19" s="81">
        <f>IF(ISNA(VLOOKUP(DS19,[1]Settings!$B$6:$D$45,IF(DX$4="Y",2,3),FALSE)+DT19*IF(DX$4="Y",[1]Settings!$C$5,[1]Settings!$D$5)),0, VLOOKUP(DS19,[1]Settings!$B$6:$D$45,IF(DX$4="Y",2,3),FALSE)+DT19*IF(DX$4="Y",[1]Settings!$C$5,[1]Settings!$D$5))</f>
        <v>0</v>
      </c>
      <c r="DV19" s="82">
        <f t="shared" ca="1" si="55"/>
        <v>0</v>
      </c>
      <c r="DW19" s="82">
        <f t="shared" ca="1" si="85"/>
        <v>5.2631578947368424E-5</v>
      </c>
      <c r="DX19" s="83">
        <f t="shared" ca="1" si="56"/>
        <v>48</v>
      </c>
      <c r="DY19" s="84" t="str">
        <f t="shared" si="110"/>
        <v/>
      </c>
      <c r="DZ19" s="85">
        <f ca="1">VLOOKUP(OFFSET(DZ19,0,-2),[1]Settings!$J$8:$K$27,2)</f>
        <v>0</v>
      </c>
      <c r="EA19" s="50"/>
      <c r="EB19" s="51"/>
      <c r="EC19" s="81">
        <f>IF(ISNA(VLOOKUP(EA19,[1]Settings!$B$6:$D$45,IF(EF$4="Y",2,3),FALSE)+EB19*IF(EF$4="Y",[1]Settings!$C$5,[1]Settings!$D$5)),0, VLOOKUP(EA19,[1]Settings!$B$6:$D$45,IF(EF$4="Y",2,3),FALSE)+EB19*IF(EF$4="Y",[1]Settings!$C$5,[1]Settings!$D$5))</f>
        <v>0</v>
      </c>
      <c r="ED19" s="82">
        <f t="shared" ca="1" si="86"/>
        <v>0</v>
      </c>
      <c r="EE19" s="82">
        <f t="shared" ca="1" si="57"/>
        <v>5.2631578947368424E-5</v>
      </c>
      <c r="EF19" s="86">
        <f t="shared" ca="1" si="58"/>
        <v>43</v>
      </c>
      <c r="EG19" s="87" t="str">
        <f>IF(EI19&gt;0,"+","")</f>
        <v/>
      </c>
      <c r="EH19" s="85">
        <f ca="1">VLOOKUP(OFFSET(EH19,0,-2),[1]Settings!$J$8:$K$27,2)</f>
        <v>0</v>
      </c>
      <c r="EI19" s="50"/>
      <c r="EJ19" s="51"/>
      <c r="EK19" s="81">
        <f>IF(ISNA(VLOOKUP(EI19,[1]Settings!$B$6:$D$45,IF(EN$4="Y",2,3),FALSE)+EJ19*IF(EN$4="Y",[1]Settings!$C$5,[1]Settings!$D$5)),0, VLOOKUP(EI19,[1]Settings!$B$6:$D$45,IF(EN$4="Y",2,3),FALSE)+EJ19*IF(EN$4="Y",[1]Settings!$C$5,[1]Settings!$D$5))</f>
        <v>0</v>
      </c>
      <c r="EL19" s="82">
        <f t="shared" ca="1" si="87"/>
        <v>0</v>
      </c>
      <c r="EM19" s="82">
        <f t="shared" ca="1" si="112"/>
        <v>5.2631578947368424E-5</v>
      </c>
      <c r="EN19" s="86">
        <f t="shared" ca="1" si="59"/>
        <v>44</v>
      </c>
      <c r="EO19" s="84" t="str">
        <f>IF(EQ19&gt;0,"+","")</f>
        <v/>
      </c>
      <c r="EP19" s="85">
        <f ca="1">VLOOKUP(OFFSET(EP19,0,-2),[1]Settings!$J$8:$K$27,2)</f>
        <v>0</v>
      </c>
      <c r="EQ19" s="50"/>
      <c r="ER19" s="51"/>
      <c r="ES19" s="81">
        <f>IF(ISNA(VLOOKUP(EQ19,[1]Settings!$B$6:$D$45,IF(EV$4="Y",2,3),FALSE)+ER19*IF(EV$4="Y",[1]Settings!$C$5,[1]Settings!$D$5)),0, VLOOKUP(EQ19,[1]Settings!$B$6:$D$45,IF(EV$4="Y",2,3),FALSE)+ER19*IF(EV$4="Y",[1]Settings!$C$5,[1]Settings!$D$5))</f>
        <v>0</v>
      </c>
      <c r="ET19" s="82">
        <f t="shared" ca="1" si="60"/>
        <v>0</v>
      </c>
      <c r="EU19" s="82">
        <f t="shared" ca="1" si="88"/>
        <v>5.2631578947368424E-5</v>
      </c>
      <c r="EV19" s="83">
        <f t="shared" ca="1" si="61"/>
        <v>46</v>
      </c>
      <c r="EW19" s="84" t="str">
        <f>IF(EY19&gt;0,"+","")</f>
        <v/>
      </c>
      <c r="EX19" s="85">
        <f ca="1">VLOOKUP(OFFSET(EX19,0,-2),[1]Settings!$J$8:$K$27,2)</f>
        <v>0</v>
      </c>
      <c r="EY19" s="50"/>
      <c r="EZ19" s="51"/>
      <c r="FA19" s="81">
        <f>IF(ISNA(VLOOKUP(EY19,[1]Settings!$B$6:$D$45,IF(FD$4="Y",2,3),FALSE)+EZ19*IF(FD$4="Y",[1]Settings!$C$5,[1]Settings!$D$5)),0, VLOOKUP(EY19,[1]Settings!$B$6:$D$45,IF(FD$4="Y",2,3),FALSE)+EZ19*IF(FD$4="Y",[1]Settings!$C$5,[1]Settings!$D$5))</f>
        <v>0</v>
      </c>
      <c r="FB19" s="82">
        <f t="shared" ca="1" si="62"/>
        <v>0</v>
      </c>
      <c r="FC19" s="82">
        <f t="shared" ca="1" si="89"/>
        <v>5.2631578947368424E-5</v>
      </c>
      <c r="FD19" s="83">
        <f t="shared" ca="1" si="63"/>
        <v>42</v>
      </c>
      <c r="FE19" s="84" t="str">
        <f>IF(FG19&gt;0,"+","")</f>
        <v/>
      </c>
      <c r="FF19" s="85">
        <f ca="1">VLOOKUP(OFFSET(FF19,0,-2),[1]Settings!$J$8:$K$27,2)</f>
        <v>0</v>
      </c>
      <c r="FG19" s="50"/>
      <c r="FH19" s="51"/>
      <c r="FI19" s="81">
        <f>IF(ISNA(VLOOKUP(FG19,[1]Settings!$B$6:$D$45,IF(FL$4="Y",2,3),FALSE)+FH19*IF(FL$4="Y",[1]Settings!$C$5,[1]Settings!$D$5)),0, VLOOKUP(FG19,[1]Settings!$B$6:$D$45,IF(FL$4="Y",2,3),FALSE)+FH19*IF(FL$4="Y",[1]Settings!$C$5,[1]Settings!$D$5))</f>
        <v>0</v>
      </c>
      <c r="FJ19" s="82">
        <f t="shared" ca="1" si="114"/>
        <v>0</v>
      </c>
      <c r="FK19" s="82">
        <f t="shared" ca="1" si="113"/>
        <v>5.2631578947368424E-5</v>
      </c>
      <c r="FL19" s="83">
        <f t="shared" ca="1" si="64"/>
        <v>39</v>
      </c>
      <c r="FM19" s="87" t="str">
        <f>IF(FO19&gt;0,"+","")</f>
        <v/>
      </c>
      <c r="FN19" s="85">
        <f ca="1">VLOOKUP(OFFSET(FN19,0,-2),[1]Settings!$J$8:$K$27,2)</f>
        <v>0</v>
      </c>
      <c r="FO19" s="50"/>
      <c r="FP19" s="51"/>
      <c r="FQ19" s="81">
        <f>IF(ISNA(VLOOKUP(FO19,[1]Settings!$B$6:$D$45,IF(FT$4="Y",2,3),FALSE)+FP19*IF(FT$4="Y",[1]Settings!$C$5,[1]Settings!$D$5)),0, VLOOKUP(FO19,[1]Settings!$B$6:$D$45,IF(FT$4="Y",2,3),FALSE)+FP19*IF(FT$4="Y",[1]Settings!$C$5,[1]Settings!$D$5))</f>
        <v>0</v>
      </c>
      <c r="FR19" s="82">
        <f t="shared" ca="1" si="65"/>
        <v>0</v>
      </c>
      <c r="FS19" s="82">
        <f t="shared" ca="1" si="90"/>
        <v>5.2631578947368424E-5</v>
      </c>
      <c r="FT19" s="83">
        <f t="shared" ca="1" si="66"/>
        <v>39</v>
      </c>
      <c r="FU19" s="88" t="str">
        <f>IF(FW19&gt;0,"+","")</f>
        <v/>
      </c>
      <c r="FV19" s="85">
        <f ca="1">VLOOKUP(OFFSET(FV19,0,-2),[1]Settings!$J$8:$K$27,2)</f>
        <v>0</v>
      </c>
      <c r="FW19" s="50"/>
      <c r="FX19" s="51"/>
      <c r="FY19" s="81">
        <f>IF(ISNA(VLOOKUP(FW19,[1]Settings!$B$6:$D$45,IF(GB$4="Y",2,3),FALSE)+FX19*IF(GB$4="Y",[1]Settings!$C$5,[1]Settings!$D$5)),0, VLOOKUP(FW19,[1]Settings!$B$6:$D$45,IF(GB$4="Y",2,3),FALSE)+FX19*IF(GB$4="Y",[1]Settings!$C$5,[1]Settings!$D$5))</f>
        <v>0</v>
      </c>
      <c r="FZ19" s="82">
        <f t="shared" si="91"/>
        <v>0</v>
      </c>
      <c r="GA19" s="82">
        <f t="shared" ca="1" si="92"/>
        <v>5.2631578947368424E-5</v>
      </c>
      <c r="GB19" s="83">
        <f t="shared" ca="1" si="67"/>
        <v>36</v>
      </c>
      <c r="GC19" s="88" t="str">
        <f>IF(GE19&gt;0,"+","")</f>
        <v/>
      </c>
      <c r="GD19" s="85">
        <f ca="1">VLOOKUP(OFFSET(GD19,0,-2),[1]Settings!$J$8:$K$27,2)</f>
        <v>0</v>
      </c>
      <c r="GE19" s="50"/>
      <c r="GF19" s="51"/>
      <c r="GG19" s="81">
        <f>IF(ISNA(VLOOKUP(GE19,[1]Settings!$B$6:$D$45,IF(GJ$4="Y",2,3),FALSE)+GF19*IF(GJ$4="Y",[1]Settings!$C$5,[1]Settings!$D$5)),0, VLOOKUP(GE19,[1]Settings!$B$6:$D$45,IF(GJ$4="Y",2,3),FALSE)+GF19*IF(GJ$4="Y",[1]Settings!$C$5,[1]Settings!$D$5))</f>
        <v>0</v>
      </c>
      <c r="GH19" s="82">
        <f t="shared" si="93"/>
        <v>0</v>
      </c>
      <c r="GI19" s="82">
        <f t="shared" ca="1" si="94"/>
        <v>5.2631578947368424E-5</v>
      </c>
      <c r="GJ19" s="83">
        <f t="shared" ca="1" si="68"/>
        <v>38</v>
      </c>
      <c r="GK19" s="88" t="str">
        <f>IF(GM19&gt;0,"+","")</f>
        <v/>
      </c>
      <c r="GL19" s="85">
        <f ca="1">VLOOKUP(OFFSET(GL19,0,-2),[1]Settings!$J$8:$K$27,2)</f>
        <v>0</v>
      </c>
      <c r="GM19" s="50"/>
      <c r="GN19" s="51"/>
      <c r="GO19" s="81">
        <f>IF(ISNA(VLOOKUP(GM19,[1]Settings!$B$6:$D$45,IF(GR$4="Y",2,3),FALSE)+GN19*IF(GR$4="Y",[1]Settings!$C$5,[1]Settings!$D$5)),0, VLOOKUP(GM19,[1]Settings!$B$6:$D$45,IF(GR$4="Y",2,3),FALSE)+GN19*IF(GR$4="Y",[1]Settings!$C$5,[1]Settings!$D$5))</f>
        <v>0</v>
      </c>
      <c r="GP19" s="82">
        <f t="shared" si="95"/>
        <v>0</v>
      </c>
      <c r="GQ19" s="82">
        <f t="shared" ca="1" si="96"/>
        <v>5.2631578947368424E-5</v>
      </c>
      <c r="GR19" s="83">
        <f t="shared" ca="1" si="69"/>
        <v>39</v>
      </c>
      <c r="GS19" s="88"/>
      <c r="GT19" s="85">
        <f ca="1">VLOOKUP(OFFSET(GT19,0,-2),[1]Settings!$J$8:$K$27,2)</f>
        <v>0</v>
      </c>
      <c r="GU19" s="50">
        <v>20</v>
      </c>
      <c r="GV19" s="51"/>
      <c r="GW19" s="81">
        <f>IF(ISNA(VLOOKUP(GU19,[1]Settings!$B$6:$D$45,IF(GZ$4="Y",2,3),FALSE)+GV19*IF(GZ$4="Y",[1]Settings!$C$5,[1]Settings!$D$5)),0, VLOOKUP(GU19,[1]Settings!$B$6:$D$45,IF(GZ$4="Y",2,3),FALSE)+GV19*IF(GZ$4="Y",[1]Settings!$C$5,[1]Settings!$D$5))</f>
        <v>1</v>
      </c>
      <c r="GX19" s="82">
        <f t="shared" si="97"/>
        <v>1</v>
      </c>
      <c r="GY19" s="82">
        <f t="shared" ca="1" si="98"/>
        <v>1.0000526315789473</v>
      </c>
      <c r="GZ19" s="86">
        <f t="shared" ca="1" si="70"/>
        <v>41</v>
      </c>
      <c r="HA19" s="87"/>
      <c r="HB19" s="85"/>
      <c r="HC19" s="50"/>
      <c r="HD19" s="51"/>
      <c r="HE19" s="81">
        <f>IF(ISNA(VLOOKUP(HC19,[1]Settings!$B$6:$D$45,IF(HH$4="Y",2,3),FALSE)+HD19*IF(HH$4="Y",[1]Settings!$C$5,[1]Settings!$D$5)),0, VLOOKUP(HC19,[1]Settings!$B$6:$D$45,IF(HH$4="Y",2,3),FALSE)+HD19*IF(HH$4="Y",[1]Settings!$C$5,[1]Settings!$D$5))</f>
        <v>0</v>
      </c>
      <c r="HF19" s="82">
        <f t="shared" si="71"/>
        <v>0</v>
      </c>
      <c r="HG19" s="82">
        <f t="shared" ca="1" si="99"/>
        <v>1.0000526315789473</v>
      </c>
      <c r="HH19" s="83">
        <f t="shared" ca="1" si="72"/>
        <v>37</v>
      </c>
      <c r="HI19" s="88"/>
      <c r="HJ19" s="85"/>
      <c r="HK19" s="50"/>
      <c r="HL19" s="51"/>
      <c r="HM19" s="81">
        <f>IF(ISNA(VLOOKUP(HK19,[1]Settings!$B$6:$D$45,IF(HP$4="Y",2,3),FALSE)+HL19*IF(HP$4="Y",[1]Settings!$C$5,[1]Settings!$D$5)),0, VLOOKUP(HK19,[1]Settings!$B$6:$D$45,IF(HP$4="Y",2,3),FALSE)+HL19*IF(HP$4="Y",[1]Settings!$C$5,[1]Settings!$D$5))</f>
        <v>0</v>
      </c>
      <c r="HN19" s="82">
        <f t="shared" si="73"/>
        <v>0</v>
      </c>
      <c r="HO19" s="82">
        <f t="shared" ca="1" si="100"/>
        <v>1.0000526315789473</v>
      </c>
      <c r="HP19" s="83">
        <f t="shared" ca="1" si="74"/>
        <v>36</v>
      </c>
      <c r="HQ19" s="88"/>
      <c r="HR19" s="85"/>
      <c r="HS19" s="50"/>
      <c r="HT19" s="51"/>
      <c r="HU19" s="81">
        <f>IF(ISNA(VLOOKUP(HS19,[1]Settings!$B$6:$D$45,IF(HX$4="Y",2,3),FALSE)+HT19*IF(HX$4="Y",[1]Settings!$C$5,[1]Settings!$D$5)),0, VLOOKUP(HS19,[1]Settings!$B$6:$D$45,IF(HX$4="Y",2,3),FALSE)+HT19*IF(HX$4="Y",[1]Settings!$C$5,[1]Settings!$D$5))</f>
        <v>0</v>
      </c>
      <c r="HV19" s="82">
        <f t="shared" si="75"/>
        <v>0</v>
      </c>
      <c r="HW19" s="82">
        <f t="shared" ca="1" si="101"/>
        <v>1.0000526315789473</v>
      </c>
      <c r="HX19" s="83">
        <f t="shared" ca="1" si="76"/>
        <v>37</v>
      </c>
      <c r="HY19" s="88"/>
      <c r="HZ19" s="85"/>
      <c r="IA19" s="50"/>
      <c r="IB19" s="51"/>
      <c r="IC19" s="81">
        <f>IF(ISNA(VLOOKUP(IA19,[1]Settings!$B$6:$D$45,IF(IF$4="Y",2,3),FALSE)+IB19*IF(IF$4="Y",[1]Settings!$C$5,[1]Settings!$D$5)),0, VLOOKUP(IA19,[1]Settings!$B$6:$D$45,IF(IF$4="Y",2,3),FALSE)+IB19*IF(IF$4="Y",[1]Settings!$C$5,[1]Settings!$D$5))</f>
        <v>0</v>
      </c>
      <c r="ID19" s="82">
        <f t="shared" si="77"/>
        <v>0</v>
      </c>
      <c r="IE19" s="82">
        <f t="shared" ca="1" si="102"/>
        <v>5.2631578947304192E-5</v>
      </c>
      <c r="IF19" s="83">
        <f t="shared" ca="1" si="78"/>
        <v>40</v>
      </c>
      <c r="IG19" s="87"/>
      <c r="IH19" s="85"/>
      <c r="II19" s="50"/>
      <c r="IJ19" s="51"/>
      <c r="IK19" s="81">
        <f>IF(ISNA(VLOOKUP(II19,[1]Settings!$B$6:$D$45,IF(IN$4="Y",2,3),FALSE)+IJ19*IF(IN$4="Y",[1]Settings!$C$5,[1]Settings!$D$5)),0, VLOOKUP(II19,[1]Settings!$B$6:$D$45,IF(IN$4="Y",2,3),FALSE)+IJ19*IF(IN$4="Y",[1]Settings!$C$5,[1]Settings!$D$5))</f>
        <v>0</v>
      </c>
      <c r="IL19" s="82">
        <f t="shared" si="79"/>
        <v>0</v>
      </c>
      <c r="IM19" s="82">
        <f t="shared" ca="1" si="103"/>
        <v>5.2631578947304192E-5</v>
      </c>
      <c r="IN19" s="83">
        <f t="shared" ca="1" si="80"/>
        <v>41</v>
      </c>
      <c r="IO19" s="88"/>
      <c r="IP19" s="85"/>
      <c r="IQ19" s="50"/>
      <c r="IR19" s="51"/>
      <c r="IS19" s="81">
        <f>IF(ISNA(VLOOKUP(IQ19,[1]Settings!$B$6:$D$45,IF(IV$4="Y",2,3),FALSE)+IR19*IF(IV$4="Y",[1]Settings!$C$5,[1]Settings!$D$5)),0, VLOOKUP(IQ19,[1]Settings!$B$6:$D$45,IF(IV$4="Y",2,3),FALSE)+IR19*IF(IV$4="Y",[1]Settings!$C$5,[1]Settings!$D$5))</f>
        <v>0</v>
      </c>
      <c r="IT19" s="82">
        <f t="shared" si="81"/>
        <v>0</v>
      </c>
      <c r="IU19" s="82">
        <f t="shared" ca="1" si="104"/>
        <v>5.2631578947304192E-5</v>
      </c>
      <c r="IV19" s="83">
        <f t="shared" ca="1" si="82"/>
        <v>42</v>
      </c>
      <c r="IW19" s="88"/>
      <c r="IX19" s="85"/>
      <c r="IY19" s="50"/>
      <c r="IZ19" s="51"/>
      <c r="JA19" s="81">
        <f>IF(ISNA(VLOOKUP(IY19,[1]Settings!$B$6:$D$45,IF(JD$4="Y",2,3),FALSE)+IZ19*IF(JD$4="Y",[1]Settings!$C$5,[1]Settings!$D$5)),0, VLOOKUP(IY19,[1]Settings!$B$6:$D$45,IF(JD$4="Y",2,3),FALSE)+IZ19*IF(JD$4="Y",[1]Settings!$C$5,[1]Settings!$D$5))</f>
        <v>0</v>
      </c>
      <c r="JB19" s="82">
        <f t="shared" si="83"/>
        <v>0</v>
      </c>
      <c r="JC19" s="82">
        <f t="shared" ca="1" si="105"/>
        <v>5.2631578947304192E-5</v>
      </c>
      <c r="JD19" s="83">
        <f t="shared" ca="1" si="84"/>
        <v>42</v>
      </c>
    </row>
    <row r="20" spans="1:264">
      <c r="A20" s="80" t="s">
        <v>101</v>
      </c>
      <c r="B20" s="80"/>
      <c r="C20" s="49">
        <v>4</v>
      </c>
      <c r="D20" s="51"/>
      <c r="E20" s="81">
        <f>IF(ISNA(VLOOKUP(C20,[1]Settings!$B$6:$D$45,IF(H$4="Y",2,3),FALSE)+D20*IF(H$4="Y",[1]Settings!$C$5,[1]Settings!$D$5)),0, VLOOKUP(C20,[1]Settings!$B$6:$D$45,IF(H$4="Y",2,3),FALSE)+D20*IF(H$4="Y",[1]Settings!$C$5,[1]Settings!$D$5))</f>
        <v>18</v>
      </c>
      <c r="F20" s="82">
        <f t="shared" si="0"/>
        <v>10.799999999999999</v>
      </c>
      <c r="G20" s="82">
        <f t="shared" si="1"/>
        <v>10.800049999999999</v>
      </c>
      <c r="H20" s="83">
        <f t="shared" si="2"/>
        <v>4</v>
      </c>
      <c r="I20" s="84" t="str">
        <f t="shared" si="3"/>
        <v/>
      </c>
      <c r="J20" s="85">
        <f ca="1">VLOOKUP(OFFSET(J20,0,-2),[1]Settings!$F$8:$G$27,2)</f>
        <v>0.1</v>
      </c>
      <c r="L20" s="51"/>
      <c r="M20" s="81">
        <f>IF(ISNA(VLOOKUP(K20,[1]Settings!$B$6:$D$45,IF(P$4="Y",2,3),FALSE)+L20*IF(P$4="Y",[1]Settings!$C$5,[1]Settings!$D$5)),0, VLOOKUP(K20,[1]Settings!$B$6:$D$45,IF(P$4="Y",2,3),FALSE)+L20*IF(P$4="Y",[1]Settings!$C$5,[1]Settings!$D$5))</f>
        <v>0</v>
      </c>
      <c r="N20" s="82">
        <f t="shared" si="4"/>
        <v>0</v>
      </c>
      <c r="O20" s="82">
        <f t="shared" ca="1" si="5"/>
        <v>10.800049999999999</v>
      </c>
      <c r="P20" s="83">
        <f t="shared" ca="1" si="6"/>
        <v>5</v>
      </c>
      <c r="Q20" s="84" t="str">
        <f t="shared" si="7"/>
        <v/>
      </c>
      <c r="R20" s="85">
        <f ca="1">VLOOKUP(OFFSET(R20,0,-2),[1]Settings!$F$8:$G$27,2)</f>
        <v>0.1</v>
      </c>
      <c r="T20" s="51"/>
      <c r="U20" s="81">
        <f>IF(ISNA(VLOOKUP(S20,[1]Settings!$B$6:$D$45,IF(X$4="Y",2,3),FALSE)+T20*IF(X$4="Y",[1]Settings!$C$5,[1]Settings!$D$5)),0, VLOOKUP(S20,[1]Settings!$B$6:$D$45,IF(X$4="Y",2,3),FALSE)+T20*IF(X$4="Y",[1]Settings!$C$5,[1]Settings!$D$5))</f>
        <v>0</v>
      </c>
      <c r="V20" s="82">
        <f t="shared" si="8"/>
        <v>0</v>
      </c>
      <c r="W20" s="82">
        <f t="shared" ca="1" si="9"/>
        <v>10.800049999999999</v>
      </c>
      <c r="X20" s="83">
        <f t="shared" ca="1" si="10"/>
        <v>5</v>
      </c>
      <c r="Y20" s="84" t="str">
        <f t="shared" si="11"/>
        <v/>
      </c>
      <c r="Z20" s="85">
        <f ca="1">VLOOKUP(OFFSET(Z20,0,-2),[1]Settings!$F$8:$G$27,2)</f>
        <v>0.1</v>
      </c>
      <c r="AB20" s="51"/>
      <c r="AC20" s="81">
        <f>IF(ISNA(VLOOKUP(AA20,[1]Settings!$B$6:$D$45,IF(AF$4="Y",2,3),FALSE)+AB20*IF(AF$4="Y",[1]Settings!$C$5,[1]Settings!$D$5)),0, VLOOKUP(AA20,[1]Settings!$B$6:$D$45,IF(AF$4="Y",2,3),FALSE)+AB20*IF(AF$4="Y",[1]Settings!$C$5,[1]Settings!$D$5))</f>
        <v>0</v>
      </c>
      <c r="AD20" s="82">
        <f t="shared" si="12"/>
        <v>0</v>
      </c>
      <c r="AE20" s="82">
        <f t="shared" ca="1" si="13"/>
        <v>10.800049999999999</v>
      </c>
      <c r="AF20" s="83">
        <f t="shared" ca="1" si="14"/>
        <v>5</v>
      </c>
      <c r="AG20" s="84" t="str">
        <f t="shared" si="15"/>
        <v/>
      </c>
      <c r="AH20" s="85">
        <f ca="1">VLOOKUP(OFFSET(AH20,0,-2),[1]Settings!$F$8:$G$27,2)</f>
        <v>0.1</v>
      </c>
      <c r="AJ20" s="51"/>
      <c r="AK20" s="81">
        <f>IF(ISNA(VLOOKUP(AI20,[1]Settings!$B$6:$D$45,IF(AN$4="Y",2,3),FALSE)+AJ20*IF(AN$4="Y",[1]Settings!$C$5,[1]Settings!$D$5)),0, VLOOKUP(AI20,[1]Settings!$B$6:$D$45,IF(AN$4="Y",2,3),FALSE)+AJ20*IF(AN$4="Y",[1]Settings!$C$5,[1]Settings!$D$5))</f>
        <v>0</v>
      </c>
      <c r="AL20" s="82">
        <f t="shared" si="16"/>
        <v>0</v>
      </c>
      <c r="AM20" s="82">
        <f t="shared" ca="1" si="17"/>
        <v>10.800049999999999</v>
      </c>
      <c r="AN20" s="83">
        <f t="shared" ca="1" si="18"/>
        <v>6</v>
      </c>
      <c r="AO20" s="84" t="str">
        <f t="shared" si="19"/>
        <v/>
      </c>
      <c r="AP20" s="85">
        <f ca="1">VLOOKUP(OFFSET(AP20,0,-2),[1]Settings!$F$8:$G$27,2)</f>
        <v>0.1</v>
      </c>
      <c r="AR20" s="51"/>
      <c r="AS20" s="81">
        <f>IF(ISNA(VLOOKUP(AQ20,[1]Settings!$B$6:$D$45,IF(AV$4="Y",2,3),FALSE)+AR20*IF(AV$4="Y",[1]Settings!$C$5,[1]Settings!$D$5)),0, VLOOKUP(AQ20,[1]Settings!$B$6:$D$45,IF(AV$4="Y",2,3),FALSE)+AR20*IF(AV$4="Y",[1]Settings!$C$5,[1]Settings!$D$5))</f>
        <v>0</v>
      </c>
      <c r="AT20" s="82">
        <f t="shared" si="20"/>
        <v>0</v>
      </c>
      <c r="AU20" s="82">
        <f t="shared" ca="1" si="21"/>
        <v>10.800049999999999</v>
      </c>
      <c r="AV20" s="83">
        <f t="shared" ca="1" si="22"/>
        <v>7</v>
      </c>
      <c r="AW20" s="84" t="str">
        <f t="shared" si="23"/>
        <v/>
      </c>
      <c r="AX20" s="85">
        <f ca="1">VLOOKUP(OFFSET(AX20,0,-2),[1]Settings!$F$8:$G$27,2)</f>
        <v>0.05</v>
      </c>
      <c r="AZ20" s="51"/>
      <c r="BA20" s="81">
        <f>IF(ISNA(VLOOKUP(AY20,[1]Settings!$B$6:$D$45,IF(BD$4="Y",2,3),FALSE)+AZ20*IF(BD$4="Y",[1]Settings!$C$5,[1]Settings!$D$5)),0, VLOOKUP(AY20,[1]Settings!$B$6:$D$45,IF(BD$4="Y",2,3),FALSE)+AZ20*IF(BD$4="Y",[1]Settings!$C$5,[1]Settings!$D$5))</f>
        <v>0</v>
      </c>
      <c r="BB20" s="82">
        <f t="shared" si="24"/>
        <v>0</v>
      </c>
      <c r="BC20" s="82">
        <f t="shared" ca="1" si="25"/>
        <v>10.800049999999999</v>
      </c>
      <c r="BD20" s="83">
        <f t="shared" ca="1" si="26"/>
        <v>7</v>
      </c>
      <c r="BE20" s="84" t="str">
        <f t="shared" si="27"/>
        <v/>
      </c>
      <c r="BF20" s="85">
        <f ca="1">VLOOKUP(OFFSET(BF20,0,-2),[1]Settings!$F$8:$G$27,2)</f>
        <v>0.05</v>
      </c>
      <c r="BH20" s="51"/>
      <c r="BI20" s="81">
        <f>IF(ISNA(VLOOKUP(BG20,[1]Settings!$B$6:$D$45,IF(BL$4="Y",2,3),FALSE)+BH20*IF(BL$4="Y",[1]Settings!$C$5,[1]Settings!$D$5)),0, VLOOKUP(BG20,[1]Settings!$B$6:$D$45,IF(BL$4="Y",2,3),FALSE)+BH20*IF(BL$4="Y",[1]Settings!$C$5,[1]Settings!$D$5))</f>
        <v>0</v>
      </c>
      <c r="BJ20" s="82">
        <f t="shared" si="28"/>
        <v>0</v>
      </c>
      <c r="BK20" s="82">
        <f t="shared" ca="1" si="29"/>
        <v>10.800049999999999</v>
      </c>
      <c r="BL20" s="83">
        <f t="shared" ca="1" si="30"/>
        <v>8</v>
      </c>
      <c r="BM20" s="84" t="str">
        <f t="shared" si="31"/>
        <v/>
      </c>
      <c r="BN20" s="85">
        <f ca="1">VLOOKUP(OFFSET(BN20,0,-2),[1]Settings!$F$8:$G$27,2)</f>
        <v>0.05</v>
      </c>
      <c r="BP20" s="51"/>
      <c r="BQ20" s="81">
        <f>IF(ISNA(VLOOKUP(BO20,[1]Settings!$B$6:$D$45,IF(BT$4="Y",2,3),FALSE)+BP20*IF(BT$4="Y",[1]Settings!$C$5,[1]Settings!$D$5)),0, VLOOKUP(BO20,[1]Settings!$B$6:$D$45,IF(BT$4="Y",2,3),FALSE)+BP20*IF(BT$4="Y",[1]Settings!$C$5,[1]Settings!$D$5))</f>
        <v>0</v>
      </c>
      <c r="BR20" s="82">
        <f t="shared" si="32"/>
        <v>0</v>
      </c>
      <c r="BS20" s="82">
        <f t="shared" ca="1" si="33"/>
        <v>10.800049999999999</v>
      </c>
      <c r="BT20" s="83">
        <f t="shared" ca="1" si="34"/>
        <v>8</v>
      </c>
      <c r="BU20" s="84" t="str">
        <f t="shared" si="35"/>
        <v>+</v>
      </c>
      <c r="BV20" s="85">
        <f ca="1">VLOOKUP(OFFSET(BV20,0,-2),[1]Settings!$F$8:$G$27,2)</f>
        <v>0.05</v>
      </c>
      <c r="BW20" s="50">
        <v>2</v>
      </c>
      <c r="BX20" s="51">
        <v>2</v>
      </c>
      <c r="BY20" s="81">
        <f>IF(ISNA(VLOOKUP(BW20,[1]Settings!$B$6:$D$45,IF(CB$4="Y",2,3),FALSE)+BX20*IF(CB$4="Y",[1]Settings!$C$5,[1]Settings!$D$5)),0, VLOOKUP(BW20,[1]Settings!$B$6:$D$45,IF(CB$4="Y",2,3),FALSE)+BX20*IF(CB$4="Y",[1]Settings!$C$5,[1]Settings!$D$5))</f>
        <v>27</v>
      </c>
      <c r="BZ20" s="82">
        <f t="shared" si="36"/>
        <v>10.26</v>
      </c>
      <c r="CA20" s="82">
        <f t="shared" ca="1" si="37"/>
        <v>21.060049999999997</v>
      </c>
      <c r="CB20" s="83">
        <f t="shared" ca="1" si="38"/>
        <v>4</v>
      </c>
      <c r="CC20" s="84" t="str">
        <f t="shared" si="39"/>
        <v>+</v>
      </c>
      <c r="CD20" s="85">
        <f ca="1">VLOOKUP(OFFSET(CD20,0,-2),[1]Settings!$F$8:$G$27,2)</f>
        <v>0.1</v>
      </c>
      <c r="CE20" s="50">
        <v>2</v>
      </c>
      <c r="CF20" s="51">
        <v>1</v>
      </c>
      <c r="CG20" s="81">
        <f>IF(ISNA(VLOOKUP(CE20,[1]Settings!$B$6:$D$45,IF(CJ$4="Y",2,3),FALSE)+CF20*IF(CJ$4="Y",[1]Settings!$C$5,[1]Settings!$D$5)),0, VLOOKUP(CE20,[1]Settings!$B$6:$D$45,IF(CJ$4="Y",2,3),FALSE)+CF20*IF(CJ$4="Y",[1]Settings!$C$5,[1]Settings!$D$5))</f>
        <v>26</v>
      </c>
      <c r="CH20" s="82">
        <f t="shared" si="40"/>
        <v>13.52</v>
      </c>
      <c r="CI20" s="82">
        <f t="shared" ca="1" si="41"/>
        <v>34.58005</v>
      </c>
      <c r="CJ20" s="86">
        <f t="shared" ca="1" si="42"/>
        <v>2</v>
      </c>
      <c r="CK20" s="87" t="str">
        <f t="shared" si="111"/>
        <v/>
      </c>
      <c r="CL20" s="85">
        <f ca="1">VLOOKUP(OFFSET(CL20,0,-2),[1]Settings!$J$8:$K$27,2)</f>
        <v>0.11</v>
      </c>
      <c r="CN20" s="51"/>
      <c r="CO20" s="81">
        <f>IF(ISNA(VLOOKUP(CM20,[1]Settings!$B$6:$D$45,IF(CR$4="Y",2,3),FALSE)+CN20*IF(CR$4="Y",[1]Settings!$C$5,[1]Settings!$D$5)),0, VLOOKUP(CM20,[1]Settings!$B$6:$D$45,IF(CR$4="Y",2,3),FALSE)+CN20*IF(CR$4="Y",[1]Settings!$C$5,[1]Settings!$D$5))</f>
        <v>0</v>
      </c>
      <c r="CP20" s="82">
        <f t="shared" ca="1" si="43"/>
        <v>0</v>
      </c>
      <c r="CQ20" s="82">
        <f t="shared" ca="1" si="44"/>
        <v>34.58005</v>
      </c>
      <c r="CR20" s="86">
        <f t="shared" ca="1" si="45"/>
        <v>2</v>
      </c>
      <c r="CS20" s="84" t="s">
        <v>93</v>
      </c>
      <c r="CT20" s="85">
        <f ca="1">VLOOKUP(OFFSET(CT20,0,-2),[1]Settings!$J$8:$K$27,2)</f>
        <v>0.11</v>
      </c>
      <c r="CU20" s="50">
        <v>3</v>
      </c>
      <c r="CV20" s="51">
        <v>1</v>
      </c>
      <c r="CW20" s="81">
        <f>IF(ISNA(VLOOKUP(CU20,[1]Settings!$B$6:$D$45,IF(CZ$4="Y",2,3),FALSE)+CV20*IF(CZ$4="Y",[1]Settings!$C$5,[1]Settings!$D$5)),0, VLOOKUP(CU20,[1]Settings!$B$6:$D$45,IF(CZ$4="Y",2,3),FALSE)+CV20*IF(CZ$4="Y",[1]Settings!$C$5,[1]Settings!$D$5))</f>
        <v>21</v>
      </c>
      <c r="CX20" s="82">
        <f t="shared" ca="1" si="46"/>
        <v>15.120000000000001</v>
      </c>
      <c r="CY20" s="82">
        <f t="shared" ca="1" si="47"/>
        <v>38.900050000000007</v>
      </c>
      <c r="CZ20" s="83">
        <f t="shared" ca="1" si="48"/>
        <v>3</v>
      </c>
      <c r="DA20" s="84" t="s">
        <v>93</v>
      </c>
      <c r="DB20" s="85">
        <f ca="1">VLOOKUP(OFFSET(DB20,0,-2),[1]Settings!$J$8:$K$27,2)</f>
        <v>0.1</v>
      </c>
      <c r="DC20" s="50">
        <v>6</v>
      </c>
      <c r="DD20" s="51">
        <v>1</v>
      </c>
      <c r="DE20" s="81">
        <f>IF(ISNA(VLOOKUP(DC20,[1]Settings!$B$6:$D$45,IF(DH$4="Y",2,3),FALSE)+DD20*IF(DH$4="Y",[1]Settings!$C$5,[1]Settings!$D$5)),0, VLOOKUP(DC20,[1]Settings!$B$6:$D$45,IF(DH$4="Y",2,3),FALSE)+DD20*IF(DH$4="Y",[1]Settings!$C$5,[1]Settings!$D$5))</f>
        <v>16</v>
      </c>
      <c r="DF20" s="82">
        <f t="shared" ca="1" si="49"/>
        <v>10.399999999999999</v>
      </c>
      <c r="DG20" s="82">
        <f t="shared" ca="1" si="50"/>
        <v>39.040050000000008</v>
      </c>
      <c r="DH20" s="83">
        <f t="shared" ca="1" si="51"/>
        <v>3</v>
      </c>
      <c r="DI20" s="84" t="s">
        <v>93</v>
      </c>
      <c r="DJ20" s="85">
        <f ca="1">VLOOKUP(OFFSET(DJ20,0,-2),[1]Settings!$J$8:$K$27,2)</f>
        <v>0.1</v>
      </c>
      <c r="DK20" s="50">
        <v>2</v>
      </c>
      <c r="DL20" s="51">
        <v>1</v>
      </c>
      <c r="DM20" s="81">
        <f>IF(ISNA(VLOOKUP(DK20,[1]Settings!$B$6:$D$45,IF(DP$4="Y",2,3),FALSE)+DL20*IF(DP$4="Y",[1]Settings!$C$5,[1]Settings!$D$5)),0, VLOOKUP(DK20,[1]Settings!$B$6:$D$45,IF(DP$4="Y",2,3),FALSE)+DL20*IF(DP$4="Y",[1]Settings!$C$5,[1]Settings!$D$5))</f>
        <v>26</v>
      </c>
      <c r="DN20" s="82">
        <f t="shared" ca="1" si="52"/>
        <v>17.419999999999998</v>
      </c>
      <c r="DO20" s="82">
        <f t="shared" ca="1" si="53"/>
        <v>56.46005000000001</v>
      </c>
      <c r="DP20" s="83">
        <f t="shared" ca="1" si="54"/>
        <v>1</v>
      </c>
      <c r="DQ20" s="84" t="s">
        <v>93</v>
      </c>
      <c r="DR20" s="85">
        <f ca="1">VLOOKUP(OFFSET(DR20,0,-2),[1]Settings!$J$8:$K$27,2)</f>
        <v>0.12</v>
      </c>
      <c r="DS20" s="50">
        <v>8</v>
      </c>
      <c r="DT20" s="51"/>
      <c r="DU20" s="81">
        <f>IF(ISNA(VLOOKUP(DS20,[1]Settings!$B$6:$D$45,IF(DX$4="Y",2,3),FALSE)+DT20*IF(DX$4="Y",[1]Settings!$C$5,[1]Settings!$D$5)),0, VLOOKUP(DS20,[1]Settings!$B$6:$D$45,IF(DX$4="Y",2,3),FALSE)+DT20*IF(DX$4="Y",[1]Settings!$C$5,[1]Settings!$D$5))</f>
        <v>13</v>
      </c>
      <c r="DV20" s="82">
        <f t="shared" ca="1" si="55"/>
        <v>9.6199999999999992</v>
      </c>
      <c r="DW20" s="82">
        <f t="shared" ca="1" si="85"/>
        <v>66.080050000000014</v>
      </c>
      <c r="DX20" s="83">
        <f t="shared" ca="1" si="56"/>
        <v>1</v>
      </c>
      <c r="DY20" s="84" t="s">
        <v>93</v>
      </c>
      <c r="DZ20" s="85">
        <f ca="1">VLOOKUP(OFFSET(DZ20,0,-2),[1]Settings!$J$8:$K$27,2)</f>
        <v>0.12</v>
      </c>
      <c r="EA20" s="50">
        <v>3</v>
      </c>
      <c r="EB20" s="51">
        <v>1</v>
      </c>
      <c r="EC20" s="81">
        <f>IF(ISNA(VLOOKUP(EA20,[1]Settings!$B$6:$D$45,IF(EF$4="Y",2,3),FALSE)+EB20*IF(EF$4="Y",[1]Settings!$C$5,[1]Settings!$D$5)),0, VLOOKUP(EA20,[1]Settings!$B$6:$D$45,IF(EF$4="Y",2,3),FALSE)+EB20*IF(EF$4="Y",[1]Settings!$C$5,[1]Settings!$D$5))</f>
        <v>21</v>
      </c>
      <c r="ED20" s="82">
        <f t="shared" ca="1" si="86"/>
        <v>19.32</v>
      </c>
      <c r="EE20" s="82">
        <f t="shared" ca="1" si="57"/>
        <v>71.880050000000026</v>
      </c>
      <c r="EF20" s="86">
        <f t="shared" ca="1" si="58"/>
        <v>3</v>
      </c>
      <c r="EG20" s="87" t="s">
        <v>93</v>
      </c>
      <c r="EH20" s="85">
        <f ca="1">VLOOKUP(OFFSET(EH20,0,-2),[1]Settings!$J$8:$K$27,2)</f>
        <v>0.1</v>
      </c>
      <c r="EI20" s="50">
        <v>4</v>
      </c>
      <c r="EJ20" s="51"/>
      <c r="EK20" s="81">
        <f>IF(ISNA(VLOOKUP(EI20,[1]Settings!$B$6:$D$45,IF(EN$4="Y",2,3),FALSE)+EJ20*IF(EN$4="Y",[1]Settings!$C$5,[1]Settings!$D$5)),0, VLOOKUP(EI20,[1]Settings!$B$6:$D$45,IF(EN$4="Y",2,3),FALSE)+EJ20*IF(EN$4="Y",[1]Settings!$C$5,[1]Settings!$D$5))</f>
        <v>18</v>
      </c>
      <c r="EL20" s="82">
        <f t="shared" ca="1" si="87"/>
        <v>15.299999999999997</v>
      </c>
      <c r="EM20" s="82">
        <f t="shared" ca="1" si="112"/>
        <v>72.060050000000018</v>
      </c>
      <c r="EN20" s="86">
        <f t="shared" ca="1" si="59"/>
        <v>3</v>
      </c>
      <c r="EO20" s="84" t="s">
        <v>93</v>
      </c>
      <c r="EP20" s="85">
        <f ca="1">VLOOKUP(OFFSET(EP20,0,-2),[1]Settings!$J$8:$K$27,2)</f>
        <v>0.1</v>
      </c>
      <c r="EQ20" s="50">
        <v>3</v>
      </c>
      <c r="ER20" s="51">
        <v>1</v>
      </c>
      <c r="ES20" s="81">
        <f>IF(ISNA(VLOOKUP(EQ20,[1]Settings!$B$6:$D$45,IF(EV$4="Y",2,3),FALSE)+ER20*IF(EV$4="Y",[1]Settings!$C$5,[1]Settings!$D$5)),0, VLOOKUP(EQ20,[1]Settings!$B$6:$D$45,IF(EV$4="Y",2,3),FALSE)+ER20*IF(EV$4="Y",[1]Settings!$C$5,[1]Settings!$D$5))</f>
        <v>21</v>
      </c>
      <c r="ET20" s="82">
        <f t="shared" ca="1" si="60"/>
        <v>17.22</v>
      </c>
      <c r="EU20" s="82">
        <f t="shared" ca="1" si="88"/>
        <v>78.880050000000011</v>
      </c>
      <c r="EV20" s="83">
        <f t="shared" ca="1" si="61"/>
        <v>1</v>
      </c>
      <c r="EW20" s="84" t="s">
        <v>93</v>
      </c>
      <c r="EX20" s="85">
        <f ca="1">VLOOKUP(OFFSET(EX20,0,-2),[1]Settings!$J$8:$K$27,2)</f>
        <v>0.12</v>
      </c>
      <c r="EY20" s="50">
        <v>2</v>
      </c>
      <c r="EZ20" s="51">
        <v>1</v>
      </c>
      <c r="FA20" s="81">
        <f>IF(ISNA(VLOOKUP(EY20,[1]Settings!$B$6:$D$45,IF(FD$4="Y",2,3),FALSE)+EZ20*IF(FD$4="Y",[1]Settings!$C$5,[1]Settings!$D$5)),0, VLOOKUP(EY20,[1]Settings!$B$6:$D$45,IF(FD$4="Y",2,3),FALSE)+EZ20*IF(FD$4="Y",[1]Settings!$C$5,[1]Settings!$D$5))</f>
        <v>26</v>
      </c>
      <c r="FB20" s="82">
        <f t="shared" ca="1" si="62"/>
        <v>26.000000000000007</v>
      </c>
      <c r="FC20" s="82">
        <f t="shared" ca="1" si="89"/>
        <v>87.46005000000001</v>
      </c>
      <c r="FD20" s="83">
        <f t="shared" ca="1" si="63"/>
        <v>2</v>
      </c>
      <c r="FE20" s="84" t="s">
        <v>93</v>
      </c>
      <c r="FF20" s="85">
        <f ca="1">VLOOKUP(OFFSET(FF20,0,-2),[1]Settings!$J$8:$K$27,2)</f>
        <v>0.11</v>
      </c>
      <c r="FG20" s="50">
        <v>12</v>
      </c>
      <c r="FH20" s="51"/>
      <c r="FI20" s="81">
        <f>IF(ISNA(VLOOKUP(FG20,[1]Settings!$B$6:$D$45,IF(FL$4="Y",2,3),FALSE)+FH20*IF(FL$4="Y",[1]Settings!$C$5,[1]Settings!$D$5)),0, VLOOKUP(FG20,[1]Settings!$B$6:$D$45,IF(FL$4="Y",2,3),FALSE)+FH20*IF(FL$4="Y",[1]Settings!$C$5,[1]Settings!$D$5))</f>
        <v>9</v>
      </c>
      <c r="FJ20" s="82">
        <f t="shared" ca="1" si="114"/>
        <v>7.56</v>
      </c>
      <c r="FK20" s="82">
        <f t="shared" ca="1" si="113"/>
        <v>66.08005</v>
      </c>
      <c r="FL20" s="83">
        <f t="shared" ca="1" si="64"/>
        <v>2</v>
      </c>
      <c r="FM20" s="87" t="s">
        <v>93</v>
      </c>
      <c r="FN20" s="85">
        <f ca="1">VLOOKUP(OFFSET(FN20,0,-2),[1]Settings!$J$8:$K$27,2)</f>
        <v>0.11</v>
      </c>
      <c r="FO20" s="50">
        <v>6</v>
      </c>
      <c r="FP20" s="51">
        <v>1</v>
      </c>
      <c r="FQ20" s="81">
        <f>IF(ISNA(VLOOKUP(FO20,[1]Settings!$B$6:$D$45,IF(FT$4="Y",2,3),FALSE)+FP20*IF(FT$4="Y",[1]Settings!$C$5,[1]Settings!$D$5)),0, VLOOKUP(FO20,[1]Settings!$B$6:$D$45,IF(FT$4="Y",2,3),FALSE)+FP20*IF(FT$4="Y",[1]Settings!$C$5,[1]Settings!$D$5))</f>
        <v>16</v>
      </c>
      <c r="FR20" s="82">
        <f t="shared" ca="1" si="65"/>
        <v>13.12</v>
      </c>
      <c r="FS20" s="82">
        <f t="shared" ca="1" si="90"/>
        <v>61.980050000000006</v>
      </c>
      <c r="FT20" s="83">
        <f t="shared" ca="1" si="66"/>
        <v>2</v>
      </c>
      <c r="FU20" s="88"/>
      <c r="FV20" s="85"/>
      <c r="FW20" s="50"/>
      <c r="FX20" s="51"/>
      <c r="FY20" s="81">
        <f>IF(ISNA(VLOOKUP(FW20,[1]Settings!$B$6:$D$45,IF(GB$4="Y",2,3),FALSE)+FX20*IF(GB$4="Y",[1]Settings!$C$5,[1]Settings!$D$5)),0, VLOOKUP(FW20,[1]Settings!$B$6:$D$45,IF(GB$4="Y",2,3),FALSE)+FX20*IF(GB$4="Y",[1]Settings!$C$5,[1]Settings!$D$5))</f>
        <v>0</v>
      </c>
      <c r="FZ20" s="82">
        <f t="shared" si="91"/>
        <v>0</v>
      </c>
      <c r="GA20" s="82">
        <f t="shared" ca="1" si="92"/>
        <v>46.680050000000008</v>
      </c>
      <c r="GB20" s="83">
        <f t="shared" ca="1" si="67"/>
        <v>6</v>
      </c>
      <c r="GC20" s="88"/>
      <c r="GD20" s="85"/>
      <c r="GE20" s="50">
        <v>10</v>
      </c>
      <c r="GF20" s="51"/>
      <c r="GG20" s="81">
        <f>IF(ISNA(VLOOKUP(GE20,[1]Settings!$B$6:$D$45,IF(GJ$4="Y",2,3),FALSE)+GF20*IF(GJ$4="Y",[1]Settings!$C$5,[1]Settings!$D$5)),0, VLOOKUP(GE20,[1]Settings!$B$6:$D$45,IF(GJ$4="Y",2,3),FALSE)+GF20*IF(GJ$4="Y",[1]Settings!$C$5,[1]Settings!$D$5))</f>
        <v>11</v>
      </c>
      <c r="GH20" s="82">
        <f t="shared" si="93"/>
        <v>11</v>
      </c>
      <c r="GI20" s="82">
        <f t="shared" ca="1" si="94"/>
        <v>57.680050000000008</v>
      </c>
      <c r="GJ20" s="83">
        <f t="shared" ca="1" si="68"/>
        <v>5</v>
      </c>
      <c r="GK20" s="88"/>
      <c r="GL20" s="85"/>
      <c r="GM20" s="50">
        <v>11</v>
      </c>
      <c r="GN20" s="51"/>
      <c r="GO20" s="81">
        <f>IF(ISNA(VLOOKUP(GM20,[1]Settings!$B$6:$D$45,IF(GR$4="Y",2,3),FALSE)+GN20*IF(GR$4="Y",[1]Settings!$C$5,[1]Settings!$D$5)),0, VLOOKUP(GM20,[1]Settings!$B$6:$D$45,IF(GR$4="Y",2,3),FALSE)+GN20*IF(GR$4="Y",[1]Settings!$C$5,[1]Settings!$D$5))</f>
        <v>10</v>
      </c>
      <c r="GP20" s="82">
        <f t="shared" si="95"/>
        <v>10</v>
      </c>
      <c r="GQ20" s="82">
        <f t="shared" ca="1" si="96"/>
        <v>41.680050000000001</v>
      </c>
      <c r="GR20" s="83">
        <f t="shared" ca="1" si="69"/>
        <v>7</v>
      </c>
      <c r="GS20" s="88"/>
      <c r="GT20" s="85"/>
      <c r="GU20" s="50">
        <v>10</v>
      </c>
      <c r="GV20" s="51"/>
      <c r="GW20" s="81">
        <f>IF(ISNA(VLOOKUP(GU20,[1]Settings!$B$6:$D$45,IF(GZ$4="Y",2,3),FALSE)+GV20*IF(GZ$4="Y",[1]Settings!$C$5,[1]Settings!$D$5)),0, VLOOKUP(GU20,[1]Settings!$B$6:$D$45,IF(GZ$4="Y",2,3),FALSE)+GV20*IF(GZ$4="Y",[1]Settings!$C$5,[1]Settings!$D$5))</f>
        <v>11</v>
      </c>
      <c r="GX20" s="82">
        <f t="shared" si="97"/>
        <v>11</v>
      </c>
      <c r="GY20" s="82">
        <f t="shared" ca="1" si="98"/>
        <v>45.120049999999999</v>
      </c>
      <c r="GZ20" s="86">
        <f t="shared" ca="1" si="70"/>
        <v>7</v>
      </c>
      <c r="HA20" s="87"/>
      <c r="HB20" s="85"/>
      <c r="HC20" s="50"/>
      <c r="HD20" s="51"/>
      <c r="HE20" s="81">
        <f>IF(ISNA(VLOOKUP(HC20,[1]Settings!$B$6:$D$45,IF(HH$4="Y",2,3),FALSE)+HD20*IF(HH$4="Y",[1]Settings!$C$5,[1]Settings!$D$5)),0, VLOOKUP(HC20,[1]Settings!$B$6:$D$45,IF(HH$4="Y",2,3),FALSE)+HD20*IF(HH$4="Y",[1]Settings!$C$5,[1]Settings!$D$5))</f>
        <v>0</v>
      </c>
      <c r="HF20" s="82">
        <f t="shared" si="71"/>
        <v>0</v>
      </c>
      <c r="HG20" s="82">
        <f t="shared" ca="1" si="99"/>
        <v>32.000050000000002</v>
      </c>
      <c r="HH20" s="83">
        <f t="shared" ca="1" si="72"/>
        <v>9</v>
      </c>
      <c r="HI20" s="88"/>
      <c r="HJ20" s="85"/>
      <c r="HK20" s="50">
        <v>4</v>
      </c>
      <c r="HL20" s="51">
        <v>1</v>
      </c>
      <c r="HM20" s="81">
        <f>IF(ISNA(VLOOKUP(HK20,[1]Settings!$B$6:$D$45,IF(HP$4="Y",2,3),FALSE)+HL20*IF(HP$4="Y",[1]Settings!$C$5,[1]Settings!$D$5)),0, VLOOKUP(HK20,[1]Settings!$B$6:$D$45,IF(HP$4="Y",2,3),FALSE)+HL20*IF(HP$4="Y",[1]Settings!$C$5,[1]Settings!$D$5))</f>
        <v>19</v>
      </c>
      <c r="HN20" s="82">
        <f t="shared" si="73"/>
        <v>19</v>
      </c>
      <c r="HO20" s="82">
        <f t="shared" ca="1" si="100"/>
        <v>40.000050000000002</v>
      </c>
      <c r="HP20" s="83">
        <f t="shared" ca="1" si="74"/>
        <v>7</v>
      </c>
      <c r="HQ20" s="88"/>
      <c r="HR20" s="85"/>
      <c r="HS20" s="50">
        <v>1</v>
      </c>
      <c r="HT20" s="51">
        <v>1</v>
      </c>
      <c r="HU20" s="81">
        <f>IF(ISNA(VLOOKUP(HS20,[1]Settings!$B$6:$D$45,IF(HX$4="Y",2,3),FALSE)+HT20*IF(HX$4="Y",[1]Settings!$C$5,[1]Settings!$D$5)),0, VLOOKUP(HS20,[1]Settings!$B$6:$D$45,IF(HX$4="Y",2,3),FALSE)+HT20*IF(HX$4="Y",[1]Settings!$C$5,[1]Settings!$D$5))</f>
        <v>31</v>
      </c>
      <c r="HV20" s="82">
        <f t="shared" si="75"/>
        <v>31</v>
      </c>
      <c r="HW20" s="82">
        <f t="shared" ca="1" si="101"/>
        <v>61.000050000000002</v>
      </c>
      <c r="HX20" s="83">
        <f t="shared" ca="1" si="76"/>
        <v>2</v>
      </c>
      <c r="HY20" s="88"/>
      <c r="HZ20" s="85"/>
      <c r="IA20" s="50">
        <v>4</v>
      </c>
      <c r="IB20" s="51"/>
      <c r="IC20" s="81">
        <f>IF(ISNA(VLOOKUP(IA20,[1]Settings!$B$6:$D$45,IF(IF$4="Y",2,3),FALSE)+IB20*IF(IF$4="Y",[1]Settings!$C$5,[1]Settings!$D$5)),0, VLOOKUP(IA20,[1]Settings!$B$6:$D$45,IF(IF$4="Y",2,3),FALSE)+IB20*IF(IF$4="Y",[1]Settings!$C$5,[1]Settings!$D$5))</f>
        <v>18</v>
      </c>
      <c r="ID20" s="82">
        <f t="shared" si="77"/>
        <v>18</v>
      </c>
      <c r="IE20" s="82">
        <f t="shared" ca="1" si="102"/>
        <v>68.000050000000002</v>
      </c>
      <c r="IF20" s="83">
        <f t="shared" ca="1" si="78"/>
        <v>3</v>
      </c>
      <c r="IG20" s="87"/>
      <c r="IH20" s="85"/>
      <c r="II20" s="50">
        <v>7</v>
      </c>
      <c r="IJ20" s="51"/>
      <c r="IK20" s="81">
        <f>IF(ISNA(VLOOKUP(II20,[1]Settings!$B$6:$D$45,IF(IN$4="Y",2,3),FALSE)+IJ20*IF(IN$4="Y",[1]Settings!$C$5,[1]Settings!$D$5)),0, VLOOKUP(II20,[1]Settings!$B$6:$D$45,IF(IN$4="Y",2,3),FALSE)+IJ20*IF(IN$4="Y",[1]Settings!$C$5,[1]Settings!$D$5))</f>
        <v>14</v>
      </c>
      <c r="IL20" s="82">
        <f t="shared" si="79"/>
        <v>14</v>
      </c>
      <c r="IM20" s="82">
        <f t="shared" ca="1" si="103"/>
        <v>82.000050000000002</v>
      </c>
      <c r="IN20" s="83">
        <f t="shared" ca="1" si="80"/>
        <v>1</v>
      </c>
      <c r="IO20" s="88"/>
      <c r="IP20" s="85"/>
      <c r="IQ20" s="50"/>
      <c r="IR20" s="51"/>
      <c r="IS20" s="81">
        <f>IF(ISNA(VLOOKUP(IQ20,[1]Settings!$B$6:$D$45,IF(IV$4="Y",2,3),FALSE)+IR20*IF(IV$4="Y",[1]Settings!$C$5,[1]Settings!$D$5)),0, VLOOKUP(IQ20,[1]Settings!$B$6:$D$45,IF(IV$4="Y",2,3),FALSE)+IR20*IF(IV$4="Y",[1]Settings!$C$5,[1]Settings!$D$5))</f>
        <v>0</v>
      </c>
      <c r="IT20" s="82">
        <f t="shared" si="81"/>
        <v>0</v>
      </c>
      <c r="IU20" s="82">
        <f t="shared" ca="1" si="104"/>
        <v>63.000050000000002</v>
      </c>
      <c r="IV20" s="83">
        <f t="shared" ca="1" si="82"/>
        <v>3</v>
      </c>
      <c r="IW20" s="88"/>
      <c r="IX20" s="85"/>
      <c r="IY20" s="50"/>
      <c r="IZ20" s="51"/>
      <c r="JA20" s="81">
        <f>IF(ISNA(VLOOKUP(IY20,[1]Settings!$B$6:$D$45,IF(JD$4="Y",2,3),FALSE)+IZ20*IF(JD$4="Y",[1]Settings!$C$5,[1]Settings!$D$5)),0, VLOOKUP(IY20,[1]Settings!$B$6:$D$45,IF(JD$4="Y",2,3),FALSE)+IZ20*IF(JD$4="Y",[1]Settings!$C$5,[1]Settings!$D$5))</f>
        <v>0</v>
      </c>
      <c r="JB20" s="82">
        <f t="shared" si="83"/>
        <v>0</v>
      </c>
      <c r="JC20" s="82">
        <f t="shared" ca="1" si="105"/>
        <v>32.000050000000002</v>
      </c>
      <c r="JD20" s="83">
        <f t="shared" ca="1" si="84"/>
        <v>10</v>
      </c>
    </row>
    <row r="21" spans="1:264">
      <c r="A21" s="48" t="s">
        <v>102</v>
      </c>
      <c r="B21" s="80"/>
      <c r="C21" s="49">
        <v>9</v>
      </c>
      <c r="D21" s="51"/>
      <c r="E21" s="81">
        <f>IF(ISNA(VLOOKUP(C21,[1]Settings!$B$6:$D$45,IF(H$4="Y",2,3),FALSE)+D21*IF(H$4="Y",[1]Settings!$C$5,[1]Settings!$D$5)),0, VLOOKUP(C21,[1]Settings!$B$6:$D$45,IF(H$4="Y",2,3),FALSE)+D21*IF(H$4="Y",[1]Settings!$C$5,[1]Settings!$D$5))</f>
        <v>12</v>
      </c>
      <c r="F21" s="82">
        <f t="shared" si="0"/>
        <v>7.1999999999999993</v>
      </c>
      <c r="G21" s="82">
        <f t="shared" si="1"/>
        <v>7.2000476190476181</v>
      </c>
      <c r="H21" s="83">
        <f t="shared" si="2"/>
        <v>9</v>
      </c>
      <c r="I21" s="84" t="str">
        <f t="shared" si="3"/>
        <v/>
      </c>
      <c r="J21" s="85">
        <f ca="1">VLOOKUP(OFFSET(J21,0,-2),[1]Settings!$F$8:$G$27,2)</f>
        <v>0.05</v>
      </c>
      <c r="L21" s="51"/>
      <c r="M21" s="81">
        <f>IF(ISNA(VLOOKUP(K21,[1]Settings!$B$6:$D$45,IF(P$4="Y",2,3),FALSE)+L21*IF(P$4="Y",[1]Settings!$C$5,[1]Settings!$D$5)),0, VLOOKUP(K21,[1]Settings!$B$6:$D$45,IF(P$4="Y",2,3),FALSE)+L21*IF(P$4="Y",[1]Settings!$C$5,[1]Settings!$D$5))</f>
        <v>0</v>
      </c>
      <c r="N21" s="82">
        <f t="shared" si="4"/>
        <v>0</v>
      </c>
      <c r="O21" s="82">
        <f t="shared" ca="1" si="5"/>
        <v>7.2000476190476181</v>
      </c>
      <c r="P21" s="83">
        <f t="shared" ca="1" si="6"/>
        <v>9</v>
      </c>
      <c r="Q21" s="84" t="str">
        <f t="shared" si="7"/>
        <v/>
      </c>
      <c r="R21" s="85">
        <f ca="1">VLOOKUP(OFFSET(R21,0,-2),[1]Settings!$F$8:$G$27,2)</f>
        <v>0.05</v>
      </c>
      <c r="T21" s="51"/>
      <c r="U21" s="81">
        <f>IF(ISNA(VLOOKUP(S21,[1]Settings!$B$6:$D$45,IF(X$4="Y",2,3),FALSE)+T21*IF(X$4="Y",[1]Settings!$C$5,[1]Settings!$D$5)),0, VLOOKUP(S21,[1]Settings!$B$6:$D$45,IF(X$4="Y",2,3),FALSE)+T21*IF(X$4="Y",[1]Settings!$C$5,[1]Settings!$D$5))</f>
        <v>0</v>
      </c>
      <c r="V21" s="82">
        <f t="shared" si="8"/>
        <v>0</v>
      </c>
      <c r="W21" s="82">
        <f t="shared" ca="1" si="9"/>
        <v>7.2000476190476181</v>
      </c>
      <c r="X21" s="83">
        <f t="shared" ca="1" si="10"/>
        <v>10</v>
      </c>
      <c r="Y21" s="84" t="str">
        <f t="shared" si="11"/>
        <v/>
      </c>
      <c r="Z21" s="85">
        <f ca="1">VLOOKUP(OFFSET(Z21,0,-2),[1]Settings!$F$8:$G$27,2)</f>
        <v>0.05</v>
      </c>
      <c r="AB21" s="51"/>
      <c r="AC21" s="81">
        <f>IF(ISNA(VLOOKUP(AA21,[1]Settings!$B$6:$D$45,IF(AF$4="Y",2,3),FALSE)+AB21*IF(AF$4="Y",[1]Settings!$C$5,[1]Settings!$D$5)),0, VLOOKUP(AA21,[1]Settings!$B$6:$D$45,IF(AF$4="Y",2,3),FALSE)+AB21*IF(AF$4="Y",[1]Settings!$C$5,[1]Settings!$D$5))</f>
        <v>0</v>
      </c>
      <c r="AD21" s="82">
        <f t="shared" si="12"/>
        <v>0</v>
      </c>
      <c r="AE21" s="82">
        <f t="shared" ca="1" si="13"/>
        <v>7.2000476190476181</v>
      </c>
      <c r="AF21" s="83">
        <f t="shared" ca="1" si="14"/>
        <v>11</v>
      </c>
      <c r="AG21" s="84" t="str">
        <f t="shared" si="15"/>
        <v/>
      </c>
      <c r="AH21" s="85">
        <f ca="1">VLOOKUP(OFFSET(AH21,0,-2),[1]Settings!$F$8:$G$27,2)</f>
        <v>0</v>
      </c>
      <c r="AJ21" s="51"/>
      <c r="AK21" s="81">
        <f>IF(ISNA(VLOOKUP(AI21,[1]Settings!$B$6:$D$45,IF(AN$4="Y",2,3),FALSE)+AJ21*IF(AN$4="Y",[1]Settings!$C$5,[1]Settings!$D$5)),0, VLOOKUP(AI21,[1]Settings!$B$6:$D$45,IF(AN$4="Y",2,3),FALSE)+AJ21*IF(AN$4="Y",[1]Settings!$C$5,[1]Settings!$D$5))</f>
        <v>0</v>
      </c>
      <c r="AL21" s="82">
        <f t="shared" si="16"/>
        <v>0</v>
      </c>
      <c r="AM21" s="82">
        <f t="shared" ca="1" si="17"/>
        <v>7.2000476190476181</v>
      </c>
      <c r="AN21" s="83">
        <f t="shared" ca="1" si="18"/>
        <v>11</v>
      </c>
      <c r="AO21" s="84" t="str">
        <f t="shared" si="19"/>
        <v/>
      </c>
      <c r="AP21" s="85">
        <f ca="1">VLOOKUP(OFFSET(AP21,0,-2),[1]Settings!$F$8:$G$27,2)</f>
        <v>0</v>
      </c>
      <c r="AR21" s="51"/>
      <c r="AS21" s="81">
        <f>IF(ISNA(VLOOKUP(AQ21,[1]Settings!$B$6:$D$45,IF(AV$4="Y",2,3),FALSE)+AR21*IF(AV$4="Y",[1]Settings!$C$5,[1]Settings!$D$5)),0, VLOOKUP(AQ21,[1]Settings!$B$6:$D$45,IF(AV$4="Y",2,3),FALSE)+AR21*IF(AV$4="Y",[1]Settings!$C$5,[1]Settings!$D$5))</f>
        <v>0</v>
      </c>
      <c r="AT21" s="82">
        <f t="shared" si="20"/>
        <v>0</v>
      </c>
      <c r="AU21" s="82">
        <f t="shared" ca="1" si="21"/>
        <v>7.2000476190476181</v>
      </c>
      <c r="AV21" s="83">
        <f t="shared" ca="1" si="22"/>
        <v>11</v>
      </c>
      <c r="AW21" s="84" t="str">
        <f t="shared" si="23"/>
        <v/>
      </c>
      <c r="AX21" s="85">
        <f ca="1">VLOOKUP(OFFSET(AX21,0,-2),[1]Settings!$F$8:$G$27,2)</f>
        <v>0</v>
      </c>
      <c r="AZ21" s="51"/>
      <c r="BA21" s="81">
        <f>IF(ISNA(VLOOKUP(AY21,[1]Settings!$B$6:$D$45,IF(BD$4="Y",2,3),FALSE)+AZ21*IF(BD$4="Y",[1]Settings!$C$5,[1]Settings!$D$5)),0, VLOOKUP(AY21,[1]Settings!$B$6:$D$45,IF(BD$4="Y",2,3),FALSE)+AZ21*IF(BD$4="Y",[1]Settings!$C$5,[1]Settings!$D$5))</f>
        <v>0</v>
      </c>
      <c r="BB21" s="82">
        <f t="shared" si="24"/>
        <v>0</v>
      </c>
      <c r="BC21" s="82">
        <f t="shared" ca="1" si="25"/>
        <v>7.2000476190476181</v>
      </c>
      <c r="BD21" s="83">
        <f t="shared" ca="1" si="26"/>
        <v>12</v>
      </c>
      <c r="BE21" s="84" t="str">
        <f t="shared" si="27"/>
        <v/>
      </c>
      <c r="BF21" s="85">
        <f ca="1">VLOOKUP(OFFSET(BF21,0,-2),[1]Settings!$F$8:$G$27,2)</f>
        <v>0</v>
      </c>
      <c r="BH21" s="51"/>
      <c r="BI21" s="81">
        <f>IF(ISNA(VLOOKUP(BG21,[1]Settings!$B$6:$D$45,IF(BL$4="Y",2,3),FALSE)+BH21*IF(BL$4="Y",[1]Settings!$C$5,[1]Settings!$D$5)),0, VLOOKUP(BG21,[1]Settings!$B$6:$D$45,IF(BL$4="Y",2,3),FALSE)+BH21*IF(BL$4="Y",[1]Settings!$C$5,[1]Settings!$D$5))</f>
        <v>0</v>
      </c>
      <c r="BJ21" s="82">
        <f t="shared" si="28"/>
        <v>0</v>
      </c>
      <c r="BK21" s="82">
        <f t="shared" ca="1" si="29"/>
        <v>7.2000476190476181</v>
      </c>
      <c r="BL21" s="83">
        <f t="shared" ca="1" si="30"/>
        <v>13</v>
      </c>
      <c r="BM21" s="84" t="str">
        <f t="shared" si="31"/>
        <v/>
      </c>
      <c r="BN21" s="85">
        <f ca="1">VLOOKUP(OFFSET(BN21,0,-2),[1]Settings!$F$8:$G$27,2)</f>
        <v>0</v>
      </c>
      <c r="BP21" s="51"/>
      <c r="BQ21" s="81">
        <f>IF(ISNA(VLOOKUP(BO21,[1]Settings!$B$6:$D$45,IF(BT$4="Y",2,3),FALSE)+BP21*IF(BT$4="Y",[1]Settings!$C$5,[1]Settings!$D$5)),0, VLOOKUP(BO21,[1]Settings!$B$6:$D$45,IF(BT$4="Y",2,3),FALSE)+BP21*IF(BT$4="Y",[1]Settings!$C$5,[1]Settings!$D$5))</f>
        <v>0</v>
      </c>
      <c r="BR21" s="82">
        <f t="shared" si="32"/>
        <v>0</v>
      </c>
      <c r="BS21" s="82">
        <f t="shared" ca="1" si="33"/>
        <v>7.2000476190476181</v>
      </c>
      <c r="BT21" s="83">
        <f t="shared" ca="1" si="34"/>
        <v>13</v>
      </c>
      <c r="BU21" s="84" t="str">
        <f t="shared" si="35"/>
        <v/>
      </c>
      <c r="BV21" s="85">
        <f ca="1">VLOOKUP(OFFSET(BV21,0,-2),[1]Settings!$F$8:$G$27,2)</f>
        <v>0</v>
      </c>
      <c r="BX21" s="51"/>
      <c r="BY21" s="81">
        <f>IF(ISNA(VLOOKUP(BW21,[1]Settings!$B$6:$D$45,IF(CB$4="Y",2,3),FALSE)+BX21*IF(CB$4="Y",[1]Settings!$C$5,[1]Settings!$D$5)),0, VLOOKUP(BW21,[1]Settings!$B$6:$D$45,IF(CB$4="Y",2,3),FALSE)+BX21*IF(CB$4="Y",[1]Settings!$C$5,[1]Settings!$D$5))</f>
        <v>0</v>
      </c>
      <c r="BZ21" s="82">
        <f t="shared" si="36"/>
        <v>0</v>
      </c>
      <c r="CA21" s="82">
        <f t="shared" ca="1" si="37"/>
        <v>7.2000476190476181</v>
      </c>
      <c r="CB21" s="83">
        <f t="shared" ca="1" si="38"/>
        <v>16</v>
      </c>
      <c r="CC21" s="84" t="str">
        <f t="shared" si="39"/>
        <v>+</v>
      </c>
      <c r="CD21" s="85">
        <f ca="1">VLOOKUP(OFFSET(CD21,0,-2),[1]Settings!$F$8:$G$27,2)</f>
        <v>0</v>
      </c>
      <c r="CE21" s="50">
        <v>5</v>
      </c>
      <c r="CF21" s="51">
        <v>1</v>
      </c>
      <c r="CG21" s="81">
        <f>IF(ISNA(VLOOKUP(CE21,[1]Settings!$B$6:$D$45,IF(CJ$4="Y",2,3),FALSE)+CF21*IF(CJ$4="Y",[1]Settings!$C$5,[1]Settings!$D$5)),0, VLOOKUP(CE21,[1]Settings!$B$6:$D$45,IF(CJ$4="Y",2,3),FALSE)+CF21*IF(CJ$4="Y",[1]Settings!$C$5,[1]Settings!$D$5))</f>
        <v>17</v>
      </c>
      <c r="CH21" s="82">
        <f t="shared" si="40"/>
        <v>8.84</v>
      </c>
      <c r="CI21" s="82">
        <f t="shared" ca="1" si="41"/>
        <v>16.04004761904762</v>
      </c>
      <c r="CJ21" s="86">
        <f t="shared" ca="1" si="42"/>
        <v>8</v>
      </c>
      <c r="CK21" s="87" t="str">
        <f t="shared" si="111"/>
        <v>+</v>
      </c>
      <c r="CL21" s="85">
        <f ca="1">VLOOKUP(OFFSET(CL21,0,-2),[1]Settings!$J$8:$K$27,2)</f>
        <v>0.05</v>
      </c>
      <c r="CM21" s="50">
        <v>3</v>
      </c>
      <c r="CN21" s="51"/>
      <c r="CO21" s="81">
        <f>IF(ISNA(VLOOKUP(CM21,[1]Settings!$B$6:$D$45,IF(CR$4="Y",2,3),FALSE)+CN21*IF(CR$4="Y",[1]Settings!$C$5,[1]Settings!$D$5)),0, VLOOKUP(CM21,[1]Settings!$B$6:$D$45,IF(CR$4="Y",2,3),FALSE)+CN21*IF(CR$4="Y",[1]Settings!$C$5,[1]Settings!$D$5))</f>
        <v>20</v>
      </c>
      <c r="CP21" s="82">
        <f t="shared" ca="1" si="43"/>
        <v>8.8000000000000007</v>
      </c>
      <c r="CQ21" s="82">
        <f ca="1">CP21+OFFSET(CP21,0,-7)-AD21-AL21</f>
        <v>24.84004761904762</v>
      </c>
      <c r="CR21" s="86">
        <f t="shared" ca="1" si="45"/>
        <v>6</v>
      </c>
      <c r="CS21" s="84" t="str">
        <f>IF(CU21&gt;0,"+","")</f>
        <v>+</v>
      </c>
      <c r="CT21" s="85">
        <f ca="1">VLOOKUP(OFFSET(CT21,0,-2),[1]Settings!$J$8:$K$27,2)</f>
        <v>7.0000000000000007E-2</v>
      </c>
      <c r="CU21" s="50">
        <v>20</v>
      </c>
      <c r="CV21" s="51"/>
      <c r="CW21" s="81">
        <f>IF(ISNA(VLOOKUP(CU21,[1]Settings!$B$6:$D$45,IF(CZ$4="Y",2,3),FALSE)+CV21*IF(CZ$4="Y",[1]Settings!$C$5,[1]Settings!$D$5)),0, VLOOKUP(CU21,[1]Settings!$B$6:$D$45,IF(CZ$4="Y",2,3),FALSE)+CV21*IF(CZ$4="Y",[1]Settings!$C$5,[1]Settings!$D$5))</f>
        <v>1</v>
      </c>
      <c r="CX21" s="82">
        <f t="shared" ca="1" si="46"/>
        <v>0.72000000000000008</v>
      </c>
      <c r="CY21" s="82">
        <f ca="1">CX21+OFFSET(CX21,0,-7)-F21</f>
        <v>18.36004761904762</v>
      </c>
      <c r="CZ21" s="83">
        <f t="shared" ca="1" si="48"/>
        <v>10</v>
      </c>
      <c r="DA21" s="84"/>
      <c r="DB21" s="85">
        <f ca="1">VLOOKUP(OFFSET(DB21,0,-2),[1]Settings!$J$8:$K$27,2)</f>
        <v>0.05</v>
      </c>
      <c r="DC21" s="50"/>
      <c r="DD21" s="51"/>
      <c r="DE21" s="81"/>
      <c r="DF21" s="82"/>
      <c r="DG21" s="82">
        <f t="shared" ca="1" si="50"/>
        <v>18.36004761904762</v>
      </c>
      <c r="DH21" s="83">
        <f t="shared" ca="1" si="51"/>
        <v>9</v>
      </c>
      <c r="DI21" s="84"/>
      <c r="DJ21" s="85">
        <f ca="1">VLOOKUP(OFFSET(DJ21,0,-2),[1]Settings!$J$8:$K$27,2)</f>
        <v>0.05</v>
      </c>
      <c r="DK21" s="50"/>
      <c r="DL21" s="51"/>
      <c r="DM21" s="81">
        <f>IF(ISNA(VLOOKUP(DK21,[1]Settings!$B$6:$D$45,IF(DP$4="Y",2,3),FALSE)+DL21*IF(DP$4="Y",[1]Settings!$C$5,[1]Settings!$D$5)),0, VLOOKUP(DK21,[1]Settings!$B$6:$D$45,IF(DP$4="Y",2,3),FALSE)+DL21*IF(DP$4="Y",[1]Settings!$C$5,[1]Settings!$D$5))</f>
        <v>0</v>
      </c>
      <c r="DN21" s="82">
        <f t="shared" ca="1" si="52"/>
        <v>0</v>
      </c>
      <c r="DO21" s="82">
        <f ca="1">DN21+OFFSET(DN21,0,-7)-BJ21-BR21</f>
        <v>18.36004761904762</v>
      </c>
      <c r="DP21" s="83">
        <f t="shared" ca="1" si="54"/>
        <v>10</v>
      </c>
      <c r="DQ21" s="84"/>
      <c r="DR21" s="85">
        <f ca="1">VLOOKUP(OFFSET(DR21,0,-2),[1]Settings!$J$8:$K$27,2)</f>
        <v>0.05</v>
      </c>
      <c r="DS21" s="50"/>
      <c r="DT21" s="51"/>
      <c r="DU21" s="81">
        <f>IF(ISNA(VLOOKUP(DS21,[1]Settings!$B$6:$D$45,IF(DX$4="Y",2,3),FALSE)+DT21*IF(DX$4="Y",[1]Settings!$C$5,[1]Settings!$D$5)),0, VLOOKUP(DS21,[1]Settings!$B$6:$D$45,IF(DX$4="Y",2,3),FALSE)+DT21*IF(DX$4="Y",[1]Settings!$C$5,[1]Settings!$D$5))</f>
        <v>0</v>
      </c>
      <c r="DV21" s="82">
        <f t="shared" ca="1" si="55"/>
        <v>0</v>
      </c>
      <c r="DW21" s="82">
        <f ca="1">DV21+OFFSET(DV21,0,-7)</f>
        <v>18.36004761904762</v>
      </c>
      <c r="DX21" s="83">
        <f t="shared" ca="1" si="56"/>
        <v>13</v>
      </c>
      <c r="DY21" s="84"/>
      <c r="DZ21" s="85">
        <f ca="1">VLOOKUP(OFFSET(DZ21,0,-2),[1]Settings!$J$8:$K$27,2)</f>
        <v>0.05</v>
      </c>
      <c r="EA21" s="50"/>
      <c r="EB21" s="51"/>
      <c r="EC21" s="81">
        <f>IF(ISNA(VLOOKUP(EA21,[1]Settings!$B$6:$D$45,IF(EF$4="Y",2,3),FALSE)+EB21*IF(EF$4="Y",[1]Settings!$C$5,[1]Settings!$D$5)),0, VLOOKUP(EA21,[1]Settings!$B$6:$D$45,IF(EF$4="Y",2,3),FALSE)+EB21*IF(EF$4="Y",[1]Settings!$C$5,[1]Settings!$D$5))</f>
        <v>0</v>
      </c>
      <c r="ED21" s="82">
        <f t="shared" ca="1" si="86"/>
        <v>0</v>
      </c>
      <c r="EE21" s="82">
        <f t="shared" ca="1" si="57"/>
        <v>9.5200476190476202</v>
      </c>
      <c r="EF21" s="86">
        <f t="shared" ca="1" si="58"/>
        <v>26</v>
      </c>
      <c r="EG21" s="87"/>
      <c r="EH21" s="85">
        <f ca="1">VLOOKUP(OFFSET(EH21,0,-2),[1]Settings!$J$8:$K$27,2)</f>
        <v>0</v>
      </c>
      <c r="EI21" s="50"/>
      <c r="EJ21" s="51"/>
      <c r="EK21" s="81">
        <f>IF(ISNA(VLOOKUP(EI21,[1]Settings!$B$6:$D$45,IF(EN$4="Y",2,3),FALSE)+EJ21*IF(EN$4="Y",[1]Settings!$C$5,[1]Settings!$D$5)),0, VLOOKUP(EI21,[1]Settings!$B$6:$D$45,IF(EN$4="Y",2,3),FALSE)+EJ21*IF(EN$4="Y",[1]Settings!$C$5,[1]Settings!$D$5))</f>
        <v>0</v>
      </c>
      <c r="EL21" s="82">
        <f t="shared" ca="1" si="87"/>
        <v>0</v>
      </c>
      <c r="EM21" s="82">
        <f ca="1">EL21+OFFSET(EL21,0,-7)-CP21-CX21</f>
        <v>4.7619047619407162E-5</v>
      </c>
      <c r="EN21" s="86">
        <f t="shared" ca="1" si="59"/>
        <v>45</v>
      </c>
      <c r="EO21" s="84"/>
      <c r="EP21" s="85">
        <f ca="1">VLOOKUP(OFFSET(EP21,0,-2),[1]Settings!$J$8:$K$27,2)</f>
        <v>0</v>
      </c>
      <c r="EQ21" s="50">
        <v>11</v>
      </c>
      <c r="ER21" s="51"/>
      <c r="ES21" s="81">
        <f>IF(ISNA(VLOOKUP(EQ21,[1]Settings!$B$6:$D$45,IF(EV$4="Y",2,3),FALSE)+ER21*IF(EV$4="Y",[1]Settings!$C$5,[1]Settings!$D$5)),0, VLOOKUP(EQ21,[1]Settings!$B$6:$D$45,IF(EV$4="Y",2,3),FALSE)+ER21*IF(EV$4="Y",[1]Settings!$C$5,[1]Settings!$D$5))</f>
        <v>10</v>
      </c>
      <c r="ET21" s="82">
        <f ca="1">ES21*EV$7</f>
        <v>8.1999999999999993</v>
      </c>
      <c r="EU21" s="82">
        <f t="shared" ca="1" si="88"/>
        <v>8.2000476190476181</v>
      </c>
      <c r="EV21" s="83">
        <f t="shared" ca="1" si="61"/>
        <v>30</v>
      </c>
      <c r="EW21" s="84"/>
      <c r="EX21" s="85">
        <f ca="1">VLOOKUP(OFFSET(EX21,0,-2),[1]Settings!$J$8:$K$27,2)</f>
        <v>0</v>
      </c>
      <c r="EY21" s="50"/>
      <c r="EZ21" s="51"/>
      <c r="FA21" s="81">
        <f>IF(ISNA(VLOOKUP(EY21,[1]Settings!$B$6:$D$45,IF(FD$4="Y",2,3),FALSE)+EZ21*IF(FD$4="Y",[1]Settings!$C$5,[1]Settings!$D$5)),0, VLOOKUP(EY21,[1]Settings!$B$6:$D$45,IF(FD$4="Y",2,3),FALSE)+EZ21*IF(FD$4="Y",[1]Settings!$C$5,[1]Settings!$D$5))</f>
        <v>0</v>
      </c>
      <c r="FB21" s="82">
        <f ca="1">FA21*FD$7</f>
        <v>0</v>
      </c>
      <c r="FC21" s="82">
        <f t="shared" ca="1" si="89"/>
        <v>8.2000476190476181</v>
      </c>
      <c r="FD21" s="83">
        <f t="shared" ca="1" si="63"/>
        <v>29</v>
      </c>
      <c r="FE21" s="84"/>
      <c r="FF21" s="85">
        <f ca="1">VLOOKUP(OFFSET(FF21,0,-2),[1]Settings!$J$8:$K$27,2)</f>
        <v>0</v>
      </c>
      <c r="FG21" s="50"/>
      <c r="FH21" s="51"/>
      <c r="FI21" s="81">
        <f>IF(ISNA(VLOOKUP(FG21,[1]Settings!$B$6:$D$45,IF(FL$4="Y",2,3),FALSE)+FH21*IF(FL$4="Y",[1]Settings!$C$5,[1]Settings!$D$5)),0, VLOOKUP(FG21,[1]Settings!$B$6:$D$45,IF(FL$4="Y",2,3),FALSE)+FH21*IF(FL$4="Y",[1]Settings!$C$5,[1]Settings!$D$5))</f>
        <v>0</v>
      </c>
      <c r="FJ21" s="82">
        <f t="shared" ca="1" si="114"/>
        <v>0</v>
      </c>
      <c r="FK21" s="82">
        <f t="shared" ca="1" si="113"/>
        <v>8.2000476190476181</v>
      </c>
      <c r="FL21" s="83">
        <f t="shared" ca="1" si="64"/>
        <v>29</v>
      </c>
      <c r="FM21" s="87"/>
      <c r="FN21" s="85">
        <f ca="1">VLOOKUP(OFFSET(FN21,0,-2),[1]Settings!$J$8:$K$27,2)</f>
        <v>0</v>
      </c>
      <c r="FO21" s="50"/>
      <c r="FP21" s="51"/>
      <c r="FQ21" s="81">
        <f>IF(ISNA(VLOOKUP(FO21,[1]Settings!$B$6:$D$45,IF(FT$4="Y",2,3),FALSE)+FP21*IF(FT$4="Y",[1]Settings!$C$5,[1]Settings!$D$5)),0, VLOOKUP(FO21,[1]Settings!$B$6:$D$45,IF(FT$4="Y",2,3),FALSE)+FP21*IF(FT$4="Y",[1]Settings!$C$5,[1]Settings!$D$5))</f>
        <v>0</v>
      </c>
      <c r="FR21" s="82">
        <f t="shared" ca="1" si="65"/>
        <v>0</v>
      </c>
      <c r="FS21" s="82">
        <f t="shared" ca="1" si="90"/>
        <v>4.7619047618852051E-5</v>
      </c>
      <c r="FT21" s="83">
        <f t="shared" ca="1" si="66"/>
        <v>40</v>
      </c>
      <c r="FU21" s="88"/>
      <c r="FV21" s="85"/>
      <c r="FW21" s="50"/>
      <c r="FX21" s="51"/>
      <c r="FY21" s="81">
        <f>IF(ISNA(VLOOKUP(FW21,[1]Settings!$B$6:$D$45,IF(GB$4="Y",2,3),FALSE)+FX21*IF(GB$4="Y",[1]Settings!$C$5,[1]Settings!$D$5)),0, VLOOKUP(FW21,[1]Settings!$B$6:$D$45,IF(GB$4="Y",2,3),FALSE)+FX21*IF(GB$4="Y",[1]Settings!$C$5,[1]Settings!$D$5))</f>
        <v>0</v>
      </c>
      <c r="FZ21" s="82">
        <f t="shared" si="91"/>
        <v>0</v>
      </c>
      <c r="GA21" s="82">
        <f t="shared" ca="1" si="92"/>
        <v>4.7619047618852051E-5</v>
      </c>
      <c r="GB21" s="83">
        <f t="shared" ca="1" si="67"/>
        <v>37</v>
      </c>
      <c r="GC21" s="88"/>
      <c r="GD21" s="85"/>
      <c r="GE21" s="50"/>
      <c r="GF21" s="51"/>
      <c r="GG21" s="81">
        <f>IF(ISNA(VLOOKUP(GE21,[1]Settings!$B$6:$D$45,IF(GJ$4="Y",2,3),FALSE)+GF21*IF(GJ$4="Y",[1]Settings!$C$5,[1]Settings!$D$5)),0, VLOOKUP(GE21,[1]Settings!$B$6:$D$45,IF(GJ$4="Y",2,3),FALSE)+GF21*IF(GJ$4="Y",[1]Settings!$C$5,[1]Settings!$D$5))</f>
        <v>0</v>
      </c>
      <c r="GH21" s="82">
        <f t="shared" si="93"/>
        <v>0</v>
      </c>
      <c r="GI21" s="82">
        <f t="shared" ca="1" si="94"/>
        <v>4.7619047618852051E-5</v>
      </c>
      <c r="GJ21" s="83">
        <f t="shared" ca="1" si="68"/>
        <v>39</v>
      </c>
      <c r="GK21" s="88"/>
      <c r="GL21" s="85"/>
      <c r="GM21" s="50"/>
      <c r="GN21" s="51"/>
      <c r="GO21" s="81">
        <f>IF(ISNA(VLOOKUP(GM21,[1]Settings!$B$6:$D$45,IF(GR$4="Y",2,3),FALSE)+GN21*IF(GR$4="Y",[1]Settings!$C$5,[1]Settings!$D$5)),0, VLOOKUP(GM21,[1]Settings!$B$6:$D$45,IF(GR$4="Y",2,3),FALSE)+GN21*IF(GR$4="Y",[1]Settings!$C$5,[1]Settings!$D$5))</f>
        <v>0</v>
      </c>
      <c r="GP21" s="82">
        <f t="shared" si="95"/>
        <v>0</v>
      </c>
      <c r="GQ21" s="82">
        <f t="shared" ca="1" si="96"/>
        <v>4.7619047618852051E-5</v>
      </c>
      <c r="GR21" s="83">
        <f t="shared" ca="1" si="69"/>
        <v>40</v>
      </c>
      <c r="GS21" s="88"/>
      <c r="GT21" s="85"/>
      <c r="GU21" s="50"/>
      <c r="GV21" s="51"/>
      <c r="GW21" s="81">
        <f>IF(ISNA(VLOOKUP(GU21,[1]Settings!$B$6:$D$45,IF(GZ$4="Y",2,3),FALSE)+GV21*IF(GZ$4="Y",[1]Settings!$C$5,[1]Settings!$D$5)),0, VLOOKUP(GU21,[1]Settings!$B$6:$D$45,IF(GZ$4="Y",2,3),FALSE)+GV21*IF(GZ$4="Y",[1]Settings!$C$5,[1]Settings!$D$5))</f>
        <v>0</v>
      </c>
      <c r="GX21" s="82">
        <f t="shared" si="97"/>
        <v>0</v>
      </c>
      <c r="GY21" s="82">
        <f t="shared" ca="1" si="98"/>
        <v>4.7619047618852051E-5</v>
      </c>
      <c r="GZ21" s="86">
        <f t="shared" ca="1" si="70"/>
        <v>45</v>
      </c>
      <c r="HA21" s="87"/>
      <c r="HB21" s="85">
        <f ca="1">VLOOKUP(OFFSET(HB21,0,-2),[1]Settings!$J$8:$K$27,2)</f>
        <v>0</v>
      </c>
      <c r="HC21" s="50"/>
      <c r="HD21" s="51"/>
      <c r="HE21" s="81">
        <f>IF(ISNA(VLOOKUP(HC21,[1]Settings!$B$6:$D$45,IF(HH$4="Y",2,3),FALSE)+HD21*IF(HH$4="Y",[1]Settings!$C$5,[1]Settings!$D$5)),0, VLOOKUP(HC21,[1]Settings!$B$6:$D$45,IF(HH$4="Y",2,3),FALSE)+HD21*IF(HH$4="Y",[1]Settings!$C$5,[1]Settings!$D$5))</f>
        <v>0</v>
      </c>
      <c r="HF21" s="82">
        <f t="shared" si="71"/>
        <v>0</v>
      </c>
      <c r="HG21" s="82">
        <f t="shared" ca="1" si="99"/>
        <v>4.7619047618852051E-5</v>
      </c>
      <c r="HH21" s="83">
        <f t="shared" ca="1" si="72"/>
        <v>43</v>
      </c>
      <c r="HI21" s="88"/>
      <c r="HJ21" s="85">
        <f ca="1">VLOOKUP(OFFSET(HJ21,0,-2),[1]Settings!$J$8:$K$27,2)</f>
        <v>0</v>
      </c>
      <c r="HK21" s="50"/>
      <c r="HL21" s="51"/>
      <c r="HM21" s="81">
        <f>IF(ISNA(VLOOKUP(HK21,[1]Settings!$B$6:$D$45,IF(HP$4="Y",2,3),FALSE)+HL21*IF(HP$4="Y",[1]Settings!$C$5,[1]Settings!$D$5)),0, VLOOKUP(HK21,[1]Settings!$B$6:$D$45,IF(HP$4="Y",2,3),FALSE)+HL21*IF(HP$4="Y",[1]Settings!$C$5,[1]Settings!$D$5))</f>
        <v>0</v>
      </c>
      <c r="HN21" s="82">
        <f t="shared" si="73"/>
        <v>0</v>
      </c>
      <c r="HO21" s="82">
        <f t="shared" ca="1" si="100"/>
        <v>4.7619047618852051E-5</v>
      </c>
      <c r="HP21" s="83">
        <f t="shared" ca="1" si="74"/>
        <v>44</v>
      </c>
      <c r="HQ21" s="88"/>
      <c r="HR21" s="85">
        <f ca="1">VLOOKUP(OFFSET(HR21,0,-2),[1]Settings!$J$8:$K$27,2)</f>
        <v>0</v>
      </c>
      <c r="HS21" s="50"/>
      <c r="HT21" s="51"/>
      <c r="HU21" s="81">
        <f>IF(ISNA(VLOOKUP(HS21,[1]Settings!$B$6:$D$45,IF(HX$4="Y",2,3),FALSE)+HT21*IF(HX$4="Y",[1]Settings!$C$5,[1]Settings!$D$5)),0, VLOOKUP(HS21,[1]Settings!$B$6:$D$45,IF(HX$4="Y",2,3),FALSE)+HT21*IF(HX$4="Y",[1]Settings!$C$5,[1]Settings!$D$5))</f>
        <v>0</v>
      </c>
      <c r="HV21" s="82">
        <f t="shared" si="75"/>
        <v>0</v>
      </c>
      <c r="HW21" s="82">
        <f t="shared" ca="1" si="101"/>
        <v>4.7619047618852051E-5</v>
      </c>
      <c r="HX21" s="83">
        <f t="shared" ca="1" si="76"/>
        <v>44</v>
      </c>
      <c r="HY21" s="88"/>
      <c r="HZ21" s="85">
        <f ca="1">VLOOKUP(OFFSET(HZ21,0,-2),[1]Settings!$J$8:$K$27,2)</f>
        <v>0</v>
      </c>
      <c r="IA21" s="50"/>
      <c r="IB21" s="51"/>
      <c r="IC21" s="81">
        <f>IF(ISNA(VLOOKUP(IA21,[1]Settings!$B$6:$D$45,IF(IF$4="Y",2,3),FALSE)+IB21*IF(IF$4="Y",[1]Settings!$C$5,[1]Settings!$D$5)),0, VLOOKUP(IA21,[1]Settings!$B$6:$D$45,IF(IF$4="Y",2,3),FALSE)+IB21*IF(IF$4="Y",[1]Settings!$C$5,[1]Settings!$D$5))</f>
        <v>0</v>
      </c>
      <c r="ID21" s="82">
        <f t="shared" si="77"/>
        <v>0</v>
      </c>
      <c r="IE21" s="82">
        <f t="shared" ca="1" si="102"/>
        <v>4.7619047618852051E-5</v>
      </c>
      <c r="IF21" s="83">
        <f t="shared" ca="1" si="78"/>
        <v>41</v>
      </c>
      <c r="IG21" s="87"/>
      <c r="IH21" s="85">
        <f ca="1">VLOOKUP(OFFSET(IH21,0,-2),[1]Settings!$J$8:$K$27,2)</f>
        <v>0</v>
      </c>
      <c r="II21" s="50"/>
      <c r="IJ21" s="51"/>
      <c r="IK21" s="81">
        <f>IF(ISNA(VLOOKUP(II21,[1]Settings!$B$6:$D$45,IF(IN$4="Y",2,3),FALSE)+IJ21*IF(IN$4="Y",[1]Settings!$C$5,[1]Settings!$D$5)),0, VLOOKUP(II21,[1]Settings!$B$6:$D$45,IF(IN$4="Y",2,3),FALSE)+IJ21*IF(IN$4="Y",[1]Settings!$C$5,[1]Settings!$D$5))</f>
        <v>0</v>
      </c>
      <c r="IL21" s="82">
        <f t="shared" si="79"/>
        <v>0</v>
      </c>
      <c r="IM21" s="82">
        <f t="shared" ca="1" si="103"/>
        <v>4.7619047618852051E-5</v>
      </c>
      <c r="IN21" s="83">
        <f t="shared" ca="1" si="80"/>
        <v>42</v>
      </c>
      <c r="IO21" s="88"/>
      <c r="IP21" s="85">
        <f ca="1">VLOOKUP(OFFSET(IP21,0,-2),[1]Settings!$J$8:$K$27,2)</f>
        <v>0</v>
      </c>
      <c r="IQ21" s="50"/>
      <c r="IR21" s="51"/>
      <c r="IS21" s="81">
        <f>IF(ISNA(VLOOKUP(IQ21,[1]Settings!$B$6:$D$45,IF(IV$4="Y",2,3),FALSE)+IR21*IF(IV$4="Y",[1]Settings!$C$5,[1]Settings!$D$5)),0, VLOOKUP(IQ21,[1]Settings!$B$6:$D$45,IF(IV$4="Y",2,3),FALSE)+IR21*IF(IV$4="Y",[1]Settings!$C$5,[1]Settings!$D$5))</f>
        <v>0</v>
      </c>
      <c r="IT21" s="82">
        <f t="shared" si="81"/>
        <v>0</v>
      </c>
      <c r="IU21" s="82">
        <f t="shared" ca="1" si="104"/>
        <v>4.7619047618852051E-5</v>
      </c>
      <c r="IV21" s="83">
        <f t="shared" ca="1" si="82"/>
        <v>43</v>
      </c>
      <c r="IW21" s="88"/>
      <c r="IX21" s="85">
        <f ca="1">VLOOKUP(OFFSET(IX21,0,-2),[1]Settings!$J$8:$K$27,2)</f>
        <v>0</v>
      </c>
      <c r="IY21" s="50"/>
      <c r="IZ21" s="51"/>
      <c r="JA21" s="81">
        <f>IF(ISNA(VLOOKUP(IY21,[1]Settings!$B$6:$D$45,IF(JD$4="Y",2,3),FALSE)+IZ21*IF(JD$4="Y",[1]Settings!$C$5,[1]Settings!$D$5)),0, VLOOKUP(IY21,[1]Settings!$B$6:$D$45,IF(JD$4="Y",2,3),FALSE)+IZ21*IF(JD$4="Y",[1]Settings!$C$5,[1]Settings!$D$5))</f>
        <v>0</v>
      </c>
      <c r="JB21" s="82">
        <f t="shared" si="83"/>
        <v>0</v>
      </c>
      <c r="JC21" s="82">
        <f t="shared" ca="1" si="105"/>
        <v>4.7619047618852051E-5</v>
      </c>
      <c r="JD21" s="83">
        <f t="shared" ca="1" si="84"/>
        <v>43</v>
      </c>
    </row>
    <row r="22" spans="1:264">
      <c r="A22" s="80" t="s">
        <v>103</v>
      </c>
      <c r="B22" s="80"/>
      <c r="D22" s="51"/>
      <c r="E22" s="81">
        <f>IF(ISNA(VLOOKUP(C22,[1]Settings!$B$6:$D$45,IF(H$4="Y",2,3),FALSE)+D22*IF(H$4="Y",[1]Settings!$C$5,[1]Settings!$D$5)),0, VLOOKUP(C22,[1]Settings!$B$6:$D$45,IF(H$4="Y",2,3),FALSE)+D22*IF(H$4="Y",[1]Settings!$C$5,[1]Settings!$D$5))</f>
        <v>0</v>
      </c>
      <c r="F22" s="82">
        <f t="shared" si="0"/>
        <v>0</v>
      </c>
      <c r="G22" s="82">
        <f t="shared" si="1"/>
        <v>4.5454545454545459E-5</v>
      </c>
      <c r="H22" s="83">
        <f t="shared" si="2"/>
        <v>28</v>
      </c>
      <c r="I22" s="84" t="str">
        <f t="shared" si="3"/>
        <v>+</v>
      </c>
      <c r="J22" s="85">
        <f ca="1">VLOOKUP(OFFSET(J22,0,-2),[1]Settings!$F$8:$G$27,2)</f>
        <v>0</v>
      </c>
      <c r="K22" s="50">
        <v>6</v>
      </c>
      <c r="L22" s="51"/>
      <c r="M22" s="81">
        <f>IF(ISNA(VLOOKUP(K22,[1]Settings!$B$6:$D$45,IF(P$4="Y",2,3),FALSE)+L22*IF(P$4="Y",[1]Settings!$C$5,[1]Settings!$D$5)),0, VLOOKUP(K22,[1]Settings!$B$6:$D$45,IF(P$4="Y",2,3),FALSE)+L22*IF(P$4="Y",[1]Settings!$C$5,[1]Settings!$D$5))</f>
        <v>15</v>
      </c>
      <c r="N22" s="82">
        <f t="shared" si="4"/>
        <v>1.2</v>
      </c>
      <c r="O22" s="82">
        <f t="shared" ca="1" si="5"/>
        <v>1.2000454545454544</v>
      </c>
      <c r="P22" s="83">
        <f t="shared" ca="1" si="6"/>
        <v>21</v>
      </c>
      <c r="Q22" s="84" t="str">
        <f t="shared" si="7"/>
        <v/>
      </c>
      <c r="R22" s="85">
        <f ca="1">VLOOKUP(OFFSET(R22,0,-2),[1]Settings!$F$8:$G$27,2)</f>
        <v>0</v>
      </c>
      <c r="T22" s="51"/>
      <c r="U22" s="81">
        <f>IF(ISNA(VLOOKUP(S22,[1]Settings!$B$6:$D$45,IF(X$4="Y",2,3),FALSE)+T22*IF(X$4="Y",[1]Settings!$C$5,[1]Settings!$D$5)),0, VLOOKUP(S22,[1]Settings!$B$6:$D$45,IF(X$4="Y",2,3),FALSE)+T22*IF(X$4="Y",[1]Settings!$C$5,[1]Settings!$D$5))</f>
        <v>0</v>
      </c>
      <c r="V22" s="82">
        <f t="shared" si="8"/>
        <v>0</v>
      </c>
      <c r="W22" s="82">
        <f t="shared" ca="1" si="9"/>
        <v>1.2000454545454544</v>
      </c>
      <c r="X22" s="83">
        <f t="shared" ca="1" si="10"/>
        <v>22</v>
      </c>
      <c r="Y22" s="84" t="str">
        <f t="shared" si="11"/>
        <v/>
      </c>
      <c r="Z22" s="85">
        <f ca="1">VLOOKUP(OFFSET(Z22,0,-2),[1]Settings!$F$8:$G$27,2)</f>
        <v>0</v>
      </c>
      <c r="AB22" s="51"/>
      <c r="AC22" s="81">
        <f>IF(ISNA(VLOOKUP(AA22,[1]Settings!$B$6:$D$45,IF(AF$4="Y",2,3),FALSE)+AB22*IF(AF$4="Y",[1]Settings!$C$5,[1]Settings!$D$5)),0, VLOOKUP(AA22,[1]Settings!$B$6:$D$45,IF(AF$4="Y",2,3),FALSE)+AB22*IF(AF$4="Y",[1]Settings!$C$5,[1]Settings!$D$5))</f>
        <v>0</v>
      </c>
      <c r="AD22" s="82">
        <f t="shared" si="12"/>
        <v>0</v>
      </c>
      <c r="AE22" s="82">
        <f t="shared" ca="1" si="13"/>
        <v>1.2000454545454544</v>
      </c>
      <c r="AF22" s="83">
        <f t="shared" ca="1" si="14"/>
        <v>24</v>
      </c>
      <c r="AG22" s="84" t="str">
        <f t="shared" si="15"/>
        <v/>
      </c>
      <c r="AH22" s="85">
        <f ca="1">VLOOKUP(OFFSET(AH22,0,-2),[1]Settings!$F$8:$G$27,2)</f>
        <v>0</v>
      </c>
      <c r="AJ22" s="51"/>
      <c r="AK22" s="81">
        <f>IF(ISNA(VLOOKUP(AI22,[1]Settings!$B$6:$D$45,IF(AN$4="Y",2,3),FALSE)+AJ22*IF(AN$4="Y",[1]Settings!$C$5,[1]Settings!$D$5)),0, VLOOKUP(AI22,[1]Settings!$B$6:$D$45,IF(AN$4="Y",2,3),FALSE)+AJ22*IF(AN$4="Y",[1]Settings!$C$5,[1]Settings!$D$5))</f>
        <v>0</v>
      </c>
      <c r="AL22" s="82">
        <f t="shared" si="16"/>
        <v>0</v>
      </c>
      <c r="AM22" s="82">
        <f t="shared" ca="1" si="17"/>
        <v>1.2000454545454544</v>
      </c>
      <c r="AN22" s="83">
        <f t="shared" ca="1" si="18"/>
        <v>24</v>
      </c>
      <c r="AO22" s="84" t="str">
        <f t="shared" si="19"/>
        <v/>
      </c>
      <c r="AP22" s="85">
        <f ca="1">VLOOKUP(OFFSET(AP22,0,-2),[1]Settings!$F$8:$G$27,2)</f>
        <v>0</v>
      </c>
      <c r="AR22" s="51"/>
      <c r="AS22" s="81">
        <f>IF(ISNA(VLOOKUP(AQ22,[1]Settings!$B$6:$D$45,IF(AV$4="Y",2,3),FALSE)+AR22*IF(AV$4="Y",[1]Settings!$C$5,[1]Settings!$D$5)),0, VLOOKUP(AQ22,[1]Settings!$B$6:$D$45,IF(AV$4="Y",2,3),FALSE)+AR22*IF(AV$4="Y",[1]Settings!$C$5,[1]Settings!$D$5))</f>
        <v>0</v>
      </c>
      <c r="AT22" s="82">
        <f t="shared" si="20"/>
        <v>0</v>
      </c>
      <c r="AU22" s="82">
        <f t="shared" ca="1" si="21"/>
        <v>1.2000454545454544</v>
      </c>
      <c r="AV22" s="83">
        <f t="shared" ca="1" si="22"/>
        <v>25</v>
      </c>
      <c r="AW22" s="84" t="str">
        <f t="shared" si="23"/>
        <v/>
      </c>
      <c r="AX22" s="85">
        <f ca="1">VLOOKUP(OFFSET(AX22,0,-2),[1]Settings!$F$8:$G$27,2)</f>
        <v>0</v>
      </c>
      <c r="AZ22" s="51"/>
      <c r="BA22" s="81">
        <f>IF(ISNA(VLOOKUP(AY22,[1]Settings!$B$6:$D$45,IF(BD$4="Y",2,3),FALSE)+AZ22*IF(BD$4="Y",[1]Settings!$C$5,[1]Settings!$D$5)),0, VLOOKUP(AY22,[1]Settings!$B$6:$D$45,IF(BD$4="Y",2,3),FALSE)+AZ22*IF(BD$4="Y",[1]Settings!$C$5,[1]Settings!$D$5))</f>
        <v>0</v>
      </c>
      <c r="BB22" s="82">
        <f t="shared" si="24"/>
        <v>0</v>
      </c>
      <c r="BC22" s="82">
        <f t="shared" ca="1" si="25"/>
        <v>1.2000454545454544</v>
      </c>
      <c r="BD22" s="83">
        <f t="shared" ca="1" si="26"/>
        <v>25</v>
      </c>
      <c r="BE22" s="84" t="str">
        <f t="shared" si="27"/>
        <v/>
      </c>
      <c r="BF22" s="85">
        <f ca="1">VLOOKUP(OFFSET(BF22,0,-2),[1]Settings!$F$8:$G$27,2)</f>
        <v>0</v>
      </c>
      <c r="BH22" s="51"/>
      <c r="BI22" s="81">
        <f>IF(ISNA(VLOOKUP(BG22,[1]Settings!$B$6:$D$45,IF(BL$4="Y",2,3),FALSE)+BH22*IF(BL$4="Y",[1]Settings!$C$5,[1]Settings!$D$5)),0, VLOOKUP(BG22,[1]Settings!$B$6:$D$45,IF(BL$4="Y",2,3),FALSE)+BH22*IF(BL$4="Y",[1]Settings!$C$5,[1]Settings!$D$5))</f>
        <v>0</v>
      </c>
      <c r="BJ22" s="82">
        <f t="shared" si="28"/>
        <v>0</v>
      </c>
      <c r="BK22" s="82">
        <f t="shared" ca="1" si="29"/>
        <v>1.2000454545454544</v>
      </c>
      <c r="BL22" s="83">
        <f t="shared" ca="1" si="30"/>
        <v>26</v>
      </c>
      <c r="BM22" s="84" t="str">
        <f t="shared" si="31"/>
        <v/>
      </c>
      <c r="BN22" s="85">
        <f ca="1">VLOOKUP(OFFSET(BN22,0,-2),[1]Settings!$F$8:$G$27,2)</f>
        <v>0</v>
      </c>
      <c r="BP22" s="51"/>
      <c r="BQ22" s="81">
        <f>IF(ISNA(VLOOKUP(BO22,[1]Settings!$B$6:$D$45,IF(BT$4="Y",2,3),FALSE)+BP22*IF(BT$4="Y",[1]Settings!$C$5,[1]Settings!$D$5)),0, VLOOKUP(BO22,[1]Settings!$B$6:$D$45,IF(BT$4="Y",2,3),FALSE)+BP22*IF(BT$4="Y",[1]Settings!$C$5,[1]Settings!$D$5))</f>
        <v>0</v>
      </c>
      <c r="BR22" s="82">
        <f t="shared" si="32"/>
        <v>0</v>
      </c>
      <c r="BS22" s="82">
        <f t="shared" ca="1" si="33"/>
        <v>1.2000454545454544</v>
      </c>
      <c r="BT22" s="83">
        <f t="shared" ca="1" si="34"/>
        <v>27</v>
      </c>
      <c r="BU22" s="84" t="str">
        <f t="shared" si="35"/>
        <v/>
      </c>
      <c r="BV22" s="85">
        <f ca="1">VLOOKUP(OFFSET(BV22,0,-2),[1]Settings!$F$8:$G$27,2)</f>
        <v>0</v>
      </c>
      <c r="BX22" s="51"/>
      <c r="BY22" s="81">
        <f>IF(ISNA(VLOOKUP(BW22,[1]Settings!$B$6:$D$45,IF(CB$4="Y",2,3),FALSE)+BX22*IF(CB$4="Y",[1]Settings!$C$5,[1]Settings!$D$5)),0, VLOOKUP(BW22,[1]Settings!$B$6:$D$45,IF(CB$4="Y",2,3),FALSE)+BX22*IF(CB$4="Y",[1]Settings!$C$5,[1]Settings!$D$5))</f>
        <v>0</v>
      </c>
      <c r="BZ22" s="82">
        <f t="shared" si="36"/>
        <v>0</v>
      </c>
      <c r="CA22" s="82">
        <f t="shared" ca="1" si="37"/>
        <v>1.2000454545454544</v>
      </c>
      <c r="CB22" s="83">
        <f t="shared" ca="1" si="38"/>
        <v>32</v>
      </c>
      <c r="CC22" s="84" t="str">
        <f t="shared" si="39"/>
        <v/>
      </c>
      <c r="CD22" s="85">
        <f ca="1">VLOOKUP(OFFSET(CD22,0,-2),[1]Settings!$F$8:$G$27,2)</f>
        <v>0</v>
      </c>
      <c r="CF22" s="51"/>
      <c r="CG22" s="81">
        <f>IF(ISNA(VLOOKUP(CE22,[1]Settings!$B$6:$D$45,IF(CJ$4="Y",2,3),FALSE)+CF22*IF(CJ$4="Y",[1]Settings!$C$5,[1]Settings!$D$5)),0, VLOOKUP(CE22,[1]Settings!$B$6:$D$45,IF(CJ$4="Y",2,3),FALSE)+CF22*IF(CJ$4="Y",[1]Settings!$C$5,[1]Settings!$D$5))</f>
        <v>0</v>
      </c>
      <c r="CH22" s="82">
        <f t="shared" si="40"/>
        <v>0</v>
      </c>
      <c r="CI22" s="82">
        <f t="shared" ca="1" si="41"/>
        <v>1.2000454545454544</v>
      </c>
      <c r="CJ22" s="86">
        <f t="shared" ca="1" si="42"/>
        <v>38</v>
      </c>
      <c r="CK22" s="87" t="str">
        <f t="shared" si="111"/>
        <v/>
      </c>
      <c r="CL22" s="85">
        <f ca="1">VLOOKUP(OFFSET(CL22,0,-2),[1]Settings!$J$8:$K$27,2)</f>
        <v>0</v>
      </c>
      <c r="CN22" s="51"/>
      <c r="CO22" s="81">
        <f>IF(ISNA(VLOOKUP(CM22,[1]Settings!$B$6:$D$45,IF(CR$4="Y",2,3),FALSE)+CN22*IF(CR$4="Y",[1]Settings!$C$5,[1]Settings!$D$5)),0, VLOOKUP(CM22,[1]Settings!$B$6:$D$45,IF(CR$4="Y",2,3),FALSE)+CN22*IF(CR$4="Y",[1]Settings!$C$5,[1]Settings!$D$5))</f>
        <v>0</v>
      </c>
      <c r="CP22" s="82">
        <f t="shared" ca="1" si="43"/>
        <v>0</v>
      </c>
      <c r="CQ22" s="82">
        <f t="shared" ca="1" si="44"/>
        <v>1.2000454545454544</v>
      </c>
      <c r="CR22" s="86">
        <f t="shared" ca="1" si="45"/>
        <v>39</v>
      </c>
      <c r="CS22" s="84" t="str">
        <f>IF(CU22&gt;0,"+","")</f>
        <v/>
      </c>
      <c r="CT22" s="85">
        <f ca="1">VLOOKUP(OFFSET(CT22,0,-2),[1]Settings!$J$8:$K$27,2)</f>
        <v>0</v>
      </c>
      <c r="CU22" s="50"/>
      <c r="CV22" s="51"/>
      <c r="CW22" s="81">
        <f>IF(ISNA(VLOOKUP(CU22,[1]Settings!$B$6:$D$45,IF(CZ$4="Y",2,3),FALSE)+CV22*IF(CZ$4="Y",[1]Settings!$C$5,[1]Settings!$D$5)),0, VLOOKUP(CU22,[1]Settings!$B$6:$D$45,IF(CZ$4="Y",2,3),FALSE)+CV22*IF(CZ$4="Y",[1]Settings!$C$5,[1]Settings!$D$5))</f>
        <v>0</v>
      </c>
      <c r="CX22" s="82">
        <f t="shared" ca="1" si="46"/>
        <v>0</v>
      </c>
      <c r="CY22" s="82">
        <f t="shared" ca="1" si="47"/>
        <v>1.2000454545454544</v>
      </c>
      <c r="CZ22" s="83">
        <f t="shared" ca="1" si="48"/>
        <v>46</v>
      </c>
      <c r="DA22" s="84" t="str">
        <f>IF(DC22&gt;0,"+","")</f>
        <v/>
      </c>
      <c r="DB22" s="85">
        <f ca="1">VLOOKUP(OFFSET(DB22,0,-2),[1]Settings!$J$8:$K$27,2)</f>
        <v>0</v>
      </c>
      <c r="DC22" s="50"/>
      <c r="DD22" s="51"/>
      <c r="DE22" s="81">
        <f>IF(ISNA(VLOOKUP(DC22,[1]Settings!$B$6:$D$45,IF(DH$4="Y",2,3),FALSE)+DD22*IF(DH$4="Y",[1]Settings!$C$5,[1]Settings!$D$5)),0, VLOOKUP(DC22,[1]Settings!$B$6:$D$45,IF(DH$4="Y",2,3),FALSE)+DD22*IF(DH$4="Y",[1]Settings!$C$5,[1]Settings!$D$5))</f>
        <v>0</v>
      </c>
      <c r="DF22" s="82">
        <f t="shared" ca="1" si="49"/>
        <v>0</v>
      </c>
      <c r="DG22" s="82">
        <f t="shared" ca="1" si="50"/>
        <v>1.2000454545454544</v>
      </c>
      <c r="DH22" s="83">
        <f t="shared" ca="1" si="51"/>
        <v>46</v>
      </c>
      <c r="DI22" s="84" t="str">
        <f>IF(DK22&gt;0,"+","")</f>
        <v/>
      </c>
      <c r="DJ22" s="85">
        <f ca="1">VLOOKUP(OFFSET(DJ22,0,-2),[1]Settings!$J$8:$K$27,2)</f>
        <v>0</v>
      </c>
      <c r="DK22" s="50"/>
      <c r="DL22" s="51"/>
      <c r="DM22" s="81">
        <f>IF(ISNA(VLOOKUP(DK22,[1]Settings!$B$6:$D$45,IF(DP$4="Y",2,3),FALSE)+DL22*IF(DP$4="Y",[1]Settings!$C$5,[1]Settings!$D$5)),0, VLOOKUP(DK22,[1]Settings!$B$6:$D$45,IF(DP$4="Y",2,3),FALSE)+DL22*IF(DP$4="Y",[1]Settings!$C$5,[1]Settings!$D$5))</f>
        <v>0</v>
      </c>
      <c r="DN22" s="82">
        <f t="shared" ca="1" si="52"/>
        <v>0</v>
      </c>
      <c r="DO22" s="82">
        <f t="shared" ca="1" si="53"/>
        <v>1.2000454545454544</v>
      </c>
      <c r="DP22" s="83">
        <f t="shared" ca="1" si="54"/>
        <v>43</v>
      </c>
      <c r="DQ22" s="84" t="str">
        <f>IF(DS22&gt;0,"+","")</f>
        <v/>
      </c>
      <c r="DR22" s="85">
        <f ca="1">VLOOKUP(OFFSET(DR22,0,-2),[1]Settings!$J$8:$K$27,2)</f>
        <v>0</v>
      </c>
      <c r="DS22" s="50"/>
      <c r="DT22" s="51"/>
      <c r="DU22" s="81">
        <f>IF(ISNA(VLOOKUP(DS22,[1]Settings!$B$6:$D$45,IF(DX$4="Y",2,3),FALSE)+DT22*IF(DX$4="Y",[1]Settings!$C$5,[1]Settings!$D$5)),0, VLOOKUP(DS22,[1]Settings!$B$6:$D$45,IF(DX$4="Y",2,3),FALSE)+DT22*IF(DX$4="Y",[1]Settings!$C$5,[1]Settings!$D$5))</f>
        <v>0</v>
      </c>
      <c r="DV22" s="82">
        <f t="shared" ca="1" si="55"/>
        <v>0</v>
      </c>
      <c r="DW22" s="82">
        <f t="shared" ca="1" si="85"/>
        <v>1.2000454545454544</v>
      </c>
      <c r="DX22" s="83">
        <f t="shared" ca="1" si="56"/>
        <v>43</v>
      </c>
      <c r="DY22" s="84" t="str">
        <f>IF(EA22&gt;0,"+","")</f>
        <v/>
      </c>
      <c r="DZ22" s="85">
        <f ca="1">VLOOKUP(OFFSET(DZ22,0,-2),[1]Settings!$J$8:$K$27,2)</f>
        <v>0</v>
      </c>
      <c r="EA22" s="50"/>
      <c r="EB22" s="51"/>
      <c r="EC22" s="81">
        <f>IF(ISNA(VLOOKUP(EA22,[1]Settings!$B$6:$D$45,IF(EF$4="Y",2,3),FALSE)+EB22*IF(EF$4="Y",[1]Settings!$C$5,[1]Settings!$D$5)),0, VLOOKUP(EA22,[1]Settings!$B$6:$D$45,IF(EF$4="Y",2,3),FALSE)+EB22*IF(EF$4="Y",[1]Settings!$C$5,[1]Settings!$D$5))</f>
        <v>0</v>
      </c>
      <c r="ED22" s="82">
        <f t="shared" ca="1" si="86"/>
        <v>0</v>
      </c>
      <c r="EE22" s="82">
        <f t="shared" ca="1" si="57"/>
        <v>4.5454545454459705E-5</v>
      </c>
      <c r="EF22" s="86">
        <f t="shared" ca="1" si="58"/>
        <v>44</v>
      </c>
      <c r="EG22" s="87" t="str">
        <f>IF(EI22&gt;0,"+","")</f>
        <v/>
      </c>
      <c r="EH22" s="85">
        <f ca="1">VLOOKUP(OFFSET(EH22,0,-2),[1]Settings!$J$8:$K$27,2)</f>
        <v>0</v>
      </c>
      <c r="EI22" s="50"/>
      <c r="EJ22" s="51"/>
      <c r="EK22" s="81">
        <f>IF(ISNA(VLOOKUP(EI22,[1]Settings!$B$6:$D$45,IF(EN$4="Y",2,3),FALSE)+EJ22*IF(EN$4="Y",[1]Settings!$C$5,[1]Settings!$D$5)),0, VLOOKUP(EI22,[1]Settings!$B$6:$D$45,IF(EN$4="Y",2,3),FALSE)+EJ22*IF(EN$4="Y",[1]Settings!$C$5,[1]Settings!$D$5))</f>
        <v>0</v>
      </c>
      <c r="EL22" s="82">
        <f t="shared" ca="1" si="87"/>
        <v>0</v>
      </c>
      <c r="EM22" s="82">
        <f t="shared" ca="1" si="112"/>
        <v>4.5454545454459705E-5</v>
      </c>
      <c r="EN22" s="86">
        <f t="shared" ca="1" si="59"/>
        <v>46</v>
      </c>
      <c r="EO22" s="84" t="str">
        <f>IF(EQ22&gt;0,"+","")</f>
        <v/>
      </c>
      <c r="EP22" s="85">
        <f ca="1">VLOOKUP(OFFSET(EP22,0,-2),[1]Settings!$J$8:$K$27,2)</f>
        <v>0</v>
      </c>
      <c r="EQ22" s="50"/>
      <c r="ER22" s="51"/>
      <c r="ES22" s="81">
        <f>IF(ISNA(VLOOKUP(EQ22,[1]Settings!$B$6:$D$45,IF(EV$4="Y",2,3),FALSE)+ER22*IF(EV$4="Y",[1]Settings!$C$5,[1]Settings!$D$5)),0, VLOOKUP(EQ22,[1]Settings!$B$6:$D$45,IF(EV$4="Y",2,3),FALSE)+ER22*IF(EV$4="Y",[1]Settings!$C$5,[1]Settings!$D$5))</f>
        <v>0</v>
      </c>
      <c r="ET22" s="82">
        <f t="shared" ca="1" si="60"/>
        <v>0</v>
      </c>
      <c r="EU22" s="82">
        <f t="shared" ca="1" si="88"/>
        <v>4.5454545454459705E-5</v>
      </c>
      <c r="EV22" s="83">
        <f t="shared" ca="1" si="61"/>
        <v>47</v>
      </c>
      <c r="EW22" s="84" t="str">
        <f>IF(EY22&gt;0,"+","")</f>
        <v/>
      </c>
      <c r="EX22" s="85">
        <f ca="1">VLOOKUP(OFFSET(EX22,0,-2),[1]Settings!$J$8:$K$27,2)</f>
        <v>0</v>
      </c>
      <c r="EY22" s="50"/>
      <c r="EZ22" s="51"/>
      <c r="FA22" s="81">
        <f>IF(ISNA(VLOOKUP(EY22,[1]Settings!$B$6:$D$45,IF(FD$4="Y",2,3),FALSE)+EZ22*IF(FD$4="Y",[1]Settings!$C$5,[1]Settings!$D$5)),0, VLOOKUP(EY22,[1]Settings!$B$6:$D$45,IF(FD$4="Y",2,3),FALSE)+EZ22*IF(FD$4="Y",[1]Settings!$C$5,[1]Settings!$D$5))</f>
        <v>0</v>
      </c>
      <c r="FB22" s="82">
        <f t="shared" ref="FB22:FB61" ca="1" si="115">FA22*FD$7</f>
        <v>0</v>
      </c>
      <c r="FC22" s="82">
        <f t="shared" ca="1" si="89"/>
        <v>4.5454545454459705E-5</v>
      </c>
      <c r="FD22" s="83">
        <f t="shared" ca="1" si="63"/>
        <v>43</v>
      </c>
      <c r="FE22" s="84" t="str">
        <f>IF(FG22&gt;0,"+","")</f>
        <v/>
      </c>
      <c r="FF22" s="85">
        <f ca="1">VLOOKUP(OFFSET(FF22,0,-2),[1]Settings!$J$8:$K$27,2)</f>
        <v>0</v>
      </c>
      <c r="FG22" s="50"/>
      <c r="FH22" s="51"/>
      <c r="FI22" s="81">
        <f>IF(ISNA(VLOOKUP(FG22,[1]Settings!$B$6:$D$45,IF(FL$4="Y",2,3),FALSE)+FH22*IF(FL$4="Y",[1]Settings!$C$5,[1]Settings!$D$5)),0, VLOOKUP(FG22,[1]Settings!$B$6:$D$45,IF(FL$4="Y",2,3),FALSE)+FH22*IF(FL$4="Y",[1]Settings!$C$5,[1]Settings!$D$5))</f>
        <v>0</v>
      </c>
      <c r="FJ22" s="82">
        <f t="shared" ca="1" si="114"/>
        <v>0</v>
      </c>
      <c r="FK22" s="82">
        <f t="shared" ca="1" si="113"/>
        <v>4.5454545454459705E-5</v>
      </c>
      <c r="FL22" s="83">
        <f t="shared" ca="1" si="64"/>
        <v>40</v>
      </c>
      <c r="FM22" s="87" t="str">
        <f>IF(FO22&gt;0,"+","")</f>
        <v/>
      </c>
      <c r="FN22" s="85">
        <f ca="1">VLOOKUP(OFFSET(FN22,0,-2),[1]Settings!$J$8:$K$27,2)</f>
        <v>0</v>
      </c>
      <c r="FO22" s="50"/>
      <c r="FP22" s="51"/>
      <c r="FQ22" s="81">
        <f>IF(ISNA(VLOOKUP(FO22,[1]Settings!$B$6:$D$45,IF(FT$4="Y",2,3),FALSE)+FP22*IF(FT$4="Y",[1]Settings!$C$5,[1]Settings!$D$5)),0, VLOOKUP(FO22,[1]Settings!$B$6:$D$45,IF(FT$4="Y",2,3),FALSE)+FP22*IF(FT$4="Y",[1]Settings!$C$5,[1]Settings!$D$5))</f>
        <v>0</v>
      </c>
      <c r="FR22" s="82">
        <f t="shared" ca="1" si="65"/>
        <v>0</v>
      </c>
      <c r="FS22" s="82">
        <f t="shared" ca="1" si="90"/>
        <v>4.5454545454459705E-5</v>
      </c>
      <c r="FT22" s="83">
        <f t="shared" ca="1" si="66"/>
        <v>41</v>
      </c>
      <c r="FU22" s="88"/>
      <c r="FV22" s="85"/>
      <c r="FW22" s="50"/>
      <c r="FX22" s="51"/>
      <c r="FY22" s="81">
        <f>IF(ISNA(VLOOKUP(FW22,[1]Settings!$B$6:$D$45,IF(GB$4="Y",2,3),FALSE)+FX22*IF(GB$4="Y",[1]Settings!$C$5,[1]Settings!$D$5)),0, VLOOKUP(FW22,[1]Settings!$B$6:$D$45,IF(GB$4="Y",2,3),FALSE)+FX22*IF(GB$4="Y",[1]Settings!$C$5,[1]Settings!$D$5))</f>
        <v>0</v>
      </c>
      <c r="FZ22" s="82">
        <f t="shared" si="91"/>
        <v>0</v>
      </c>
      <c r="GA22" s="82">
        <f t="shared" ca="1" si="92"/>
        <v>4.5454545454459705E-5</v>
      </c>
      <c r="GB22" s="83">
        <f t="shared" ca="1" si="67"/>
        <v>38</v>
      </c>
      <c r="GC22" s="88"/>
      <c r="GD22" s="85"/>
      <c r="GE22" s="50"/>
      <c r="GF22" s="51"/>
      <c r="GG22" s="81">
        <f>IF(ISNA(VLOOKUP(GE22,[1]Settings!$B$6:$D$45,IF(GJ$4="Y",2,3),FALSE)+GF22*IF(GJ$4="Y",[1]Settings!$C$5,[1]Settings!$D$5)),0, VLOOKUP(GE22,[1]Settings!$B$6:$D$45,IF(GJ$4="Y",2,3),FALSE)+GF22*IF(GJ$4="Y",[1]Settings!$C$5,[1]Settings!$D$5))</f>
        <v>0</v>
      </c>
      <c r="GH22" s="82">
        <f t="shared" si="93"/>
        <v>0</v>
      </c>
      <c r="GI22" s="82">
        <f t="shared" ca="1" si="94"/>
        <v>4.5454545454459705E-5</v>
      </c>
      <c r="GJ22" s="83">
        <f t="shared" ca="1" si="68"/>
        <v>40</v>
      </c>
      <c r="GK22" s="88"/>
      <c r="GL22" s="85"/>
      <c r="GM22" s="50"/>
      <c r="GN22" s="51"/>
      <c r="GO22" s="81">
        <f>IF(ISNA(VLOOKUP(GM22,[1]Settings!$B$6:$D$45,IF(GR$4="Y",2,3),FALSE)+GN22*IF(GR$4="Y",[1]Settings!$C$5,[1]Settings!$D$5)),0, VLOOKUP(GM22,[1]Settings!$B$6:$D$45,IF(GR$4="Y",2,3),FALSE)+GN22*IF(GR$4="Y",[1]Settings!$C$5,[1]Settings!$D$5))</f>
        <v>0</v>
      </c>
      <c r="GP22" s="82">
        <f t="shared" si="95"/>
        <v>0</v>
      </c>
      <c r="GQ22" s="82">
        <f t="shared" ca="1" si="96"/>
        <v>4.5454545454459705E-5</v>
      </c>
      <c r="GR22" s="83">
        <f t="shared" ca="1" si="69"/>
        <v>41</v>
      </c>
      <c r="GS22" s="88"/>
      <c r="GT22" s="85"/>
      <c r="GU22" s="50"/>
      <c r="GV22" s="51"/>
      <c r="GW22" s="81">
        <f>IF(ISNA(VLOOKUP(GU22,[1]Settings!$B$6:$D$45,IF(GZ$4="Y",2,3),FALSE)+GV22*IF(GZ$4="Y",[1]Settings!$C$5,[1]Settings!$D$5)),0, VLOOKUP(GU22,[1]Settings!$B$6:$D$45,IF(GZ$4="Y",2,3),FALSE)+GV22*IF(GZ$4="Y",[1]Settings!$C$5,[1]Settings!$D$5))</f>
        <v>0</v>
      </c>
      <c r="GX22" s="82">
        <f t="shared" si="97"/>
        <v>0</v>
      </c>
      <c r="GY22" s="82">
        <f t="shared" ca="1" si="98"/>
        <v>4.5454545454459705E-5</v>
      </c>
      <c r="GZ22" s="86">
        <f t="shared" ca="1" si="70"/>
        <v>46</v>
      </c>
      <c r="HA22" s="87"/>
      <c r="HB22" s="85">
        <f ca="1">VLOOKUP(OFFSET(HB22,0,-2),[1]Settings!$J$8:$K$27,2)</f>
        <v>0</v>
      </c>
      <c r="HC22" s="50"/>
      <c r="HD22" s="51"/>
      <c r="HE22" s="81">
        <f>IF(ISNA(VLOOKUP(HC22,[1]Settings!$B$6:$D$45,IF(HH$4="Y",2,3),FALSE)+HD22*IF(HH$4="Y",[1]Settings!$C$5,[1]Settings!$D$5)),0, VLOOKUP(HC22,[1]Settings!$B$6:$D$45,IF(HH$4="Y",2,3),FALSE)+HD22*IF(HH$4="Y",[1]Settings!$C$5,[1]Settings!$D$5))</f>
        <v>0</v>
      </c>
      <c r="HF22" s="82">
        <f t="shared" si="71"/>
        <v>0</v>
      </c>
      <c r="HG22" s="82">
        <f t="shared" ca="1" si="99"/>
        <v>4.5454545454459705E-5</v>
      </c>
      <c r="HH22" s="83">
        <f t="shared" ca="1" si="72"/>
        <v>44</v>
      </c>
      <c r="HI22" s="88"/>
      <c r="HJ22" s="85">
        <f ca="1">VLOOKUP(OFFSET(HJ22,0,-2),[1]Settings!$J$8:$K$27,2)</f>
        <v>0</v>
      </c>
      <c r="HK22" s="50"/>
      <c r="HL22" s="51"/>
      <c r="HM22" s="81">
        <f>IF(ISNA(VLOOKUP(HK22,[1]Settings!$B$6:$D$45,IF(HP$4="Y",2,3),FALSE)+HL22*IF(HP$4="Y",[1]Settings!$C$5,[1]Settings!$D$5)),0, VLOOKUP(HK22,[1]Settings!$B$6:$D$45,IF(HP$4="Y",2,3),FALSE)+HL22*IF(HP$4="Y",[1]Settings!$C$5,[1]Settings!$D$5))</f>
        <v>0</v>
      </c>
      <c r="HN22" s="82">
        <f t="shared" si="73"/>
        <v>0</v>
      </c>
      <c r="HO22" s="82">
        <f t="shared" ca="1" si="100"/>
        <v>4.5454545454459705E-5</v>
      </c>
      <c r="HP22" s="83">
        <f t="shared" ca="1" si="74"/>
        <v>45</v>
      </c>
      <c r="HQ22" s="88"/>
      <c r="HR22" s="85">
        <f ca="1">VLOOKUP(OFFSET(HR22,0,-2),[1]Settings!$J$8:$K$27,2)</f>
        <v>0</v>
      </c>
      <c r="HS22" s="50"/>
      <c r="HT22" s="51"/>
      <c r="HU22" s="81">
        <f>IF(ISNA(VLOOKUP(HS22,[1]Settings!$B$6:$D$45,IF(HX$4="Y",2,3),FALSE)+HT22*IF(HX$4="Y",[1]Settings!$C$5,[1]Settings!$D$5)),0, VLOOKUP(HS22,[1]Settings!$B$6:$D$45,IF(HX$4="Y",2,3),FALSE)+HT22*IF(HX$4="Y",[1]Settings!$C$5,[1]Settings!$D$5))</f>
        <v>0</v>
      </c>
      <c r="HV22" s="82">
        <f t="shared" si="75"/>
        <v>0</v>
      </c>
      <c r="HW22" s="82">
        <f t="shared" ca="1" si="101"/>
        <v>4.5454545454459705E-5</v>
      </c>
      <c r="HX22" s="83">
        <f t="shared" ca="1" si="76"/>
        <v>45</v>
      </c>
      <c r="HY22" s="88"/>
      <c r="HZ22" s="85">
        <f ca="1">VLOOKUP(OFFSET(HZ22,0,-2),[1]Settings!$J$8:$K$27,2)</f>
        <v>0</v>
      </c>
      <c r="IA22" s="50"/>
      <c r="IB22" s="51"/>
      <c r="IC22" s="81">
        <f>IF(ISNA(VLOOKUP(IA22,[1]Settings!$B$6:$D$45,IF(IF$4="Y",2,3),FALSE)+IB22*IF(IF$4="Y",[1]Settings!$C$5,[1]Settings!$D$5)),0, VLOOKUP(IA22,[1]Settings!$B$6:$D$45,IF(IF$4="Y",2,3),FALSE)+IB22*IF(IF$4="Y",[1]Settings!$C$5,[1]Settings!$D$5))</f>
        <v>0</v>
      </c>
      <c r="ID22" s="82">
        <f t="shared" si="77"/>
        <v>0</v>
      </c>
      <c r="IE22" s="82">
        <f t="shared" ca="1" si="102"/>
        <v>4.5454545454459705E-5</v>
      </c>
      <c r="IF22" s="83">
        <f t="shared" ca="1" si="78"/>
        <v>42</v>
      </c>
      <c r="IG22" s="87"/>
      <c r="IH22" s="85">
        <f ca="1">VLOOKUP(OFFSET(IH22,0,-2),[1]Settings!$J$8:$K$27,2)</f>
        <v>0</v>
      </c>
      <c r="II22" s="50"/>
      <c r="IJ22" s="51"/>
      <c r="IK22" s="81">
        <f>IF(ISNA(VLOOKUP(II22,[1]Settings!$B$6:$D$45,IF(IN$4="Y",2,3),FALSE)+IJ22*IF(IN$4="Y",[1]Settings!$C$5,[1]Settings!$D$5)),0, VLOOKUP(II22,[1]Settings!$B$6:$D$45,IF(IN$4="Y",2,3),FALSE)+IJ22*IF(IN$4="Y",[1]Settings!$C$5,[1]Settings!$D$5))</f>
        <v>0</v>
      </c>
      <c r="IL22" s="82">
        <f t="shared" si="79"/>
        <v>0</v>
      </c>
      <c r="IM22" s="82">
        <f t="shared" ca="1" si="103"/>
        <v>4.5454545454459705E-5</v>
      </c>
      <c r="IN22" s="83">
        <f t="shared" ca="1" si="80"/>
        <v>43</v>
      </c>
      <c r="IO22" s="88"/>
      <c r="IP22" s="85">
        <f ca="1">VLOOKUP(OFFSET(IP22,0,-2),[1]Settings!$J$8:$K$27,2)</f>
        <v>0</v>
      </c>
      <c r="IQ22" s="50"/>
      <c r="IR22" s="51"/>
      <c r="IS22" s="81">
        <f>IF(ISNA(VLOOKUP(IQ22,[1]Settings!$B$6:$D$45,IF(IV$4="Y",2,3),FALSE)+IR22*IF(IV$4="Y",[1]Settings!$C$5,[1]Settings!$D$5)),0, VLOOKUP(IQ22,[1]Settings!$B$6:$D$45,IF(IV$4="Y",2,3),FALSE)+IR22*IF(IV$4="Y",[1]Settings!$C$5,[1]Settings!$D$5))</f>
        <v>0</v>
      </c>
      <c r="IT22" s="82">
        <f t="shared" si="81"/>
        <v>0</v>
      </c>
      <c r="IU22" s="82">
        <f t="shared" ca="1" si="104"/>
        <v>4.5454545454459705E-5</v>
      </c>
      <c r="IV22" s="83">
        <f t="shared" ca="1" si="82"/>
        <v>44</v>
      </c>
      <c r="IW22" s="88"/>
      <c r="IX22" s="85">
        <f ca="1">VLOOKUP(OFFSET(IX22,0,-2),[1]Settings!$J$8:$K$27,2)</f>
        <v>0</v>
      </c>
      <c r="IY22" s="50"/>
      <c r="IZ22" s="51"/>
      <c r="JA22" s="81">
        <f>IF(ISNA(VLOOKUP(IY22,[1]Settings!$B$6:$D$45,IF(JD$4="Y",2,3),FALSE)+IZ22*IF(JD$4="Y",[1]Settings!$C$5,[1]Settings!$D$5)),0, VLOOKUP(IY22,[1]Settings!$B$6:$D$45,IF(JD$4="Y",2,3),FALSE)+IZ22*IF(JD$4="Y",[1]Settings!$C$5,[1]Settings!$D$5))</f>
        <v>0</v>
      </c>
      <c r="JB22" s="82">
        <f t="shared" si="83"/>
        <v>0</v>
      </c>
      <c r="JC22" s="82">
        <f t="shared" ca="1" si="105"/>
        <v>4.5454545454459705E-5</v>
      </c>
      <c r="JD22" s="83">
        <f t="shared" ca="1" si="84"/>
        <v>44</v>
      </c>
    </row>
    <row r="23" spans="1:264">
      <c r="A23" s="80" t="s">
        <v>104</v>
      </c>
      <c r="B23" s="80"/>
      <c r="D23" s="51"/>
      <c r="E23" s="81">
        <f>IF(ISNA(VLOOKUP(C23,[1]Settings!$B$6:$D$45,IF(H$4="Y",2,3),FALSE)+D23*IF(H$4="Y",[1]Settings!$C$5,[1]Settings!$D$5)),0, VLOOKUP(C23,[1]Settings!$B$6:$D$45,IF(H$4="Y",2,3),FALSE)+D23*IF(H$4="Y",[1]Settings!$C$5,[1]Settings!$D$5))</f>
        <v>0</v>
      </c>
      <c r="F23" s="82">
        <f t="shared" si="0"/>
        <v>0</v>
      </c>
      <c r="G23" s="82">
        <f t="shared" si="1"/>
        <v>4.347826086956522E-5</v>
      </c>
      <c r="H23" s="83">
        <f t="shared" si="2"/>
        <v>29</v>
      </c>
      <c r="I23" s="84" t="str">
        <f t="shared" si="3"/>
        <v/>
      </c>
      <c r="J23" s="85">
        <f ca="1">VLOOKUP(OFFSET(J23,0,-2),[1]Settings!$F$8:$G$27,2)</f>
        <v>0</v>
      </c>
      <c r="L23" s="51"/>
      <c r="M23" s="81">
        <f>IF(ISNA(VLOOKUP(K23,[1]Settings!$B$6:$D$45,IF(P$4="Y",2,3),FALSE)+L23*IF(P$4="Y",[1]Settings!$C$5,[1]Settings!$D$5)),0, VLOOKUP(K23,[1]Settings!$B$6:$D$45,IF(P$4="Y",2,3),FALSE)+L23*IF(P$4="Y",[1]Settings!$C$5,[1]Settings!$D$5))</f>
        <v>0</v>
      </c>
      <c r="N23" s="82">
        <f t="shared" si="4"/>
        <v>0</v>
      </c>
      <c r="O23" s="82">
        <f t="shared" ca="1" si="5"/>
        <v>4.347826086956522E-5</v>
      </c>
      <c r="P23" s="83">
        <f t="shared" ca="1" si="6"/>
        <v>29</v>
      </c>
      <c r="Q23" s="84" t="str">
        <f t="shared" si="7"/>
        <v/>
      </c>
      <c r="R23" s="85">
        <f ca="1">VLOOKUP(OFFSET(R23,0,-2),[1]Settings!$F$8:$G$27,2)</f>
        <v>0</v>
      </c>
      <c r="T23" s="51"/>
      <c r="U23" s="81">
        <f>IF(ISNA(VLOOKUP(S23,[1]Settings!$B$6:$D$45,IF(X$4="Y",2,3),FALSE)+T23*IF(X$4="Y",[1]Settings!$C$5,[1]Settings!$D$5)),0, VLOOKUP(S23,[1]Settings!$B$6:$D$45,IF(X$4="Y",2,3),FALSE)+T23*IF(X$4="Y",[1]Settings!$C$5,[1]Settings!$D$5))</f>
        <v>0</v>
      </c>
      <c r="V23" s="82">
        <f t="shared" si="8"/>
        <v>0</v>
      </c>
      <c r="W23" s="82">
        <f t="shared" ca="1" si="9"/>
        <v>4.347826086956522E-5</v>
      </c>
      <c r="X23" s="83">
        <f t="shared" ca="1" si="10"/>
        <v>30</v>
      </c>
      <c r="Y23" s="84" t="str">
        <f t="shared" si="11"/>
        <v/>
      </c>
      <c r="Z23" s="85">
        <f ca="1">VLOOKUP(OFFSET(Z23,0,-2),[1]Settings!$F$8:$G$27,2)</f>
        <v>0</v>
      </c>
      <c r="AB23" s="51"/>
      <c r="AC23" s="81">
        <f>IF(ISNA(VLOOKUP(AA23,[1]Settings!$B$6:$D$45,IF(AF$4="Y",2,3),FALSE)+AB23*IF(AF$4="Y",[1]Settings!$C$5,[1]Settings!$D$5)),0, VLOOKUP(AA23,[1]Settings!$B$6:$D$45,IF(AF$4="Y",2,3),FALSE)+AB23*IF(AF$4="Y",[1]Settings!$C$5,[1]Settings!$D$5))</f>
        <v>0</v>
      </c>
      <c r="AD23" s="82">
        <f t="shared" si="12"/>
        <v>0</v>
      </c>
      <c r="AE23" s="82">
        <f t="shared" ca="1" si="13"/>
        <v>4.347826086956522E-5</v>
      </c>
      <c r="AF23" s="83">
        <f t="shared" ca="1" si="14"/>
        <v>32</v>
      </c>
      <c r="AG23" s="84" t="str">
        <f t="shared" si="15"/>
        <v/>
      </c>
      <c r="AH23" s="85">
        <f ca="1">VLOOKUP(OFFSET(AH23,0,-2),[1]Settings!$F$8:$G$27,2)</f>
        <v>0</v>
      </c>
      <c r="AJ23" s="51"/>
      <c r="AK23" s="81">
        <f>IF(ISNA(VLOOKUP(AI23,[1]Settings!$B$6:$D$45,IF(AN$4="Y",2,3),FALSE)+AJ23*IF(AN$4="Y",[1]Settings!$C$5,[1]Settings!$D$5)),0, VLOOKUP(AI23,[1]Settings!$B$6:$D$45,IF(AN$4="Y",2,3),FALSE)+AJ23*IF(AN$4="Y",[1]Settings!$C$5,[1]Settings!$D$5))</f>
        <v>0</v>
      </c>
      <c r="AL23" s="82">
        <f t="shared" si="16"/>
        <v>0</v>
      </c>
      <c r="AM23" s="82">
        <f t="shared" ca="1" si="17"/>
        <v>4.347826086956522E-5</v>
      </c>
      <c r="AN23" s="83">
        <f t="shared" ca="1" si="18"/>
        <v>32</v>
      </c>
      <c r="AO23" s="84" t="str">
        <f t="shared" si="19"/>
        <v/>
      </c>
      <c r="AP23" s="85">
        <f ca="1">VLOOKUP(OFFSET(AP23,0,-2),[1]Settings!$F$8:$G$27,2)</f>
        <v>0</v>
      </c>
      <c r="AR23" s="51"/>
      <c r="AS23" s="81">
        <f>IF(ISNA(VLOOKUP(AQ23,[1]Settings!$B$6:$D$45,IF(AV$4="Y",2,3),FALSE)+AR23*IF(AV$4="Y",[1]Settings!$C$5,[1]Settings!$D$5)),0, VLOOKUP(AQ23,[1]Settings!$B$6:$D$45,IF(AV$4="Y",2,3),FALSE)+AR23*IF(AV$4="Y",[1]Settings!$C$5,[1]Settings!$D$5))</f>
        <v>0</v>
      </c>
      <c r="AT23" s="82">
        <f t="shared" si="20"/>
        <v>0</v>
      </c>
      <c r="AU23" s="82">
        <f t="shared" ca="1" si="21"/>
        <v>4.347826086956522E-5</v>
      </c>
      <c r="AV23" s="83">
        <f t="shared" ca="1" si="22"/>
        <v>33</v>
      </c>
      <c r="AW23" s="84" t="str">
        <f t="shared" si="23"/>
        <v/>
      </c>
      <c r="AX23" s="85">
        <f ca="1">VLOOKUP(OFFSET(AX23,0,-2),[1]Settings!$F$8:$G$27,2)</f>
        <v>0</v>
      </c>
      <c r="AZ23" s="51"/>
      <c r="BA23" s="81">
        <f>IF(ISNA(VLOOKUP(AY23,[1]Settings!$B$6:$D$45,IF(BD$4="Y",2,3),FALSE)+AZ23*IF(BD$4="Y",[1]Settings!$C$5,[1]Settings!$D$5)),0, VLOOKUP(AY23,[1]Settings!$B$6:$D$45,IF(BD$4="Y",2,3),FALSE)+AZ23*IF(BD$4="Y",[1]Settings!$C$5,[1]Settings!$D$5))</f>
        <v>0</v>
      </c>
      <c r="BB23" s="82">
        <f t="shared" si="24"/>
        <v>0</v>
      </c>
      <c r="BC23" s="82">
        <f t="shared" ca="1" si="25"/>
        <v>4.347826086956522E-5</v>
      </c>
      <c r="BD23" s="83">
        <f t="shared" ca="1" si="26"/>
        <v>33</v>
      </c>
      <c r="BE23" s="84" t="str">
        <f t="shared" si="27"/>
        <v/>
      </c>
      <c r="BF23" s="85">
        <f ca="1">VLOOKUP(OFFSET(BF23,0,-2),[1]Settings!$F$8:$G$27,2)</f>
        <v>0</v>
      </c>
      <c r="BH23" s="51"/>
      <c r="BI23" s="81">
        <f>IF(ISNA(VLOOKUP(BG23,[1]Settings!$B$6:$D$45,IF(BL$4="Y",2,3),FALSE)+BH23*IF(BL$4="Y",[1]Settings!$C$5,[1]Settings!$D$5)),0, VLOOKUP(BG23,[1]Settings!$B$6:$D$45,IF(BL$4="Y",2,3),FALSE)+BH23*IF(BL$4="Y",[1]Settings!$C$5,[1]Settings!$D$5))</f>
        <v>0</v>
      </c>
      <c r="BJ23" s="82">
        <f t="shared" si="28"/>
        <v>0</v>
      </c>
      <c r="BK23" s="82">
        <f t="shared" ca="1" si="29"/>
        <v>4.347826086956522E-5</v>
      </c>
      <c r="BL23" s="83">
        <f t="shared" ca="1" si="30"/>
        <v>34</v>
      </c>
      <c r="BM23" s="84" t="str">
        <f t="shared" si="31"/>
        <v/>
      </c>
      <c r="BN23" s="85">
        <f ca="1">VLOOKUP(OFFSET(BN23,0,-2),[1]Settings!$F$8:$G$27,2)</f>
        <v>0</v>
      </c>
      <c r="BP23" s="51"/>
      <c r="BQ23" s="81">
        <f>IF(ISNA(VLOOKUP(BO23,[1]Settings!$B$6:$D$45,IF(BT$4="Y",2,3),FALSE)+BP23*IF(BT$4="Y",[1]Settings!$C$5,[1]Settings!$D$5)),0, VLOOKUP(BO23,[1]Settings!$B$6:$D$45,IF(BT$4="Y",2,3),FALSE)+BP23*IF(BT$4="Y",[1]Settings!$C$5,[1]Settings!$D$5))</f>
        <v>0</v>
      </c>
      <c r="BR23" s="82">
        <f t="shared" si="32"/>
        <v>0</v>
      </c>
      <c r="BS23" s="82">
        <f t="shared" ca="1" si="33"/>
        <v>4.347826086956522E-5</v>
      </c>
      <c r="BT23" s="83">
        <f t="shared" ca="1" si="34"/>
        <v>35</v>
      </c>
      <c r="BU23" s="84" t="str">
        <f t="shared" si="35"/>
        <v/>
      </c>
      <c r="BV23" s="85">
        <f ca="1">VLOOKUP(OFFSET(BV23,0,-2),[1]Settings!$F$8:$G$27,2)</f>
        <v>0</v>
      </c>
      <c r="BX23" s="51"/>
      <c r="BY23" s="81">
        <f>IF(ISNA(VLOOKUP(BW23,[1]Settings!$B$6:$D$45,IF(CB$4="Y",2,3),FALSE)+BX23*IF(CB$4="Y",[1]Settings!$C$5,[1]Settings!$D$5)),0, VLOOKUP(BW23,[1]Settings!$B$6:$D$45,IF(CB$4="Y",2,3),FALSE)+BX23*IF(CB$4="Y",[1]Settings!$C$5,[1]Settings!$D$5))</f>
        <v>0</v>
      </c>
      <c r="BZ23" s="82">
        <f t="shared" si="36"/>
        <v>0</v>
      </c>
      <c r="CA23" s="82">
        <f t="shared" ca="1" si="37"/>
        <v>4.347826086956522E-5</v>
      </c>
      <c r="CB23" s="83">
        <f t="shared" ca="1" si="38"/>
        <v>40</v>
      </c>
      <c r="CC23" s="84" t="str">
        <f t="shared" si="39"/>
        <v/>
      </c>
      <c r="CD23" s="85">
        <f ca="1">VLOOKUP(OFFSET(CD23,0,-2),[1]Settings!$F$8:$G$27,2)</f>
        <v>0</v>
      </c>
      <c r="CF23" s="51"/>
      <c r="CG23" s="81">
        <f>IF(ISNA(VLOOKUP(CE23,[1]Settings!$B$6:$D$45,IF(CJ$4="Y",2,3),FALSE)+CF23*IF(CJ$4="Y",[1]Settings!$C$5,[1]Settings!$D$5)),0, VLOOKUP(CE23,[1]Settings!$B$6:$D$45,IF(CJ$4="Y",2,3),FALSE)+CF23*IF(CJ$4="Y",[1]Settings!$C$5,[1]Settings!$D$5))</f>
        <v>0</v>
      </c>
      <c r="CH23" s="82">
        <f t="shared" si="40"/>
        <v>0</v>
      </c>
      <c r="CI23" s="82">
        <f t="shared" ca="1" si="41"/>
        <v>4.347826086956522E-5</v>
      </c>
      <c r="CJ23" s="86">
        <f t="shared" ca="1" si="42"/>
        <v>46</v>
      </c>
      <c r="CK23" s="87" t="str">
        <f t="shared" si="111"/>
        <v/>
      </c>
      <c r="CL23" s="85">
        <f ca="1">VLOOKUP(OFFSET(CL23,0,-2),[1]Settings!$J$8:$K$27,2)</f>
        <v>0</v>
      </c>
      <c r="CN23" s="51"/>
      <c r="CO23" s="81">
        <f>IF(ISNA(VLOOKUP(CM23,[1]Settings!$B$6:$D$45,IF(CR$4="Y",2,3),FALSE)+CN23*IF(CR$4="Y",[1]Settings!$C$5,[1]Settings!$D$5)),0, VLOOKUP(CM23,[1]Settings!$B$6:$D$45,IF(CR$4="Y",2,3),FALSE)+CN23*IF(CR$4="Y",[1]Settings!$C$5,[1]Settings!$D$5))</f>
        <v>0</v>
      </c>
      <c r="CP23" s="82">
        <f t="shared" ca="1" si="43"/>
        <v>0</v>
      </c>
      <c r="CQ23" s="82">
        <f t="shared" ca="1" si="44"/>
        <v>4.347826086956522E-5</v>
      </c>
      <c r="CR23" s="86">
        <f t="shared" ca="1" si="45"/>
        <v>47</v>
      </c>
      <c r="CS23" s="84" t="s">
        <v>93</v>
      </c>
      <c r="CT23" s="85">
        <f ca="1">VLOOKUP(OFFSET(CT23,0,-2),[1]Settings!$J$8:$K$27,2)</f>
        <v>0</v>
      </c>
      <c r="CU23" s="50">
        <v>9</v>
      </c>
      <c r="CV23" s="51"/>
      <c r="CW23" s="81">
        <f>IF(ISNA(VLOOKUP(CU23,[1]Settings!$B$6:$D$45,IF(CZ$4="Y",2,3),FALSE)+CV23*IF(CZ$4="Y",[1]Settings!$C$5,[1]Settings!$D$5)),0, VLOOKUP(CU23,[1]Settings!$B$6:$D$45,IF(CZ$4="Y",2,3),FALSE)+CV23*IF(CZ$4="Y",[1]Settings!$C$5,[1]Settings!$D$5))</f>
        <v>12</v>
      </c>
      <c r="CX23" s="82">
        <f t="shared" ca="1" si="46"/>
        <v>8.64</v>
      </c>
      <c r="CY23" s="82">
        <f t="shared" ca="1" si="47"/>
        <v>8.6400434782608695</v>
      </c>
      <c r="CZ23" s="83">
        <f t="shared" ca="1" si="48"/>
        <v>19</v>
      </c>
      <c r="DA23" s="84"/>
      <c r="DB23" s="85">
        <f ca="1">VLOOKUP(OFFSET(DB23,0,-2),[1]Settings!$J$8:$K$27,2)</f>
        <v>0</v>
      </c>
      <c r="DC23" s="50"/>
      <c r="DD23" s="51"/>
      <c r="DE23" s="81">
        <f>IF(ISNA(VLOOKUP(DC23,[1]Settings!$B$6:$D$45,IF(DH$4="Y",2,3),FALSE)+DD23*IF(DH$4="Y",[1]Settings!$C$5,[1]Settings!$D$5)),0, VLOOKUP(DC23,[1]Settings!$B$6:$D$45,IF(DH$4="Y",2,3),FALSE)+DD23*IF(DH$4="Y",[1]Settings!$C$5,[1]Settings!$D$5))</f>
        <v>0</v>
      </c>
      <c r="DF23" s="82">
        <f t="shared" ca="1" si="49"/>
        <v>0</v>
      </c>
      <c r="DG23" s="82">
        <f ca="1">DF23+OFFSET(DF23,0,-7)-BZ23</f>
        <v>8.6400434782608695</v>
      </c>
      <c r="DH23" s="83">
        <f t="shared" ca="1" si="51"/>
        <v>18</v>
      </c>
      <c r="DI23" s="84"/>
      <c r="DJ23" s="85">
        <f ca="1">VLOOKUP(OFFSET(DJ23,0,-2),[1]Settings!$J$8:$K$27,2)</f>
        <v>0</v>
      </c>
      <c r="DK23" s="50"/>
      <c r="DL23" s="51"/>
      <c r="DM23" s="81">
        <f>IF(ISNA(VLOOKUP(DK23,[1]Settings!$B$6:$D$45,IF(DP$4="Y",2,3),FALSE)+DL23*IF(DP$4="Y",[1]Settings!$C$5,[1]Settings!$D$5)),0, VLOOKUP(DK23,[1]Settings!$B$6:$D$45,IF(DP$4="Y",2,3),FALSE)+DL23*IF(DP$4="Y",[1]Settings!$C$5,[1]Settings!$D$5))</f>
        <v>0</v>
      </c>
      <c r="DN23" s="82">
        <f t="shared" ca="1" si="52"/>
        <v>0</v>
      </c>
      <c r="DO23" s="82">
        <f t="shared" ca="1" si="53"/>
        <v>8.6400434782608695</v>
      </c>
      <c r="DP23" s="83">
        <f t="shared" ca="1" si="54"/>
        <v>24</v>
      </c>
      <c r="DQ23" s="84"/>
      <c r="DR23" s="85">
        <f ca="1">VLOOKUP(OFFSET(DR23,0,-2),[1]Settings!$J$8:$K$27,2)</f>
        <v>0</v>
      </c>
      <c r="DS23" s="50"/>
      <c r="DT23" s="51"/>
      <c r="DU23" s="81">
        <f>IF(ISNA(VLOOKUP(DS23,[1]Settings!$B$6:$D$45,IF(DX$4="Y",2,3),FALSE)+DT23*IF(DX$4="Y",[1]Settings!$C$5,[1]Settings!$D$5)),0, VLOOKUP(DS23,[1]Settings!$B$6:$D$45,IF(DX$4="Y",2,3),FALSE)+DT23*IF(DX$4="Y",[1]Settings!$C$5,[1]Settings!$D$5))</f>
        <v>0</v>
      </c>
      <c r="DV23" s="82">
        <f t="shared" ca="1" si="55"/>
        <v>0</v>
      </c>
      <c r="DW23" s="82">
        <f t="shared" ca="1" si="85"/>
        <v>8.6400434782608695</v>
      </c>
      <c r="DX23" s="83">
        <f t="shared" ca="1" si="56"/>
        <v>24</v>
      </c>
      <c r="DY23" s="84"/>
      <c r="DZ23" s="85">
        <f ca="1">VLOOKUP(OFFSET(DZ23,0,-2),[1]Settings!$J$8:$K$27,2)</f>
        <v>0</v>
      </c>
      <c r="EA23" s="50"/>
      <c r="EB23" s="51"/>
      <c r="EC23" s="81">
        <f>IF(ISNA(VLOOKUP(EA23,[1]Settings!$B$6:$D$45,IF(EF$4="Y",2,3),FALSE)+EB23*IF(EF$4="Y",[1]Settings!$C$5,[1]Settings!$D$5)),0, VLOOKUP(EA23,[1]Settings!$B$6:$D$45,IF(EF$4="Y",2,3),FALSE)+EB23*IF(EF$4="Y",[1]Settings!$C$5,[1]Settings!$D$5))</f>
        <v>0</v>
      </c>
      <c r="ED23" s="82">
        <f t="shared" ca="1" si="86"/>
        <v>0</v>
      </c>
      <c r="EE23" s="82">
        <f t="shared" ca="1" si="57"/>
        <v>8.6400434782608695</v>
      </c>
      <c r="EF23" s="86">
        <f t="shared" ca="1" si="58"/>
        <v>27</v>
      </c>
      <c r="EG23" s="87"/>
      <c r="EH23" s="85">
        <f ca="1">VLOOKUP(OFFSET(EH23,0,-2),[1]Settings!$J$8:$K$27,2)</f>
        <v>0</v>
      </c>
      <c r="EI23" s="50"/>
      <c r="EJ23" s="51"/>
      <c r="EK23" s="81">
        <f>IF(ISNA(VLOOKUP(EI23,[1]Settings!$B$6:$D$45,IF(EN$4="Y",2,3),FALSE)+EJ23*IF(EN$4="Y",[1]Settings!$C$5,[1]Settings!$D$5)),0, VLOOKUP(EI23,[1]Settings!$B$6:$D$45,IF(EN$4="Y",2,3),FALSE)+EJ23*IF(EN$4="Y",[1]Settings!$C$5,[1]Settings!$D$5))</f>
        <v>0</v>
      </c>
      <c r="EL23" s="82">
        <f t="shared" ca="1" si="87"/>
        <v>0</v>
      </c>
      <c r="EM23" s="82">
        <f t="shared" ca="1" si="112"/>
        <v>4.3478260868923257E-5</v>
      </c>
      <c r="EN23" s="86">
        <f t="shared" ca="1" si="59"/>
        <v>47</v>
      </c>
      <c r="EO23" s="84"/>
      <c r="EP23" s="85">
        <f ca="1">VLOOKUP(OFFSET(EP23,0,-2),[1]Settings!$J$8:$K$27,2)</f>
        <v>0</v>
      </c>
      <c r="EQ23" s="50"/>
      <c r="ER23" s="51"/>
      <c r="ES23" s="81">
        <f>IF(ISNA(VLOOKUP(EQ23,[1]Settings!$B$6:$D$45,IF(EV$4="Y",2,3),FALSE)+ER23*IF(EV$4="Y",[1]Settings!$C$5,[1]Settings!$D$5)),0, VLOOKUP(EQ23,[1]Settings!$B$6:$D$45,IF(EV$4="Y",2,3),FALSE)+ER23*IF(EV$4="Y",[1]Settings!$C$5,[1]Settings!$D$5))</f>
        <v>0</v>
      </c>
      <c r="ET23" s="82">
        <f t="shared" ca="1" si="60"/>
        <v>0</v>
      </c>
      <c r="EU23" s="82">
        <f t="shared" ca="1" si="88"/>
        <v>4.3478260868923257E-5</v>
      </c>
      <c r="EV23" s="83">
        <f t="shared" ca="1" si="61"/>
        <v>48</v>
      </c>
      <c r="EW23" s="84"/>
      <c r="EX23" s="85">
        <f ca="1">VLOOKUP(OFFSET(EX23,0,-2),[1]Settings!$J$8:$K$27,2)</f>
        <v>0</v>
      </c>
      <c r="EY23" s="50"/>
      <c r="EZ23" s="51"/>
      <c r="FA23" s="81">
        <f>IF(ISNA(VLOOKUP(EY23,[1]Settings!$B$6:$D$45,IF(FD$4="Y",2,3),FALSE)+EZ23*IF(FD$4="Y",[1]Settings!$C$5,[1]Settings!$D$5)),0, VLOOKUP(EY23,[1]Settings!$B$6:$D$45,IF(FD$4="Y",2,3),FALSE)+EZ23*IF(FD$4="Y",[1]Settings!$C$5,[1]Settings!$D$5))</f>
        <v>0</v>
      </c>
      <c r="FB23" s="82">
        <f t="shared" ca="1" si="115"/>
        <v>0</v>
      </c>
      <c r="FC23" s="82">
        <f t="shared" ca="1" si="89"/>
        <v>4.3478260868923257E-5</v>
      </c>
      <c r="FD23" s="83">
        <f t="shared" ca="1" si="63"/>
        <v>44</v>
      </c>
      <c r="FE23" s="84"/>
      <c r="FF23" s="85">
        <f ca="1">VLOOKUP(OFFSET(FF23,0,-2),[1]Settings!$J$8:$K$27,2)</f>
        <v>0</v>
      </c>
      <c r="FG23" s="50"/>
      <c r="FH23" s="51"/>
      <c r="FI23" s="81">
        <f>IF(ISNA(VLOOKUP(FG23,[1]Settings!$B$6:$D$45,IF(FL$4="Y",2,3),FALSE)+FH23*IF(FL$4="Y",[1]Settings!$C$5,[1]Settings!$D$5)),0, VLOOKUP(FG23,[1]Settings!$B$6:$D$45,IF(FL$4="Y",2,3),FALSE)+FH23*IF(FL$4="Y",[1]Settings!$C$5,[1]Settings!$D$5))</f>
        <v>0</v>
      </c>
      <c r="FJ23" s="82">
        <f t="shared" ca="1" si="114"/>
        <v>0</v>
      </c>
      <c r="FK23" s="82">
        <f t="shared" ca="1" si="113"/>
        <v>4.3478260868923257E-5</v>
      </c>
      <c r="FL23" s="83">
        <f t="shared" ca="1" si="64"/>
        <v>41</v>
      </c>
      <c r="FM23" s="87"/>
      <c r="FN23" s="85">
        <f ca="1">VLOOKUP(OFFSET(FN23,0,-2),[1]Settings!$J$8:$K$27,2)</f>
        <v>0</v>
      </c>
      <c r="FO23" s="50"/>
      <c r="FP23" s="51"/>
      <c r="FQ23" s="81">
        <f>IF(ISNA(VLOOKUP(FO23,[1]Settings!$B$6:$D$45,IF(FT$4="Y",2,3),FALSE)+FP23*IF(FT$4="Y",[1]Settings!$C$5,[1]Settings!$D$5)),0, VLOOKUP(FO23,[1]Settings!$B$6:$D$45,IF(FT$4="Y",2,3),FALSE)+FP23*IF(FT$4="Y",[1]Settings!$C$5,[1]Settings!$D$5))</f>
        <v>0</v>
      </c>
      <c r="FR23" s="82">
        <f t="shared" ca="1" si="65"/>
        <v>0</v>
      </c>
      <c r="FS23" s="82">
        <f t="shared" ca="1" si="90"/>
        <v>4.3478260868923257E-5</v>
      </c>
      <c r="FT23" s="83">
        <f t="shared" ca="1" si="66"/>
        <v>42</v>
      </c>
      <c r="FU23" s="88"/>
      <c r="FV23" s="85"/>
      <c r="FW23" s="50"/>
      <c r="FX23" s="51"/>
      <c r="FY23" s="81">
        <f>IF(ISNA(VLOOKUP(FW23,[1]Settings!$B$6:$D$45,IF(GB$4="Y",2,3),FALSE)+FX23*IF(GB$4="Y",[1]Settings!$C$5,[1]Settings!$D$5)),0, VLOOKUP(FW23,[1]Settings!$B$6:$D$45,IF(GB$4="Y",2,3),FALSE)+FX23*IF(GB$4="Y",[1]Settings!$C$5,[1]Settings!$D$5))</f>
        <v>0</v>
      </c>
      <c r="FZ23" s="82">
        <f t="shared" si="91"/>
        <v>0</v>
      </c>
      <c r="GA23" s="82">
        <f t="shared" ca="1" si="92"/>
        <v>4.3478260868923257E-5</v>
      </c>
      <c r="GB23" s="83">
        <f t="shared" ca="1" si="67"/>
        <v>39</v>
      </c>
      <c r="GC23" s="88"/>
      <c r="GD23" s="85"/>
      <c r="GE23" s="50"/>
      <c r="GF23" s="51"/>
      <c r="GG23" s="81">
        <f>IF(ISNA(VLOOKUP(GE23,[1]Settings!$B$6:$D$45,IF(GJ$4="Y",2,3),FALSE)+GF23*IF(GJ$4="Y",[1]Settings!$C$5,[1]Settings!$D$5)),0, VLOOKUP(GE23,[1]Settings!$B$6:$D$45,IF(GJ$4="Y",2,3),FALSE)+GF23*IF(GJ$4="Y",[1]Settings!$C$5,[1]Settings!$D$5))</f>
        <v>0</v>
      </c>
      <c r="GH23" s="82">
        <f t="shared" si="93"/>
        <v>0</v>
      </c>
      <c r="GI23" s="82">
        <f t="shared" ca="1" si="94"/>
        <v>4.3478260868923257E-5</v>
      </c>
      <c r="GJ23" s="83">
        <f t="shared" ca="1" si="68"/>
        <v>41</v>
      </c>
      <c r="GK23" s="88"/>
      <c r="GL23" s="85"/>
      <c r="GM23" s="50"/>
      <c r="GN23" s="51"/>
      <c r="GO23" s="81">
        <f>IF(ISNA(VLOOKUP(GM23,[1]Settings!$B$6:$D$45,IF(GR$4="Y",2,3),FALSE)+GN23*IF(GR$4="Y",[1]Settings!$C$5,[1]Settings!$D$5)),0, VLOOKUP(GM23,[1]Settings!$B$6:$D$45,IF(GR$4="Y",2,3),FALSE)+GN23*IF(GR$4="Y",[1]Settings!$C$5,[1]Settings!$D$5))</f>
        <v>0</v>
      </c>
      <c r="GP23" s="82">
        <f t="shared" si="95"/>
        <v>0</v>
      </c>
      <c r="GQ23" s="82">
        <f t="shared" ca="1" si="96"/>
        <v>4.3478260868923257E-5</v>
      </c>
      <c r="GR23" s="83">
        <f t="shared" ca="1" si="69"/>
        <v>42</v>
      </c>
      <c r="GS23" s="88"/>
      <c r="GT23" s="85"/>
      <c r="GU23" s="50"/>
      <c r="GV23" s="51"/>
      <c r="GW23" s="81">
        <f>IF(ISNA(VLOOKUP(GU23,[1]Settings!$B$6:$D$45,IF(GZ$4="Y",2,3),FALSE)+GV23*IF(GZ$4="Y",[1]Settings!$C$5,[1]Settings!$D$5)),0, VLOOKUP(GU23,[1]Settings!$B$6:$D$45,IF(GZ$4="Y",2,3),FALSE)+GV23*IF(GZ$4="Y",[1]Settings!$C$5,[1]Settings!$D$5))</f>
        <v>0</v>
      </c>
      <c r="GX23" s="82">
        <f t="shared" si="97"/>
        <v>0</v>
      </c>
      <c r="GY23" s="82">
        <f t="shared" ca="1" si="98"/>
        <v>4.3478260868923257E-5</v>
      </c>
      <c r="GZ23" s="86">
        <f t="shared" ca="1" si="70"/>
        <v>47</v>
      </c>
      <c r="HA23" s="87"/>
      <c r="HB23" s="85">
        <f ca="1">VLOOKUP(OFFSET(HB23,0,-2),[1]Settings!$J$8:$K$27,2)</f>
        <v>0</v>
      </c>
      <c r="HC23" s="50"/>
      <c r="HD23" s="51"/>
      <c r="HE23" s="81">
        <f>IF(ISNA(VLOOKUP(HC23,[1]Settings!$B$6:$D$45,IF(HH$4="Y",2,3),FALSE)+HD23*IF(HH$4="Y",[1]Settings!$C$5,[1]Settings!$D$5)),0, VLOOKUP(HC23,[1]Settings!$B$6:$D$45,IF(HH$4="Y",2,3),FALSE)+HD23*IF(HH$4="Y",[1]Settings!$C$5,[1]Settings!$D$5))</f>
        <v>0</v>
      </c>
      <c r="HF23" s="82">
        <f t="shared" si="71"/>
        <v>0</v>
      </c>
      <c r="HG23" s="82">
        <f t="shared" ca="1" si="99"/>
        <v>4.3478260868923257E-5</v>
      </c>
      <c r="HH23" s="83">
        <f t="shared" ca="1" si="72"/>
        <v>45</v>
      </c>
      <c r="HI23" s="88"/>
      <c r="HJ23" s="85">
        <f ca="1">VLOOKUP(OFFSET(HJ23,0,-2),[1]Settings!$J$8:$K$27,2)</f>
        <v>0</v>
      </c>
      <c r="HK23" s="50"/>
      <c r="HL23" s="51"/>
      <c r="HM23" s="81">
        <f>IF(ISNA(VLOOKUP(HK23,[1]Settings!$B$6:$D$45,IF(HP$4="Y",2,3),FALSE)+HL23*IF(HP$4="Y",[1]Settings!$C$5,[1]Settings!$D$5)),0, VLOOKUP(HK23,[1]Settings!$B$6:$D$45,IF(HP$4="Y",2,3),FALSE)+HL23*IF(HP$4="Y",[1]Settings!$C$5,[1]Settings!$D$5))</f>
        <v>0</v>
      </c>
      <c r="HN23" s="82">
        <f t="shared" si="73"/>
        <v>0</v>
      </c>
      <c r="HO23" s="82">
        <f t="shared" ca="1" si="100"/>
        <v>4.3478260868923257E-5</v>
      </c>
      <c r="HP23" s="83">
        <f t="shared" ca="1" si="74"/>
        <v>46</v>
      </c>
      <c r="HQ23" s="88"/>
      <c r="HR23" s="85">
        <f ca="1">VLOOKUP(OFFSET(HR23,0,-2),[1]Settings!$J$8:$K$27,2)</f>
        <v>0</v>
      </c>
      <c r="HS23" s="50"/>
      <c r="HT23" s="51"/>
      <c r="HU23" s="81">
        <f>IF(ISNA(VLOOKUP(HS23,[1]Settings!$B$6:$D$45,IF(HX$4="Y",2,3),FALSE)+HT23*IF(HX$4="Y",[1]Settings!$C$5,[1]Settings!$D$5)),0, VLOOKUP(HS23,[1]Settings!$B$6:$D$45,IF(HX$4="Y",2,3),FALSE)+HT23*IF(HX$4="Y",[1]Settings!$C$5,[1]Settings!$D$5))</f>
        <v>0</v>
      </c>
      <c r="HV23" s="82">
        <f t="shared" si="75"/>
        <v>0</v>
      </c>
      <c r="HW23" s="82">
        <f t="shared" ca="1" si="101"/>
        <v>4.3478260868923257E-5</v>
      </c>
      <c r="HX23" s="83">
        <f t="shared" ca="1" si="76"/>
        <v>46</v>
      </c>
      <c r="HY23" s="88"/>
      <c r="HZ23" s="85">
        <f ca="1">VLOOKUP(OFFSET(HZ23,0,-2),[1]Settings!$J$8:$K$27,2)</f>
        <v>0</v>
      </c>
      <c r="IA23" s="50"/>
      <c r="IB23" s="51"/>
      <c r="IC23" s="81">
        <f>IF(ISNA(VLOOKUP(IA23,[1]Settings!$B$6:$D$45,IF(IF$4="Y",2,3),FALSE)+IB23*IF(IF$4="Y",[1]Settings!$C$5,[1]Settings!$D$5)),0, VLOOKUP(IA23,[1]Settings!$B$6:$D$45,IF(IF$4="Y",2,3),FALSE)+IB23*IF(IF$4="Y",[1]Settings!$C$5,[1]Settings!$D$5))</f>
        <v>0</v>
      </c>
      <c r="ID23" s="82">
        <f t="shared" si="77"/>
        <v>0</v>
      </c>
      <c r="IE23" s="82">
        <f t="shared" ca="1" si="102"/>
        <v>4.3478260868923257E-5</v>
      </c>
      <c r="IF23" s="83">
        <f t="shared" ca="1" si="78"/>
        <v>43</v>
      </c>
      <c r="IG23" s="87"/>
      <c r="IH23" s="85">
        <f ca="1">VLOOKUP(OFFSET(IH23,0,-2),[1]Settings!$J$8:$K$27,2)</f>
        <v>0</v>
      </c>
      <c r="II23" s="50"/>
      <c r="IJ23" s="51"/>
      <c r="IK23" s="81">
        <f>IF(ISNA(VLOOKUP(II23,[1]Settings!$B$6:$D$45,IF(IN$4="Y",2,3),FALSE)+IJ23*IF(IN$4="Y",[1]Settings!$C$5,[1]Settings!$D$5)),0, VLOOKUP(II23,[1]Settings!$B$6:$D$45,IF(IN$4="Y",2,3),FALSE)+IJ23*IF(IN$4="Y",[1]Settings!$C$5,[1]Settings!$D$5))</f>
        <v>0</v>
      </c>
      <c r="IL23" s="82">
        <f t="shared" si="79"/>
        <v>0</v>
      </c>
      <c r="IM23" s="82">
        <f t="shared" ca="1" si="103"/>
        <v>4.3478260868923257E-5</v>
      </c>
      <c r="IN23" s="83">
        <f t="shared" ca="1" si="80"/>
        <v>44</v>
      </c>
      <c r="IO23" s="88"/>
      <c r="IP23" s="85">
        <f ca="1">VLOOKUP(OFFSET(IP23,0,-2),[1]Settings!$J$8:$K$27,2)</f>
        <v>0</v>
      </c>
      <c r="IQ23" s="50"/>
      <c r="IR23" s="51"/>
      <c r="IS23" s="81">
        <f>IF(ISNA(VLOOKUP(IQ23,[1]Settings!$B$6:$D$45,IF(IV$4="Y",2,3),FALSE)+IR23*IF(IV$4="Y",[1]Settings!$C$5,[1]Settings!$D$5)),0, VLOOKUP(IQ23,[1]Settings!$B$6:$D$45,IF(IV$4="Y",2,3),FALSE)+IR23*IF(IV$4="Y",[1]Settings!$C$5,[1]Settings!$D$5))</f>
        <v>0</v>
      </c>
      <c r="IT23" s="82">
        <f t="shared" si="81"/>
        <v>0</v>
      </c>
      <c r="IU23" s="82">
        <f t="shared" ca="1" si="104"/>
        <v>4.3478260868923257E-5</v>
      </c>
      <c r="IV23" s="83">
        <f t="shared" ca="1" si="82"/>
        <v>45</v>
      </c>
      <c r="IW23" s="88"/>
      <c r="IX23" s="85">
        <f ca="1">VLOOKUP(OFFSET(IX23,0,-2),[1]Settings!$J$8:$K$27,2)</f>
        <v>0</v>
      </c>
      <c r="IY23" s="50"/>
      <c r="IZ23" s="51"/>
      <c r="JA23" s="81">
        <f>IF(ISNA(VLOOKUP(IY23,[1]Settings!$B$6:$D$45,IF(JD$4="Y",2,3),FALSE)+IZ23*IF(JD$4="Y",[1]Settings!$C$5,[1]Settings!$D$5)),0, VLOOKUP(IY23,[1]Settings!$B$6:$D$45,IF(JD$4="Y",2,3),FALSE)+IZ23*IF(JD$4="Y",[1]Settings!$C$5,[1]Settings!$D$5))</f>
        <v>0</v>
      </c>
      <c r="JB23" s="82">
        <f t="shared" si="83"/>
        <v>0</v>
      </c>
      <c r="JC23" s="82">
        <f t="shared" ca="1" si="105"/>
        <v>4.3478260868923257E-5</v>
      </c>
      <c r="JD23" s="83">
        <f t="shared" ca="1" si="84"/>
        <v>45</v>
      </c>
    </row>
    <row r="24" spans="1:264">
      <c r="A24" s="80" t="s">
        <v>105</v>
      </c>
      <c r="B24" s="80"/>
      <c r="D24" s="51"/>
      <c r="E24" s="81">
        <f>IF(ISNA(VLOOKUP(C24,[1]Settings!$B$6:$D$45,IF(H$4="Y",2,3),FALSE)+D24*IF(H$4="Y",[1]Settings!$C$5,[1]Settings!$D$5)),0, VLOOKUP(C24,[1]Settings!$B$6:$D$45,IF(H$4="Y",2,3),FALSE)+D24*IF(H$4="Y",[1]Settings!$C$5,[1]Settings!$D$5))</f>
        <v>0</v>
      </c>
      <c r="F24" s="82">
        <f t="shared" si="0"/>
        <v>0</v>
      </c>
      <c r="G24" s="82">
        <f t="shared" si="1"/>
        <v>4.1666666666666665E-5</v>
      </c>
      <c r="H24" s="83">
        <f t="shared" si="2"/>
        <v>30</v>
      </c>
      <c r="I24" s="84" t="str">
        <f t="shared" si="3"/>
        <v/>
      </c>
      <c r="J24" s="85">
        <f ca="1">VLOOKUP(OFFSET(J24,0,-2),[1]Settings!$F$8:$G$27,2)</f>
        <v>0</v>
      </c>
      <c r="L24" s="51"/>
      <c r="M24" s="81">
        <f>IF(ISNA(VLOOKUP(K24,[1]Settings!$B$6:$D$45,IF(P$4="Y",2,3),FALSE)+L24*IF(P$4="Y",[1]Settings!$C$5,[1]Settings!$D$5)),0, VLOOKUP(K24,[1]Settings!$B$6:$D$45,IF(P$4="Y",2,3),FALSE)+L24*IF(P$4="Y",[1]Settings!$C$5,[1]Settings!$D$5))</f>
        <v>0</v>
      </c>
      <c r="N24" s="82">
        <f t="shared" si="4"/>
        <v>0</v>
      </c>
      <c r="O24" s="82">
        <f t="shared" ca="1" si="5"/>
        <v>4.1666666666666665E-5</v>
      </c>
      <c r="P24" s="83">
        <f t="shared" ca="1" si="6"/>
        <v>30</v>
      </c>
      <c r="Q24" s="84" t="str">
        <f t="shared" si="7"/>
        <v/>
      </c>
      <c r="R24" s="85">
        <f ca="1">VLOOKUP(OFFSET(R24,0,-2),[1]Settings!$F$8:$G$27,2)</f>
        <v>0</v>
      </c>
      <c r="T24" s="51"/>
      <c r="U24" s="81">
        <f>IF(ISNA(VLOOKUP(S24,[1]Settings!$B$6:$D$45,IF(X$4="Y",2,3),FALSE)+T24*IF(X$4="Y",[1]Settings!$C$5,[1]Settings!$D$5)),0, VLOOKUP(S24,[1]Settings!$B$6:$D$45,IF(X$4="Y",2,3),FALSE)+T24*IF(X$4="Y",[1]Settings!$C$5,[1]Settings!$D$5))</f>
        <v>0</v>
      </c>
      <c r="V24" s="82">
        <f t="shared" si="8"/>
        <v>0</v>
      </c>
      <c r="W24" s="82">
        <f t="shared" ca="1" si="9"/>
        <v>4.1666666666666665E-5</v>
      </c>
      <c r="X24" s="83">
        <f t="shared" ca="1" si="10"/>
        <v>31</v>
      </c>
      <c r="Y24" s="84" t="str">
        <f t="shared" si="11"/>
        <v/>
      </c>
      <c r="Z24" s="85">
        <f ca="1">VLOOKUP(OFFSET(Z24,0,-2),[1]Settings!$F$8:$G$27,2)</f>
        <v>0</v>
      </c>
      <c r="AB24" s="51"/>
      <c r="AC24" s="81">
        <f>IF(ISNA(VLOOKUP(AA24,[1]Settings!$B$6:$D$45,IF(AF$4="Y",2,3),FALSE)+AB24*IF(AF$4="Y",[1]Settings!$C$5,[1]Settings!$D$5)),0, VLOOKUP(AA24,[1]Settings!$B$6:$D$45,IF(AF$4="Y",2,3),FALSE)+AB24*IF(AF$4="Y",[1]Settings!$C$5,[1]Settings!$D$5))</f>
        <v>0</v>
      </c>
      <c r="AD24" s="82">
        <f t="shared" si="12"/>
        <v>0</v>
      </c>
      <c r="AE24" s="82">
        <f t="shared" ca="1" si="13"/>
        <v>4.1666666666666665E-5</v>
      </c>
      <c r="AF24" s="83">
        <f t="shared" ca="1" si="14"/>
        <v>33</v>
      </c>
      <c r="AG24" s="84" t="str">
        <f t="shared" si="15"/>
        <v/>
      </c>
      <c r="AH24" s="85">
        <f ca="1">VLOOKUP(OFFSET(AH24,0,-2),[1]Settings!$F$8:$G$27,2)</f>
        <v>0</v>
      </c>
      <c r="AJ24" s="51"/>
      <c r="AK24" s="81">
        <f>IF(ISNA(VLOOKUP(AI24,[1]Settings!$B$6:$D$45,IF(AN$4="Y",2,3),FALSE)+AJ24*IF(AN$4="Y",[1]Settings!$C$5,[1]Settings!$D$5)),0, VLOOKUP(AI24,[1]Settings!$B$6:$D$45,IF(AN$4="Y",2,3),FALSE)+AJ24*IF(AN$4="Y",[1]Settings!$C$5,[1]Settings!$D$5))</f>
        <v>0</v>
      </c>
      <c r="AL24" s="82">
        <f t="shared" si="16"/>
        <v>0</v>
      </c>
      <c r="AM24" s="82">
        <f t="shared" ca="1" si="17"/>
        <v>4.1666666666666665E-5</v>
      </c>
      <c r="AN24" s="83">
        <f t="shared" ca="1" si="18"/>
        <v>33</v>
      </c>
      <c r="AO24" s="84" t="str">
        <f t="shared" si="19"/>
        <v/>
      </c>
      <c r="AP24" s="85">
        <f ca="1">VLOOKUP(OFFSET(AP24,0,-2),[1]Settings!$F$8:$G$27,2)</f>
        <v>0</v>
      </c>
      <c r="AR24" s="51"/>
      <c r="AS24" s="81">
        <f>IF(ISNA(VLOOKUP(AQ24,[1]Settings!$B$6:$D$45,IF(AV$4="Y",2,3),FALSE)+AR24*IF(AV$4="Y",[1]Settings!$C$5,[1]Settings!$D$5)),0, VLOOKUP(AQ24,[1]Settings!$B$6:$D$45,IF(AV$4="Y",2,3),FALSE)+AR24*IF(AV$4="Y",[1]Settings!$C$5,[1]Settings!$D$5))</f>
        <v>0</v>
      </c>
      <c r="AT24" s="82">
        <f t="shared" si="20"/>
        <v>0</v>
      </c>
      <c r="AU24" s="82">
        <f t="shared" ca="1" si="21"/>
        <v>4.1666666666666665E-5</v>
      </c>
      <c r="AV24" s="83">
        <f t="shared" ca="1" si="22"/>
        <v>34</v>
      </c>
      <c r="AW24" s="84" t="str">
        <f t="shared" si="23"/>
        <v/>
      </c>
      <c r="AX24" s="85">
        <f ca="1">VLOOKUP(OFFSET(AX24,0,-2),[1]Settings!$F$8:$G$27,2)</f>
        <v>0</v>
      </c>
      <c r="AZ24" s="51"/>
      <c r="BA24" s="81">
        <f>IF(ISNA(VLOOKUP(AY24,[1]Settings!$B$6:$D$45,IF(BD$4="Y",2,3),FALSE)+AZ24*IF(BD$4="Y",[1]Settings!$C$5,[1]Settings!$D$5)),0, VLOOKUP(AY24,[1]Settings!$B$6:$D$45,IF(BD$4="Y",2,3),FALSE)+AZ24*IF(BD$4="Y",[1]Settings!$C$5,[1]Settings!$D$5))</f>
        <v>0</v>
      </c>
      <c r="BB24" s="82">
        <f t="shared" si="24"/>
        <v>0</v>
      </c>
      <c r="BC24" s="82">
        <f t="shared" ca="1" si="25"/>
        <v>4.1666666666666665E-5</v>
      </c>
      <c r="BD24" s="83">
        <f t="shared" ca="1" si="26"/>
        <v>34</v>
      </c>
      <c r="BE24" s="84" t="str">
        <f t="shared" si="27"/>
        <v/>
      </c>
      <c r="BF24" s="85">
        <f ca="1">VLOOKUP(OFFSET(BF24,0,-2),[1]Settings!$F$8:$G$27,2)</f>
        <v>0</v>
      </c>
      <c r="BH24" s="51"/>
      <c r="BI24" s="81">
        <f>IF(ISNA(VLOOKUP(BG24,[1]Settings!$B$6:$D$45,IF(BL$4="Y",2,3),FALSE)+BH24*IF(BL$4="Y",[1]Settings!$C$5,[1]Settings!$D$5)),0, VLOOKUP(BG24,[1]Settings!$B$6:$D$45,IF(BL$4="Y",2,3),FALSE)+BH24*IF(BL$4="Y",[1]Settings!$C$5,[1]Settings!$D$5))</f>
        <v>0</v>
      </c>
      <c r="BJ24" s="82">
        <f t="shared" si="28"/>
        <v>0</v>
      </c>
      <c r="BK24" s="82">
        <f t="shared" ca="1" si="29"/>
        <v>4.1666666666666665E-5</v>
      </c>
      <c r="BL24" s="83">
        <f t="shared" ca="1" si="30"/>
        <v>35</v>
      </c>
      <c r="BM24" s="84" t="str">
        <f t="shared" si="31"/>
        <v/>
      </c>
      <c r="BN24" s="85">
        <f ca="1">VLOOKUP(OFFSET(BN24,0,-2),[1]Settings!$F$8:$G$27,2)</f>
        <v>0</v>
      </c>
      <c r="BP24" s="51"/>
      <c r="BQ24" s="81">
        <f>IF(ISNA(VLOOKUP(BO24,[1]Settings!$B$6:$D$45,IF(BT$4="Y",2,3),FALSE)+BP24*IF(BT$4="Y",[1]Settings!$C$5,[1]Settings!$D$5)),0, VLOOKUP(BO24,[1]Settings!$B$6:$D$45,IF(BT$4="Y",2,3),FALSE)+BP24*IF(BT$4="Y",[1]Settings!$C$5,[1]Settings!$D$5))</f>
        <v>0</v>
      </c>
      <c r="BR24" s="82">
        <f t="shared" si="32"/>
        <v>0</v>
      </c>
      <c r="BS24" s="82">
        <f t="shared" ca="1" si="33"/>
        <v>4.1666666666666665E-5</v>
      </c>
      <c r="BT24" s="83">
        <f t="shared" ca="1" si="34"/>
        <v>36</v>
      </c>
      <c r="BU24" s="84" t="str">
        <f t="shared" si="35"/>
        <v/>
      </c>
      <c r="BV24" s="85">
        <f ca="1">VLOOKUP(OFFSET(BV24,0,-2),[1]Settings!$F$8:$G$27,2)</f>
        <v>0</v>
      </c>
      <c r="BX24" s="51"/>
      <c r="BY24" s="81">
        <f>IF(ISNA(VLOOKUP(BW24,[1]Settings!$B$6:$D$45,IF(CB$4="Y",2,3),FALSE)+BX24*IF(CB$4="Y",[1]Settings!$C$5,[1]Settings!$D$5)),0, VLOOKUP(BW24,[1]Settings!$B$6:$D$45,IF(CB$4="Y",2,3),FALSE)+BX24*IF(CB$4="Y",[1]Settings!$C$5,[1]Settings!$D$5))</f>
        <v>0</v>
      </c>
      <c r="BZ24" s="82">
        <f t="shared" si="36"/>
        <v>0</v>
      </c>
      <c r="CA24" s="82">
        <f t="shared" ca="1" si="37"/>
        <v>4.1666666666666665E-5</v>
      </c>
      <c r="CB24" s="83">
        <f t="shared" ca="1" si="38"/>
        <v>41</v>
      </c>
      <c r="CC24" s="84" t="str">
        <f t="shared" si="39"/>
        <v/>
      </c>
      <c r="CD24" s="85">
        <f ca="1">VLOOKUP(OFFSET(CD24,0,-2),[1]Settings!$F$8:$G$27,2)</f>
        <v>0</v>
      </c>
      <c r="CF24" s="51"/>
      <c r="CG24" s="81">
        <f>IF(ISNA(VLOOKUP(CE24,[1]Settings!$B$6:$D$45,IF(CJ$4="Y",2,3),FALSE)+CF24*IF(CJ$4="Y",[1]Settings!$C$5,[1]Settings!$D$5)),0, VLOOKUP(CE24,[1]Settings!$B$6:$D$45,IF(CJ$4="Y",2,3),FALSE)+CF24*IF(CJ$4="Y",[1]Settings!$C$5,[1]Settings!$D$5))</f>
        <v>0</v>
      </c>
      <c r="CH24" s="82">
        <f t="shared" si="40"/>
        <v>0</v>
      </c>
      <c r="CI24" s="82">
        <f t="shared" ca="1" si="41"/>
        <v>4.1666666666666665E-5</v>
      </c>
      <c r="CJ24" s="86">
        <f t="shared" ca="1" si="42"/>
        <v>47</v>
      </c>
      <c r="CK24" s="87" t="str">
        <f t="shared" si="111"/>
        <v/>
      </c>
      <c r="CL24" s="85">
        <f ca="1">VLOOKUP(OFFSET(CL24,0,-2),[1]Settings!$J$8:$K$27,2)</f>
        <v>0</v>
      </c>
      <c r="CN24" s="51"/>
      <c r="CO24" s="81">
        <f>IF(ISNA(VLOOKUP(CM24,[1]Settings!$B$6:$D$45,IF(CR$4="Y",2,3),FALSE)+CN24*IF(CR$4="Y",[1]Settings!$C$5,[1]Settings!$D$5)),0, VLOOKUP(CM24,[1]Settings!$B$6:$D$45,IF(CR$4="Y",2,3),FALSE)+CN24*IF(CR$4="Y",[1]Settings!$C$5,[1]Settings!$D$5))</f>
        <v>0</v>
      </c>
      <c r="CP24" s="82">
        <f t="shared" ca="1" si="43"/>
        <v>0</v>
      </c>
      <c r="CQ24" s="82">
        <f t="shared" ca="1" si="44"/>
        <v>4.1666666666666665E-5</v>
      </c>
      <c r="CR24" s="86">
        <f t="shared" ca="1" si="45"/>
        <v>48</v>
      </c>
      <c r="CS24" s="84" t="str">
        <f t="shared" ref="CS24:CS29" si="116">IF(CU24&gt;0,"+","")</f>
        <v/>
      </c>
      <c r="CT24" s="85">
        <f ca="1">VLOOKUP(OFFSET(CT24,0,-2),[1]Settings!$J$8:$K$27,2)</f>
        <v>0</v>
      </c>
      <c r="CU24" s="50"/>
      <c r="CV24" s="51"/>
      <c r="CW24" s="81">
        <f>IF(ISNA(VLOOKUP(CU24,[1]Settings!$B$6:$D$45,IF(CZ$4="Y",2,3),FALSE)+CV24*IF(CZ$4="Y",[1]Settings!$C$5,[1]Settings!$D$5)),0, VLOOKUP(CU24,[1]Settings!$B$6:$D$45,IF(CZ$4="Y",2,3),FALSE)+CV24*IF(CZ$4="Y",[1]Settings!$C$5,[1]Settings!$D$5))</f>
        <v>0</v>
      </c>
      <c r="CX24" s="82">
        <f t="shared" ca="1" si="46"/>
        <v>0</v>
      </c>
      <c r="CY24" s="82">
        <f t="shared" ca="1" si="47"/>
        <v>4.1666666666666665E-5</v>
      </c>
      <c r="CZ24" s="83">
        <f t="shared" ca="1" si="48"/>
        <v>52</v>
      </c>
      <c r="DA24" s="84" t="str">
        <f t="shared" ref="DA24:DA29" si="117">IF(DC24&gt;0,"+","")</f>
        <v/>
      </c>
      <c r="DB24" s="85">
        <f ca="1">VLOOKUP(OFFSET(DB24,0,-2),[1]Settings!$J$8:$K$27,2)</f>
        <v>0</v>
      </c>
      <c r="DC24" s="50"/>
      <c r="DD24" s="51"/>
      <c r="DE24" s="81">
        <f>IF(ISNA(VLOOKUP(DC24,[1]Settings!$B$6:$D$45,IF(DH$4="Y",2,3),FALSE)+DD24*IF(DH$4="Y",[1]Settings!$C$5,[1]Settings!$D$5)),0, VLOOKUP(DC24,[1]Settings!$B$6:$D$45,IF(DH$4="Y",2,3),FALSE)+DD24*IF(DH$4="Y",[1]Settings!$C$5,[1]Settings!$D$5))</f>
        <v>0</v>
      </c>
      <c r="DF24" s="82">
        <f t="shared" ca="1" si="49"/>
        <v>0</v>
      </c>
      <c r="DG24" s="82">
        <f t="shared" ca="1" si="50"/>
        <v>4.1666666666666665E-5</v>
      </c>
      <c r="DH24" s="83">
        <f t="shared" ca="1" si="51"/>
        <v>52</v>
      </c>
      <c r="DI24" s="84" t="str">
        <f t="shared" ref="DI24:DI29" si="118">IF(DK24&gt;0,"+","")</f>
        <v/>
      </c>
      <c r="DJ24" s="85">
        <f ca="1">VLOOKUP(OFFSET(DJ24,0,-2),[1]Settings!$J$8:$K$27,2)</f>
        <v>0</v>
      </c>
      <c r="DK24" s="50"/>
      <c r="DL24" s="51"/>
      <c r="DM24" s="81">
        <f>IF(ISNA(VLOOKUP(DK24,[1]Settings!$B$6:$D$45,IF(DP$4="Y",2,3),FALSE)+DL24*IF(DP$4="Y",[1]Settings!$C$5,[1]Settings!$D$5)),0, VLOOKUP(DK24,[1]Settings!$B$6:$D$45,IF(DP$4="Y",2,3),FALSE)+DL24*IF(DP$4="Y",[1]Settings!$C$5,[1]Settings!$D$5))</f>
        <v>0</v>
      </c>
      <c r="DN24" s="82">
        <f t="shared" ca="1" si="52"/>
        <v>0</v>
      </c>
      <c r="DO24" s="82">
        <f t="shared" ca="1" si="53"/>
        <v>4.1666666666666665E-5</v>
      </c>
      <c r="DP24" s="83">
        <f t="shared" ca="1" si="54"/>
        <v>49</v>
      </c>
      <c r="DQ24" s="84" t="str">
        <f t="shared" ref="DQ24:DQ29" si="119">IF(DS24&gt;0,"+","")</f>
        <v/>
      </c>
      <c r="DR24" s="85">
        <f ca="1">VLOOKUP(OFFSET(DR24,0,-2),[1]Settings!$J$8:$K$27,2)</f>
        <v>0</v>
      </c>
      <c r="DS24" s="50"/>
      <c r="DT24" s="51"/>
      <c r="DU24" s="81">
        <f>IF(ISNA(VLOOKUP(DS24,[1]Settings!$B$6:$D$45,IF(DX$4="Y",2,3),FALSE)+DT24*IF(DX$4="Y",[1]Settings!$C$5,[1]Settings!$D$5)),0, VLOOKUP(DS24,[1]Settings!$B$6:$D$45,IF(DX$4="Y",2,3),FALSE)+DT24*IF(DX$4="Y",[1]Settings!$C$5,[1]Settings!$D$5))</f>
        <v>0</v>
      </c>
      <c r="DV24" s="82">
        <f t="shared" ca="1" si="55"/>
        <v>0</v>
      </c>
      <c r="DW24" s="82">
        <f t="shared" ca="1" si="85"/>
        <v>4.1666666666666665E-5</v>
      </c>
      <c r="DX24" s="83">
        <f t="shared" ca="1" si="56"/>
        <v>49</v>
      </c>
      <c r="DY24" s="84" t="str">
        <f>IF(EA24&gt;0,"+","")</f>
        <v/>
      </c>
      <c r="DZ24" s="85">
        <f ca="1">VLOOKUP(OFFSET(DZ24,0,-2),[1]Settings!$J$8:$K$27,2)</f>
        <v>0</v>
      </c>
      <c r="EA24" s="50"/>
      <c r="EB24" s="51"/>
      <c r="EC24" s="81">
        <f>IF(ISNA(VLOOKUP(EA24,[1]Settings!$B$6:$D$45,IF(EF$4="Y",2,3),FALSE)+EB24*IF(EF$4="Y",[1]Settings!$C$5,[1]Settings!$D$5)),0, VLOOKUP(EA24,[1]Settings!$B$6:$D$45,IF(EF$4="Y",2,3),FALSE)+EB24*IF(EF$4="Y",[1]Settings!$C$5,[1]Settings!$D$5))</f>
        <v>0</v>
      </c>
      <c r="ED24" s="82">
        <f t="shared" ca="1" si="86"/>
        <v>0</v>
      </c>
      <c r="EE24" s="82">
        <f t="shared" ca="1" si="57"/>
        <v>4.1666666666666665E-5</v>
      </c>
      <c r="EF24" s="86">
        <f t="shared" ca="1" si="58"/>
        <v>45</v>
      </c>
      <c r="EG24" s="87"/>
      <c r="EH24" s="85">
        <f ca="1">VLOOKUP(OFFSET(EH24,0,-2),[1]Settings!$J$8:$K$27,2)</f>
        <v>0</v>
      </c>
      <c r="EI24" s="50">
        <v>7</v>
      </c>
      <c r="EJ24" s="51"/>
      <c r="EK24" s="81">
        <f>IF(ISNA(VLOOKUP(EI24,[1]Settings!$B$6:$D$45,IF(EN$4="Y",2,3),FALSE)+EJ24*IF(EN$4="Y",[1]Settings!$C$5,[1]Settings!$D$5)),0, VLOOKUP(EI24,[1]Settings!$B$6:$D$45,IF(EN$4="Y",2,3),FALSE)+EJ24*IF(EN$4="Y",[1]Settings!$C$5,[1]Settings!$D$5))</f>
        <v>14</v>
      </c>
      <c r="EL24" s="82">
        <f t="shared" ca="1" si="87"/>
        <v>11.899999999999999</v>
      </c>
      <c r="EM24" s="82">
        <f t="shared" ca="1" si="112"/>
        <v>11.900041666666665</v>
      </c>
      <c r="EN24" s="86">
        <f t="shared" ca="1" si="59"/>
        <v>24</v>
      </c>
      <c r="EO24" s="84"/>
      <c r="EP24" s="85">
        <f ca="1">VLOOKUP(OFFSET(EP24,0,-2),[1]Settings!$J$8:$K$27,2)</f>
        <v>0</v>
      </c>
      <c r="EQ24" s="50"/>
      <c r="ER24" s="51"/>
      <c r="ES24" s="81">
        <f>IF(ISNA(VLOOKUP(EQ24,[1]Settings!$B$6:$D$45,IF(EV$4="Y",2,3),FALSE)+ER24*IF(EV$4="Y",[1]Settings!$C$5,[1]Settings!$D$5)),0, VLOOKUP(EQ24,[1]Settings!$B$6:$D$45,IF(EV$4="Y",2,3),FALSE)+ER24*IF(EV$4="Y",[1]Settings!$C$5,[1]Settings!$D$5))</f>
        <v>0</v>
      </c>
      <c r="ET24" s="82">
        <f t="shared" ca="1" si="60"/>
        <v>0</v>
      </c>
      <c r="EU24" s="82">
        <f t="shared" ca="1" si="88"/>
        <v>11.900041666666665</v>
      </c>
      <c r="EV24" s="83">
        <f t="shared" ca="1" si="61"/>
        <v>24</v>
      </c>
      <c r="EW24" s="84"/>
      <c r="EX24" s="85">
        <f ca="1">VLOOKUP(OFFSET(EX24,0,-2),[1]Settings!$J$8:$K$27,2)</f>
        <v>0</v>
      </c>
      <c r="EY24" s="50"/>
      <c r="EZ24" s="51"/>
      <c r="FA24" s="81">
        <f>IF(ISNA(VLOOKUP(EY24,[1]Settings!$B$6:$D$45,IF(FD$4="Y",2,3),FALSE)+EZ24*IF(FD$4="Y",[1]Settings!$C$5,[1]Settings!$D$5)),0, VLOOKUP(EY24,[1]Settings!$B$6:$D$45,IF(FD$4="Y",2,3),FALSE)+EZ24*IF(FD$4="Y",[1]Settings!$C$5,[1]Settings!$D$5))</f>
        <v>0</v>
      </c>
      <c r="FB24" s="82">
        <f t="shared" ca="1" si="115"/>
        <v>0</v>
      </c>
      <c r="FC24" s="82">
        <f t="shared" ca="1" si="89"/>
        <v>11.900041666666665</v>
      </c>
      <c r="FD24" s="83">
        <f t="shared" ca="1" si="63"/>
        <v>25</v>
      </c>
      <c r="FE24" s="84"/>
      <c r="FF24" s="85">
        <f ca="1">VLOOKUP(OFFSET(FF24,0,-2),[1]Settings!$J$8:$K$27,2)</f>
        <v>0</v>
      </c>
      <c r="FG24" s="50"/>
      <c r="FH24" s="51"/>
      <c r="FI24" s="81">
        <f>IF(ISNA(VLOOKUP(FG24,[1]Settings!$B$6:$D$45,IF(FL$4="Y",2,3),FALSE)+FH24*IF(FL$4="Y",[1]Settings!$C$5,[1]Settings!$D$5)),0, VLOOKUP(FG24,[1]Settings!$B$6:$D$45,IF(FL$4="Y",2,3),FALSE)+FH24*IF(FL$4="Y",[1]Settings!$C$5,[1]Settings!$D$5))</f>
        <v>0</v>
      </c>
      <c r="FJ24" s="82">
        <f t="shared" ca="1" si="114"/>
        <v>0</v>
      </c>
      <c r="FK24" s="82">
        <f t="shared" ca="1" si="113"/>
        <v>11.900041666666665</v>
      </c>
      <c r="FL24" s="83">
        <f t="shared" ca="1" si="64"/>
        <v>21</v>
      </c>
      <c r="FM24" s="87"/>
      <c r="FN24" s="85">
        <f ca="1">VLOOKUP(OFFSET(FN24,0,-2),[1]Settings!$J$8:$K$27,2)</f>
        <v>0</v>
      </c>
      <c r="FO24" s="50"/>
      <c r="FP24" s="51"/>
      <c r="FQ24" s="81">
        <f>IF(ISNA(VLOOKUP(FO24,[1]Settings!$B$6:$D$45,IF(FT$4="Y",2,3),FALSE)+FP24*IF(FT$4="Y",[1]Settings!$C$5,[1]Settings!$D$5)),0, VLOOKUP(FO24,[1]Settings!$B$6:$D$45,IF(FT$4="Y",2,3),FALSE)+FP24*IF(FT$4="Y",[1]Settings!$C$5,[1]Settings!$D$5))</f>
        <v>0</v>
      </c>
      <c r="FR24" s="82">
        <f t="shared" ca="1" si="65"/>
        <v>0</v>
      </c>
      <c r="FS24" s="82">
        <f t="shared" ca="1" si="90"/>
        <v>11.900041666666665</v>
      </c>
      <c r="FT24" s="83">
        <f t="shared" ca="1" si="66"/>
        <v>20</v>
      </c>
      <c r="FU24" s="88"/>
      <c r="FV24" s="85"/>
      <c r="FW24" s="50"/>
      <c r="FX24" s="51"/>
      <c r="FY24" s="81">
        <f>IF(ISNA(VLOOKUP(FW24,[1]Settings!$B$6:$D$45,IF(GB$4="Y",2,3),FALSE)+FX24*IF(GB$4="Y",[1]Settings!$C$5,[1]Settings!$D$5)),0, VLOOKUP(FW24,[1]Settings!$B$6:$D$45,IF(GB$4="Y",2,3),FALSE)+FX24*IF(GB$4="Y",[1]Settings!$C$5,[1]Settings!$D$5))</f>
        <v>0</v>
      </c>
      <c r="FZ24" s="82">
        <f t="shared" si="91"/>
        <v>0</v>
      </c>
      <c r="GA24" s="82">
        <f t="shared" ca="1" si="92"/>
        <v>4.16666666662735E-5</v>
      </c>
      <c r="GB24" s="83">
        <f t="shared" ca="1" si="67"/>
        <v>40</v>
      </c>
      <c r="GC24" s="88"/>
      <c r="GD24" s="85"/>
      <c r="GE24" s="50"/>
      <c r="GF24" s="51"/>
      <c r="GG24" s="81">
        <f>IF(ISNA(VLOOKUP(GE24,[1]Settings!$B$6:$D$45,IF(GJ$4="Y",2,3),FALSE)+GF24*IF(GJ$4="Y",[1]Settings!$C$5,[1]Settings!$D$5)),0, VLOOKUP(GE24,[1]Settings!$B$6:$D$45,IF(GJ$4="Y",2,3),FALSE)+GF24*IF(GJ$4="Y",[1]Settings!$C$5,[1]Settings!$D$5))</f>
        <v>0</v>
      </c>
      <c r="GH24" s="82">
        <f t="shared" si="93"/>
        <v>0</v>
      </c>
      <c r="GI24" s="82">
        <f t="shared" ca="1" si="94"/>
        <v>4.16666666662735E-5</v>
      </c>
      <c r="GJ24" s="83">
        <f t="shared" ca="1" si="68"/>
        <v>42</v>
      </c>
      <c r="GK24" s="88"/>
      <c r="GL24" s="85"/>
      <c r="GM24" s="50"/>
      <c r="GN24" s="51"/>
      <c r="GO24" s="81">
        <f>IF(ISNA(VLOOKUP(GM24,[1]Settings!$B$6:$D$45,IF(GR$4="Y",2,3),FALSE)+GN24*IF(GR$4="Y",[1]Settings!$C$5,[1]Settings!$D$5)),0, VLOOKUP(GM24,[1]Settings!$B$6:$D$45,IF(GR$4="Y",2,3),FALSE)+GN24*IF(GR$4="Y",[1]Settings!$C$5,[1]Settings!$D$5))</f>
        <v>0</v>
      </c>
      <c r="GP24" s="82">
        <f t="shared" si="95"/>
        <v>0</v>
      </c>
      <c r="GQ24" s="82">
        <f t="shared" ca="1" si="96"/>
        <v>4.16666666662735E-5</v>
      </c>
      <c r="GR24" s="83">
        <f t="shared" ca="1" si="69"/>
        <v>43</v>
      </c>
      <c r="GS24" s="88"/>
      <c r="GT24" s="85"/>
      <c r="GU24" s="50"/>
      <c r="GV24" s="51"/>
      <c r="GW24" s="81">
        <f>IF(ISNA(VLOOKUP(GU24,[1]Settings!$B$6:$D$45,IF(GZ$4="Y",2,3),FALSE)+GV24*IF(GZ$4="Y",[1]Settings!$C$5,[1]Settings!$D$5)),0, VLOOKUP(GU24,[1]Settings!$B$6:$D$45,IF(GZ$4="Y",2,3),FALSE)+GV24*IF(GZ$4="Y",[1]Settings!$C$5,[1]Settings!$D$5))</f>
        <v>0</v>
      </c>
      <c r="GX24" s="82">
        <f t="shared" si="97"/>
        <v>0</v>
      </c>
      <c r="GY24" s="82">
        <f t="shared" ca="1" si="98"/>
        <v>4.16666666662735E-5</v>
      </c>
      <c r="GZ24" s="86">
        <f t="shared" ca="1" si="70"/>
        <v>48</v>
      </c>
      <c r="HA24" s="87"/>
      <c r="HB24" s="85">
        <f ca="1">VLOOKUP(OFFSET(HB24,0,-2),[1]Settings!$J$8:$K$27,2)</f>
        <v>0</v>
      </c>
      <c r="HC24" s="50"/>
      <c r="HD24" s="51"/>
      <c r="HE24" s="81">
        <f>IF(ISNA(VLOOKUP(HC24,[1]Settings!$B$6:$D$45,IF(HH$4="Y",2,3),FALSE)+HD24*IF(HH$4="Y",[1]Settings!$C$5,[1]Settings!$D$5)),0, VLOOKUP(HC24,[1]Settings!$B$6:$D$45,IF(HH$4="Y",2,3),FALSE)+HD24*IF(HH$4="Y",[1]Settings!$C$5,[1]Settings!$D$5))</f>
        <v>0</v>
      </c>
      <c r="HF24" s="82">
        <f t="shared" si="71"/>
        <v>0</v>
      </c>
      <c r="HG24" s="82">
        <f t="shared" ca="1" si="99"/>
        <v>4.16666666662735E-5</v>
      </c>
      <c r="HH24" s="83">
        <f t="shared" ca="1" si="72"/>
        <v>46</v>
      </c>
      <c r="HI24" s="88"/>
      <c r="HJ24" s="85">
        <f ca="1">VLOOKUP(OFFSET(HJ24,0,-2),[1]Settings!$J$8:$K$27,2)</f>
        <v>0</v>
      </c>
      <c r="HK24" s="50"/>
      <c r="HL24" s="51"/>
      <c r="HM24" s="81">
        <f>IF(ISNA(VLOOKUP(HK24,[1]Settings!$B$6:$D$45,IF(HP$4="Y",2,3),FALSE)+HL24*IF(HP$4="Y",[1]Settings!$C$5,[1]Settings!$D$5)),0, VLOOKUP(HK24,[1]Settings!$B$6:$D$45,IF(HP$4="Y",2,3),FALSE)+HL24*IF(HP$4="Y",[1]Settings!$C$5,[1]Settings!$D$5))</f>
        <v>0</v>
      </c>
      <c r="HN24" s="82">
        <f t="shared" si="73"/>
        <v>0</v>
      </c>
      <c r="HO24" s="82">
        <f t="shared" ca="1" si="100"/>
        <v>4.16666666662735E-5</v>
      </c>
      <c r="HP24" s="83">
        <f t="shared" ca="1" si="74"/>
        <v>47</v>
      </c>
      <c r="HQ24" s="88"/>
      <c r="HR24" s="85">
        <f ca="1">VLOOKUP(OFFSET(HR24,0,-2),[1]Settings!$J$8:$K$27,2)</f>
        <v>0</v>
      </c>
      <c r="HS24" s="50"/>
      <c r="HT24" s="51"/>
      <c r="HU24" s="81">
        <f>IF(ISNA(VLOOKUP(HS24,[1]Settings!$B$6:$D$45,IF(HX$4="Y",2,3),FALSE)+HT24*IF(HX$4="Y",[1]Settings!$C$5,[1]Settings!$D$5)),0, VLOOKUP(HS24,[1]Settings!$B$6:$D$45,IF(HX$4="Y",2,3),FALSE)+HT24*IF(HX$4="Y",[1]Settings!$C$5,[1]Settings!$D$5))</f>
        <v>0</v>
      </c>
      <c r="HV24" s="82">
        <f t="shared" si="75"/>
        <v>0</v>
      </c>
      <c r="HW24" s="82">
        <f t="shared" ca="1" si="101"/>
        <v>4.16666666662735E-5</v>
      </c>
      <c r="HX24" s="83">
        <f t="shared" ca="1" si="76"/>
        <v>47</v>
      </c>
      <c r="HY24" s="88"/>
      <c r="HZ24" s="85">
        <f ca="1">VLOOKUP(OFFSET(HZ24,0,-2),[1]Settings!$J$8:$K$27,2)</f>
        <v>0</v>
      </c>
      <c r="IA24" s="50"/>
      <c r="IB24" s="51"/>
      <c r="IC24" s="81">
        <f>IF(ISNA(VLOOKUP(IA24,[1]Settings!$B$6:$D$45,IF(IF$4="Y",2,3),FALSE)+IB24*IF(IF$4="Y",[1]Settings!$C$5,[1]Settings!$D$5)),0, VLOOKUP(IA24,[1]Settings!$B$6:$D$45,IF(IF$4="Y",2,3),FALSE)+IB24*IF(IF$4="Y",[1]Settings!$C$5,[1]Settings!$D$5))</f>
        <v>0</v>
      </c>
      <c r="ID24" s="82">
        <f t="shared" si="77"/>
        <v>0</v>
      </c>
      <c r="IE24" s="82">
        <f t="shared" ca="1" si="102"/>
        <v>4.16666666662735E-5</v>
      </c>
      <c r="IF24" s="83">
        <f t="shared" ca="1" si="78"/>
        <v>44</v>
      </c>
      <c r="IG24" s="87"/>
      <c r="IH24" s="85">
        <f ca="1">VLOOKUP(OFFSET(IH24,0,-2),[1]Settings!$J$8:$K$27,2)</f>
        <v>0</v>
      </c>
      <c r="II24" s="50"/>
      <c r="IJ24" s="51"/>
      <c r="IK24" s="81">
        <f>IF(ISNA(VLOOKUP(II24,[1]Settings!$B$6:$D$45,IF(IN$4="Y",2,3),FALSE)+IJ24*IF(IN$4="Y",[1]Settings!$C$5,[1]Settings!$D$5)),0, VLOOKUP(II24,[1]Settings!$B$6:$D$45,IF(IN$4="Y",2,3),FALSE)+IJ24*IF(IN$4="Y",[1]Settings!$C$5,[1]Settings!$D$5))</f>
        <v>0</v>
      </c>
      <c r="IL24" s="82">
        <f t="shared" si="79"/>
        <v>0</v>
      </c>
      <c r="IM24" s="82">
        <f t="shared" ca="1" si="103"/>
        <v>4.16666666662735E-5</v>
      </c>
      <c r="IN24" s="83">
        <f t="shared" ca="1" si="80"/>
        <v>45</v>
      </c>
      <c r="IO24" s="88"/>
      <c r="IP24" s="85">
        <f ca="1">VLOOKUP(OFFSET(IP24,0,-2),[1]Settings!$J$8:$K$27,2)</f>
        <v>0</v>
      </c>
      <c r="IQ24" s="50"/>
      <c r="IR24" s="51"/>
      <c r="IS24" s="81">
        <f>IF(ISNA(VLOOKUP(IQ24,[1]Settings!$B$6:$D$45,IF(IV$4="Y",2,3),FALSE)+IR24*IF(IV$4="Y",[1]Settings!$C$5,[1]Settings!$D$5)),0, VLOOKUP(IQ24,[1]Settings!$B$6:$D$45,IF(IV$4="Y",2,3),FALSE)+IR24*IF(IV$4="Y",[1]Settings!$C$5,[1]Settings!$D$5))</f>
        <v>0</v>
      </c>
      <c r="IT24" s="82">
        <f t="shared" si="81"/>
        <v>0</v>
      </c>
      <c r="IU24" s="82">
        <f t="shared" ca="1" si="104"/>
        <v>4.16666666662735E-5</v>
      </c>
      <c r="IV24" s="83">
        <f t="shared" ca="1" si="82"/>
        <v>46</v>
      </c>
      <c r="IW24" s="88"/>
      <c r="IX24" s="85">
        <f ca="1">VLOOKUP(OFFSET(IX24,0,-2),[1]Settings!$J$8:$K$27,2)</f>
        <v>0</v>
      </c>
      <c r="IY24" s="50"/>
      <c r="IZ24" s="51"/>
      <c r="JA24" s="81">
        <f>IF(ISNA(VLOOKUP(IY24,[1]Settings!$B$6:$D$45,IF(JD$4="Y",2,3),FALSE)+IZ24*IF(JD$4="Y",[1]Settings!$C$5,[1]Settings!$D$5)),0, VLOOKUP(IY24,[1]Settings!$B$6:$D$45,IF(JD$4="Y",2,3),FALSE)+IZ24*IF(JD$4="Y",[1]Settings!$C$5,[1]Settings!$D$5))</f>
        <v>0</v>
      </c>
      <c r="JB24" s="82">
        <f t="shared" si="83"/>
        <v>0</v>
      </c>
      <c r="JC24" s="82">
        <f t="shared" ca="1" si="105"/>
        <v>4.16666666662735E-5</v>
      </c>
      <c r="JD24" s="83">
        <f t="shared" ca="1" si="84"/>
        <v>46</v>
      </c>
    </row>
    <row r="25" spans="1:264">
      <c r="A25" s="80" t="s">
        <v>106</v>
      </c>
      <c r="B25" s="80"/>
      <c r="D25" s="51"/>
      <c r="E25" s="81">
        <f>IF(ISNA(VLOOKUP(C25,[1]Settings!$B$6:$D$45,IF(H$4="Y",2,3),FALSE)+D25*IF(H$4="Y",[1]Settings!$C$5,[1]Settings!$D$5)),0, VLOOKUP(C25,[1]Settings!$B$6:$D$45,IF(H$4="Y",2,3),FALSE)+D25*IF(H$4="Y",[1]Settings!$C$5,[1]Settings!$D$5))</f>
        <v>0</v>
      </c>
      <c r="F25" s="82">
        <f t="shared" si="0"/>
        <v>0</v>
      </c>
      <c r="G25" s="82">
        <f t="shared" si="1"/>
        <v>4.0000000000000003E-5</v>
      </c>
      <c r="H25" s="83">
        <f t="shared" si="2"/>
        <v>31</v>
      </c>
      <c r="I25" s="84" t="str">
        <f t="shared" si="3"/>
        <v/>
      </c>
      <c r="J25" s="85">
        <f ca="1">VLOOKUP(OFFSET(J25,0,-2),[1]Settings!$F$8:$G$27,2)</f>
        <v>0</v>
      </c>
      <c r="L25" s="51"/>
      <c r="M25" s="81">
        <f>IF(ISNA(VLOOKUP(K25,[1]Settings!$B$6:$D$45,IF(P$4="Y",2,3),FALSE)+L25*IF(P$4="Y",[1]Settings!$C$5,[1]Settings!$D$5)),0, VLOOKUP(K25,[1]Settings!$B$6:$D$45,IF(P$4="Y",2,3),FALSE)+L25*IF(P$4="Y",[1]Settings!$C$5,[1]Settings!$D$5))</f>
        <v>0</v>
      </c>
      <c r="N25" s="82">
        <f t="shared" si="4"/>
        <v>0</v>
      </c>
      <c r="O25" s="82">
        <f t="shared" ca="1" si="5"/>
        <v>4.0000000000000003E-5</v>
      </c>
      <c r="P25" s="83">
        <f t="shared" ca="1" si="6"/>
        <v>31</v>
      </c>
      <c r="Q25" s="84" t="str">
        <f t="shared" si="7"/>
        <v/>
      </c>
      <c r="R25" s="85">
        <f ca="1">VLOOKUP(OFFSET(R25,0,-2),[1]Settings!$F$8:$G$27,2)</f>
        <v>0</v>
      </c>
      <c r="T25" s="51"/>
      <c r="U25" s="81">
        <f>IF(ISNA(VLOOKUP(S25,[1]Settings!$B$6:$D$45,IF(X$4="Y",2,3),FALSE)+T25*IF(X$4="Y",[1]Settings!$C$5,[1]Settings!$D$5)),0, VLOOKUP(S25,[1]Settings!$B$6:$D$45,IF(X$4="Y",2,3),FALSE)+T25*IF(X$4="Y",[1]Settings!$C$5,[1]Settings!$D$5))</f>
        <v>0</v>
      </c>
      <c r="V25" s="82">
        <f t="shared" si="8"/>
        <v>0</v>
      </c>
      <c r="W25" s="82">
        <f t="shared" ca="1" si="9"/>
        <v>4.0000000000000003E-5</v>
      </c>
      <c r="X25" s="83">
        <f t="shared" ca="1" si="10"/>
        <v>32</v>
      </c>
      <c r="Y25" s="84" t="str">
        <f t="shared" si="11"/>
        <v/>
      </c>
      <c r="Z25" s="85">
        <f ca="1">VLOOKUP(OFFSET(Z25,0,-2),[1]Settings!$F$8:$G$27,2)</f>
        <v>0</v>
      </c>
      <c r="AB25" s="51"/>
      <c r="AC25" s="81">
        <f>IF(ISNA(VLOOKUP(AA25,[1]Settings!$B$6:$D$45,IF(AF$4="Y",2,3),FALSE)+AB25*IF(AF$4="Y",[1]Settings!$C$5,[1]Settings!$D$5)),0, VLOOKUP(AA25,[1]Settings!$B$6:$D$45,IF(AF$4="Y",2,3),FALSE)+AB25*IF(AF$4="Y",[1]Settings!$C$5,[1]Settings!$D$5))</f>
        <v>0</v>
      </c>
      <c r="AD25" s="82">
        <f t="shared" si="12"/>
        <v>0</v>
      </c>
      <c r="AE25" s="82">
        <f t="shared" ca="1" si="13"/>
        <v>4.0000000000000003E-5</v>
      </c>
      <c r="AF25" s="83">
        <f t="shared" ca="1" si="14"/>
        <v>34</v>
      </c>
      <c r="AG25" s="84" t="str">
        <f t="shared" si="15"/>
        <v/>
      </c>
      <c r="AH25" s="85">
        <f ca="1">VLOOKUP(OFFSET(AH25,0,-2),[1]Settings!$F$8:$G$27,2)</f>
        <v>0</v>
      </c>
      <c r="AJ25" s="51"/>
      <c r="AK25" s="81">
        <f>IF(ISNA(VLOOKUP(AI25,[1]Settings!$B$6:$D$45,IF(AN$4="Y",2,3),FALSE)+AJ25*IF(AN$4="Y",[1]Settings!$C$5,[1]Settings!$D$5)),0, VLOOKUP(AI25,[1]Settings!$B$6:$D$45,IF(AN$4="Y",2,3),FALSE)+AJ25*IF(AN$4="Y",[1]Settings!$C$5,[1]Settings!$D$5))</f>
        <v>0</v>
      </c>
      <c r="AL25" s="82">
        <f t="shared" si="16"/>
        <v>0</v>
      </c>
      <c r="AM25" s="82">
        <f t="shared" ca="1" si="17"/>
        <v>4.0000000000000003E-5</v>
      </c>
      <c r="AN25" s="83">
        <f t="shared" ca="1" si="18"/>
        <v>34</v>
      </c>
      <c r="AO25" s="84" t="str">
        <f t="shared" si="19"/>
        <v/>
      </c>
      <c r="AP25" s="85">
        <f ca="1">VLOOKUP(OFFSET(AP25,0,-2),[1]Settings!$F$8:$G$27,2)</f>
        <v>0</v>
      </c>
      <c r="AR25" s="51"/>
      <c r="AS25" s="81">
        <f>IF(ISNA(VLOOKUP(AQ25,[1]Settings!$B$6:$D$45,IF(AV$4="Y",2,3),FALSE)+AR25*IF(AV$4="Y",[1]Settings!$C$5,[1]Settings!$D$5)),0, VLOOKUP(AQ25,[1]Settings!$B$6:$D$45,IF(AV$4="Y",2,3),FALSE)+AR25*IF(AV$4="Y",[1]Settings!$C$5,[1]Settings!$D$5))</f>
        <v>0</v>
      </c>
      <c r="AT25" s="82">
        <f t="shared" si="20"/>
        <v>0</v>
      </c>
      <c r="AU25" s="82">
        <f t="shared" ca="1" si="21"/>
        <v>4.0000000000000003E-5</v>
      </c>
      <c r="AV25" s="83">
        <f t="shared" ca="1" si="22"/>
        <v>35</v>
      </c>
      <c r="AW25" s="84" t="str">
        <f t="shared" si="23"/>
        <v/>
      </c>
      <c r="AX25" s="85">
        <f ca="1">VLOOKUP(OFFSET(AX25,0,-2),[1]Settings!$F$8:$G$27,2)</f>
        <v>0</v>
      </c>
      <c r="AZ25" s="51"/>
      <c r="BA25" s="81">
        <f>IF(ISNA(VLOOKUP(AY25,[1]Settings!$B$6:$D$45,IF(BD$4="Y",2,3),FALSE)+AZ25*IF(BD$4="Y",[1]Settings!$C$5,[1]Settings!$D$5)),0, VLOOKUP(AY25,[1]Settings!$B$6:$D$45,IF(BD$4="Y",2,3),FALSE)+AZ25*IF(BD$4="Y",[1]Settings!$C$5,[1]Settings!$D$5))</f>
        <v>0</v>
      </c>
      <c r="BB25" s="82">
        <f t="shared" si="24"/>
        <v>0</v>
      </c>
      <c r="BC25" s="82">
        <f t="shared" ca="1" si="25"/>
        <v>4.0000000000000003E-5</v>
      </c>
      <c r="BD25" s="83">
        <f t="shared" ca="1" si="26"/>
        <v>35</v>
      </c>
      <c r="BE25" s="84" t="str">
        <f t="shared" si="27"/>
        <v/>
      </c>
      <c r="BF25" s="85">
        <f ca="1">VLOOKUP(OFFSET(BF25,0,-2),[1]Settings!$F$8:$G$27,2)</f>
        <v>0</v>
      </c>
      <c r="BH25" s="51"/>
      <c r="BI25" s="81">
        <f>IF(ISNA(VLOOKUP(BG25,[1]Settings!$B$6:$D$45,IF(BL$4="Y",2,3),FALSE)+BH25*IF(BL$4="Y",[1]Settings!$C$5,[1]Settings!$D$5)),0, VLOOKUP(BG25,[1]Settings!$B$6:$D$45,IF(BL$4="Y",2,3),FALSE)+BH25*IF(BL$4="Y",[1]Settings!$C$5,[1]Settings!$D$5))</f>
        <v>0</v>
      </c>
      <c r="BJ25" s="82">
        <f t="shared" si="28"/>
        <v>0</v>
      </c>
      <c r="BK25" s="82">
        <f t="shared" ca="1" si="29"/>
        <v>4.0000000000000003E-5</v>
      </c>
      <c r="BL25" s="83">
        <f t="shared" ca="1" si="30"/>
        <v>36</v>
      </c>
      <c r="BM25" s="84" t="str">
        <f t="shared" si="31"/>
        <v/>
      </c>
      <c r="BN25" s="85">
        <f ca="1">VLOOKUP(OFFSET(BN25,0,-2),[1]Settings!$F$8:$G$27,2)</f>
        <v>0</v>
      </c>
      <c r="BP25" s="51"/>
      <c r="BQ25" s="81">
        <f>IF(ISNA(VLOOKUP(BO25,[1]Settings!$B$6:$D$45,IF(BT$4="Y",2,3),FALSE)+BP25*IF(BT$4="Y",[1]Settings!$C$5,[1]Settings!$D$5)),0, VLOOKUP(BO25,[1]Settings!$B$6:$D$45,IF(BT$4="Y",2,3),FALSE)+BP25*IF(BT$4="Y",[1]Settings!$C$5,[1]Settings!$D$5))</f>
        <v>0</v>
      </c>
      <c r="BR25" s="82">
        <f t="shared" si="32"/>
        <v>0</v>
      </c>
      <c r="BS25" s="82">
        <f t="shared" ca="1" si="33"/>
        <v>4.0000000000000003E-5</v>
      </c>
      <c r="BT25" s="83">
        <f t="shared" ca="1" si="34"/>
        <v>37</v>
      </c>
      <c r="BU25" s="84" t="str">
        <f t="shared" si="35"/>
        <v/>
      </c>
      <c r="BV25" s="85">
        <f ca="1">VLOOKUP(OFFSET(BV25,0,-2),[1]Settings!$F$8:$G$27,2)</f>
        <v>0</v>
      </c>
      <c r="BX25" s="51"/>
      <c r="BY25" s="81">
        <f>IF(ISNA(VLOOKUP(BW25,[1]Settings!$B$6:$D$45,IF(CB$4="Y",2,3),FALSE)+BX25*IF(CB$4="Y",[1]Settings!$C$5,[1]Settings!$D$5)),0, VLOOKUP(BW25,[1]Settings!$B$6:$D$45,IF(CB$4="Y",2,3),FALSE)+BX25*IF(CB$4="Y",[1]Settings!$C$5,[1]Settings!$D$5))</f>
        <v>0</v>
      </c>
      <c r="BZ25" s="82">
        <f t="shared" si="36"/>
        <v>0</v>
      </c>
      <c r="CA25" s="82">
        <f t="shared" ca="1" si="37"/>
        <v>4.0000000000000003E-5</v>
      </c>
      <c r="CB25" s="83">
        <f t="shared" ca="1" si="38"/>
        <v>42</v>
      </c>
      <c r="CC25" s="84" t="str">
        <f t="shared" si="39"/>
        <v/>
      </c>
      <c r="CD25" s="85">
        <f ca="1">VLOOKUP(OFFSET(CD25,0,-2),[1]Settings!$F$8:$G$27,2)</f>
        <v>0</v>
      </c>
      <c r="CF25" s="51"/>
      <c r="CG25" s="81">
        <f>IF(ISNA(VLOOKUP(CE25,[1]Settings!$B$6:$D$45,IF(CJ$4="Y",2,3),FALSE)+CF25*IF(CJ$4="Y",[1]Settings!$C$5,[1]Settings!$D$5)),0, VLOOKUP(CE25,[1]Settings!$B$6:$D$45,IF(CJ$4="Y",2,3),FALSE)+CF25*IF(CJ$4="Y",[1]Settings!$C$5,[1]Settings!$D$5))</f>
        <v>0</v>
      </c>
      <c r="CH25" s="82">
        <f t="shared" si="40"/>
        <v>0</v>
      </c>
      <c r="CI25" s="82">
        <f t="shared" ca="1" si="41"/>
        <v>4.0000000000000003E-5</v>
      </c>
      <c r="CJ25" s="86">
        <f t="shared" ca="1" si="42"/>
        <v>48</v>
      </c>
      <c r="CK25" s="87" t="str">
        <f t="shared" si="111"/>
        <v/>
      </c>
      <c r="CL25" s="85">
        <f ca="1">VLOOKUP(OFFSET(CL25,0,-2),[1]Settings!$J$8:$K$27,2)</f>
        <v>0</v>
      </c>
      <c r="CN25" s="51"/>
      <c r="CO25" s="81">
        <f>IF(ISNA(VLOOKUP(CM25,[1]Settings!$B$6:$D$45,IF(CR$4="Y",2,3),FALSE)+CN25*IF(CR$4="Y",[1]Settings!$C$5,[1]Settings!$D$5)),0, VLOOKUP(CM25,[1]Settings!$B$6:$D$45,IF(CR$4="Y",2,3),FALSE)+CN25*IF(CR$4="Y",[1]Settings!$C$5,[1]Settings!$D$5))</f>
        <v>0</v>
      </c>
      <c r="CP25" s="82">
        <f t="shared" ca="1" si="43"/>
        <v>0</v>
      </c>
      <c r="CQ25" s="82">
        <f t="shared" ca="1" si="44"/>
        <v>4.0000000000000003E-5</v>
      </c>
      <c r="CR25" s="86">
        <f t="shared" ca="1" si="45"/>
        <v>49</v>
      </c>
      <c r="CS25" s="84" t="str">
        <f t="shared" si="116"/>
        <v/>
      </c>
      <c r="CT25" s="85">
        <f ca="1">VLOOKUP(OFFSET(CT25,0,-2),[1]Settings!$J$8:$K$27,2)</f>
        <v>0</v>
      </c>
      <c r="CU25" s="50"/>
      <c r="CV25" s="51"/>
      <c r="CW25" s="81">
        <f>IF(ISNA(VLOOKUP(CU25,[1]Settings!$B$6:$D$45,IF(CZ$4="Y",2,3),FALSE)+CV25*IF(CZ$4="Y",[1]Settings!$C$5,[1]Settings!$D$5)),0, VLOOKUP(CU25,[1]Settings!$B$6:$D$45,IF(CZ$4="Y",2,3),FALSE)+CV25*IF(CZ$4="Y",[1]Settings!$C$5,[1]Settings!$D$5))</f>
        <v>0</v>
      </c>
      <c r="CX25" s="82">
        <f t="shared" ca="1" si="46"/>
        <v>0</v>
      </c>
      <c r="CY25" s="82">
        <f t="shared" ca="1" si="47"/>
        <v>4.0000000000000003E-5</v>
      </c>
      <c r="CZ25" s="83">
        <f t="shared" ca="1" si="48"/>
        <v>53</v>
      </c>
      <c r="DA25" s="84" t="str">
        <f t="shared" si="117"/>
        <v/>
      </c>
      <c r="DB25" s="85">
        <f ca="1">VLOOKUP(OFFSET(DB25,0,-2),[1]Settings!$J$8:$K$27,2)</f>
        <v>0</v>
      </c>
      <c r="DC25" s="50"/>
      <c r="DD25" s="51"/>
      <c r="DE25" s="81">
        <f>IF(ISNA(VLOOKUP(DC25,[1]Settings!$B$6:$D$45,IF(DH$4="Y",2,3),FALSE)+DD25*IF(DH$4="Y",[1]Settings!$C$5,[1]Settings!$D$5)),0, VLOOKUP(DC25,[1]Settings!$B$6:$D$45,IF(DH$4="Y",2,3),FALSE)+DD25*IF(DH$4="Y",[1]Settings!$C$5,[1]Settings!$D$5))</f>
        <v>0</v>
      </c>
      <c r="DF25" s="82">
        <f t="shared" ca="1" si="49"/>
        <v>0</v>
      </c>
      <c r="DG25" s="82">
        <f t="shared" ca="1" si="50"/>
        <v>4.0000000000000003E-5</v>
      </c>
      <c r="DH25" s="83">
        <f t="shared" ca="1" si="51"/>
        <v>53</v>
      </c>
      <c r="DI25" s="84" t="str">
        <f t="shared" si="118"/>
        <v/>
      </c>
      <c r="DJ25" s="85">
        <f ca="1">VLOOKUP(OFFSET(DJ25,0,-2),[1]Settings!$J$8:$K$27,2)</f>
        <v>0</v>
      </c>
      <c r="DK25" s="50"/>
      <c r="DL25" s="51"/>
      <c r="DM25" s="81">
        <f>IF(ISNA(VLOOKUP(DK25,[1]Settings!$B$6:$D$45,IF(DP$4="Y",2,3),FALSE)+DL25*IF(DP$4="Y",[1]Settings!$C$5,[1]Settings!$D$5)),0, VLOOKUP(DK25,[1]Settings!$B$6:$D$45,IF(DP$4="Y",2,3),FALSE)+DL25*IF(DP$4="Y",[1]Settings!$C$5,[1]Settings!$D$5))</f>
        <v>0</v>
      </c>
      <c r="DN25" s="82">
        <f t="shared" ca="1" si="52"/>
        <v>0</v>
      </c>
      <c r="DO25" s="82">
        <f t="shared" ca="1" si="53"/>
        <v>4.0000000000000003E-5</v>
      </c>
      <c r="DP25" s="83">
        <f t="shared" ca="1" si="54"/>
        <v>50</v>
      </c>
      <c r="DQ25" s="84" t="str">
        <f t="shared" si="119"/>
        <v/>
      </c>
      <c r="DR25" s="85">
        <f ca="1">VLOOKUP(OFFSET(DR25,0,-2),[1]Settings!$J$8:$K$27,2)</f>
        <v>0</v>
      </c>
      <c r="DS25" s="50"/>
      <c r="DT25" s="51"/>
      <c r="DU25" s="81">
        <f>IF(ISNA(VLOOKUP(DS25,[1]Settings!$B$6:$D$45,IF(DX$4="Y",2,3),FALSE)+DT25*IF(DX$4="Y",[1]Settings!$C$5,[1]Settings!$D$5)),0, VLOOKUP(DS25,[1]Settings!$B$6:$D$45,IF(DX$4="Y",2,3),FALSE)+DT25*IF(DX$4="Y",[1]Settings!$C$5,[1]Settings!$D$5))</f>
        <v>0</v>
      </c>
      <c r="DV25" s="82">
        <f t="shared" ca="1" si="55"/>
        <v>0</v>
      </c>
      <c r="DW25" s="82">
        <f t="shared" ca="1" si="85"/>
        <v>4.0000000000000003E-5</v>
      </c>
      <c r="DX25" s="83">
        <f t="shared" ca="1" si="56"/>
        <v>50</v>
      </c>
      <c r="DY25" s="84" t="s">
        <v>93</v>
      </c>
      <c r="DZ25" s="85">
        <f ca="1">VLOOKUP(OFFSET(DZ25,0,-2),[1]Settings!$J$8:$K$27,2)</f>
        <v>0</v>
      </c>
      <c r="EA25" s="50">
        <v>7</v>
      </c>
      <c r="EB25" s="51">
        <v>1</v>
      </c>
      <c r="EC25" s="81">
        <f>IF(ISNA(VLOOKUP(EA25,[1]Settings!$B$6:$D$45,IF(EF$4="Y",2,3),FALSE)+EB25*IF(EF$4="Y",[1]Settings!$C$5,[1]Settings!$D$5)),0, VLOOKUP(EA25,[1]Settings!$B$6:$D$45,IF(EF$4="Y",2,3),FALSE)+EB25*IF(EF$4="Y",[1]Settings!$C$5,[1]Settings!$D$5))</f>
        <v>15</v>
      </c>
      <c r="ED25" s="82">
        <f t="shared" ca="1" si="86"/>
        <v>13.799999999999999</v>
      </c>
      <c r="EE25" s="82">
        <f t="shared" ca="1" si="57"/>
        <v>13.800039999999999</v>
      </c>
      <c r="EF25" s="86">
        <f t="shared" ca="1" si="58"/>
        <v>20</v>
      </c>
      <c r="EG25" s="87"/>
      <c r="EH25" s="85">
        <f ca="1">VLOOKUP(OFFSET(EH25,0,-2),[1]Settings!$J$8:$K$27,2)</f>
        <v>0</v>
      </c>
      <c r="EI25" s="50"/>
      <c r="EJ25" s="51"/>
      <c r="EK25" s="81">
        <f>IF(ISNA(VLOOKUP(EI25,[1]Settings!$B$6:$D$45,IF(EN$4="Y",2,3),FALSE)+EJ25*IF(EN$4="Y",[1]Settings!$C$5,[1]Settings!$D$5)),0, VLOOKUP(EI25,[1]Settings!$B$6:$D$45,IF(EN$4="Y",2,3),FALSE)+EJ25*IF(EN$4="Y",[1]Settings!$C$5,[1]Settings!$D$5))</f>
        <v>0</v>
      </c>
      <c r="EL25" s="82">
        <f t="shared" ca="1" si="87"/>
        <v>0</v>
      </c>
      <c r="EM25" s="82">
        <f t="shared" ca="1" si="112"/>
        <v>13.800039999999999</v>
      </c>
      <c r="EN25" s="86">
        <f t="shared" ca="1" si="59"/>
        <v>21</v>
      </c>
      <c r="EO25" s="84"/>
      <c r="EP25" s="85">
        <f ca="1">VLOOKUP(OFFSET(EP25,0,-2),[1]Settings!$J$8:$K$27,2)</f>
        <v>0</v>
      </c>
      <c r="EQ25" s="50"/>
      <c r="ER25" s="51"/>
      <c r="ES25" s="81">
        <f>IF(ISNA(VLOOKUP(EQ25,[1]Settings!$B$6:$D$45,IF(EV$4="Y",2,3),FALSE)+ER25*IF(EV$4="Y",[1]Settings!$C$5,[1]Settings!$D$5)),0, VLOOKUP(EQ25,[1]Settings!$B$6:$D$45,IF(EV$4="Y",2,3),FALSE)+ER25*IF(EV$4="Y",[1]Settings!$C$5,[1]Settings!$D$5))</f>
        <v>0</v>
      </c>
      <c r="ET25" s="82">
        <f t="shared" ca="1" si="60"/>
        <v>0</v>
      </c>
      <c r="EU25" s="82">
        <f t="shared" ca="1" si="88"/>
        <v>13.800039999999999</v>
      </c>
      <c r="EV25" s="83">
        <f t="shared" ca="1" si="61"/>
        <v>20</v>
      </c>
      <c r="EW25" s="84"/>
      <c r="EX25" s="85">
        <f ca="1">VLOOKUP(OFFSET(EX25,0,-2),[1]Settings!$J$8:$K$27,2)</f>
        <v>0</v>
      </c>
      <c r="EY25" s="50"/>
      <c r="EZ25" s="51"/>
      <c r="FA25" s="81">
        <f>IF(ISNA(VLOOKUP(EY25,[1]Settings!$B$6:$D$45,IF(FD$4="Y",2,3),FALSE)+EZ25*IF(FD$4="Y",[1]Settings!$C$5,[1]Settings!$D$5)),0, VLOOKUP(EY25,[1]Settings!$B$6:$D$45,IF(FD$4="Y",2,3),FALSE)+EZ25*IF(FD$4="Y",[1]Settings!$C$5,[1]Settings!$D$5))</f>
        <v>0</v>
      </c>
      <c r="FB25" s="82">
        <f t="shared" ca="1" si="115"/>
        <v>0</v>
      </c>
      <c r="FC25" s="82">
        <f t="shared" ca="1" si="89"/>
        <v>13.800039999999999</v>
      </c>
      <c r="FD25" s="83">
        <f t="shared" ca="1" si="63"/>
        <v>22</v>
      </c>
      <c r="FE25" s="84"/>
      <c r="FF25" s="85">
        <f ca="1">VLOOKUP(OFFSET(FF25,0,-2),[1]Settings!$J$8:$K$27,2)</f>
        <v>0</v>
      </c>
      <c r="FG25" s="50"/>
      <c r="FH25" s="51"/>
      <c r="FI25" s="81">
        <f>IF(ISNA(VLOOKUP(FG25,[1]Settings!$B$6:$D$45,IF(FL$4="Y",2,3),FALSE)+FH25*IF(FL$4="Y",[1]Settings!$C$5,[1]Settings!$D$5)),0, VLOOKUP(FG25,[1]Settings!$B$6:$D$45,IF(FL$4="Y",2,3),FALSE)+FH25*IF(FL$4="Y",[1]Settings!$C$5,[1]Settings!$D$5))</f>
        <v>0</v>
      </c>
      <c r="FJ25" s="82">
        <f t="shared" ca="1" si="114"/>
        <v>0</v>
      </c>
      <c r="FK25" s="82">
        <f t="shared" ca="1" si="113"/>
        <v>4.0000000000262048E-5</v>
      </c>
      <c r="FL25" s="83">
        <f t="shared" ca="1" si="64"/>
        <v>42</v>
      </c>
      <c r="FM25" s="87"/>
      <c r="FN25" s="85">
        <f ca="1">VLOOKUP(OFFSET(FN25,0,-2),[1]Settings!$J$8:$K$27,2)</f>
        <v>0</v>
      </c>
      <c r="FO25" s="50"/>
      <c r="FP25" s="51"/>
      <c r="FQ25" s="81">
        <f>IF(ISNA(VLOOKUP(FO25,[1]Settings!$B$6:$D$45,IF(FT$4="Y",2,3),FALSE)+FP25*IF(FT$4="Y",[1]Settings!$C$5,[1]Settings!$D$5)),0, VLOOKUP(FO25,[1]Settings!$B$6:$D$45,IF(FT$4="Y",2,3),FALSE)+FP25*IF(FT$4="Y",[1]Settings!$C$5,[1]Settings!$D$5))</f>
        <v>0</v>
      </c>
      <c r="FR25" s="82">
        <f t="shared" ca="1" si="65"/>
        <v>0</v>
      </c>
      <c r="FS25" s="82">
        <f t="shared" ca="1" si="90"/>
        <v>4.0000000000262048E-5</v>
      </c>
      <c r="FT25" s="83">
        <f t="shared" ca="1" si="66"/>
        <v>43</v>
      </c>
      <c r="FU25" s="88"/>
      <c r="FV25" s="85"/>
      <c r="FW25" s="50"/>
      <c r="FX25" s="51"/>
      <c r="FY25" s="81">
        <f>IF(ISNA(VLOOKUP(FW25,[1]Settings!$B$6:$D$45,IF(GB$4="Y",2,3),FALSE)+FX25*IF(GB$4="Y",[1]Settings!$C$5,[1]Settings!$D$5)),0, VLOOKUP(FW25,[1]Settings!$B$6:$D$45,IF(GB$4="Y",2,3),FALSE)+FX25*IF(GB$4="Y",[1]Settings!$C$5,[1]Settings!$D$5))</f>
        <v>0</v>
      </c>
      <c r="FZ25" s="82">
        <f t="shared" si="91"/>
        <v>0</v>
      </c>
      <c r="GA25" s="82">
        <f t="shared" ca="1" si="92"/>
        <v>4.0000000000262048E-5</v>
      </c>
      <c r="GB25" s="83">
        <f t="shared" ca="1" si="67"/>
        <v>41</v>
      </c>
      <c r="GC25" s="88"/>
      <c r="GD25" s="85"/>
      <c r="GE25" s="50"/>
      <c r="GF25" s="51"/>
      <c r="GG25" s="81">
        <f>IF(ISNA(VLOOKUP(GE25,[1]Settings!$B$6:$D$45,IF(GJ$4="Y",2,3),FALSE)+GF25*IF(GJ$4="Y",[1]Settings!$C$5,[1]Settings!$D$5)),0, VLOOKUP(GE25,[1]Settings!$B$6:$D$45,IF(GJ$4="Y",2,3),FALSE)+GF25*IF(GJ$4="Y",[1]Settings!$C$5,[1]Settings!$D$5))</f>
        <v>0</v>
      </c>
      <c r="GH25" s="82">
        <f t="shared" si="93"/>
        <v>0</v>
      </c>
      <c r="GI25" s="82">
        <f t="shared" ca="1" si="94"/>
        <v>4.0000000000262048E-5</v>
      </c>
      <c r="GJ25" s="83">
        <f t="shared" ca="1" si="68"/>
        <v>43</v>
      </c>
      <c r="GK25" s="88"/>
      <c r="GL25" s="85"/>
      <c r="GM25" s="50"/>
      <c r="GN25" s="51"/>
      <c r="GO25" s="81">
        <f>IF(ISNA(VLOOKUP(GM25,[1]Settings!$B$6:$D$45,IF(GR$4="Y",2,3),FALSE)+GN25*IF(GR$4="Y",[1]Settings!$C$5,[1]Settings!$D$5)),0, VLOOKUP(GM25,[1]Settings!$B$6:$D$45,IF(GR$4="Y",2,3),FALSE)+GN25*IF(GR$4="Y",[1]Settings!$C$5,[1]Settings!$D$5))</f>
        <v>0</v>
      </c>
      <c r="GP25" s="82">
        <f t="shared" si="95"/>
        <v>0</v>
      </c>
      <c r="GQ25" s="82">
        <f t="shared" ca="1" si="96"/>
        <v>4.0000000000262048E-5</v>
      </c>
      <c r="GR25" s="83">
        <f t="shared" ca="1" si="69"/>
        <v>44</v>
      </c>
      <c r="GS25" s="88"/>
      <c r="GT25" s="85"/>
      <c r="GU25" s="50"/>
      <c r="GV25" s="51"/>
      <c r="GW25" s="81">
        <f>IF(ISNA(VLOOKUP(GU25,[1]Settings!$B$6:$D$45,IF(GZ$4="Y",2,3),FALSE)+GV25*IF(GZ$4="Y",[1]Settings!$C$5,[1]Settings!$D$5)),0, VLOOKUP(GU25,[1]Settings!$B$6:$D$45,IF(GZ$4="Y",2,3),FALSE)+GV25*IF(GZ$4="Y",[1]Settings!$C$5,[1]Settings!$D$5))</f>
        <v>0</v>
      </c>
      <c r="GX25" s="82">
        <f t="shared" si="97"/>
        <v>0</v>
      </c>
      <c r="GY25" s="82">
        <f t="shared" ca="1" si="98"/>
        <v>4.0000000000262048E-5</v>
      </c>
      <c r="GZ25" s="86">
        <f t="shared" ca="1" si="70"/>
        <v>49</v>
      </c>
      <c r="HA25" s="87"/>
      <c r="HB25" s="85">
        <f ca="1">VLOOKUP(OFFSET(HB25,0,-2),[1]Settings!$J$8:$K$27,2)</f>
        <v>0</v>
      </c>
      <c r="HC25" s="50"/>
      <c r="HD25" s="51"/>
      <c r="HE25" s="81">
        <f>IF(ISNA(VLOOKUP(HC25,[1]Settings!$B$6:$D$45,IF(HH$4="Y",2,3),FALSE)+HD25*IF(HH$4="Y",[1]Settings!$C$5,[1]Settings!$D$5)),0, VLOOKUP(HC25,[1]Settings!$B$6:$D$45,IF(HH$4="Y",2,3),FALSE)+HD25*IF(HH$4="Y",[1]Settings!$C$5,[1]Settings!$D$5))</f>
        <v>0</v>
      </c>
      <c r="HF25" s="82">
        <f t="shared" si="71"/>
        <v>0</v>
      </c>
      <c r="HG25" s="82">
        <f t="shared" ca="1" si="99"/>
        <v>4.0000000000262048E-5</v>
      </c>
      <c r="HH25" s="83">
        <f t="shared" ca="1" si="72"/>
        <v>47</v>
      </c>
      <c r="HI25" s="88"/>
      <c r="HJ25" s="85">
        <f ca="1">VLOOKUP(OFFSET(HJ25,0,-2),[1]Settings!$J$8:$K$27,2)</f>
        <v>0</v>
      </c>
      <c r="HK25" s="50"/>
      <c r="HL25" s="51"/>
      <c r="HM25" s="81">
        <f>IF(ISNA(VLOOKUP(HK25,[1]Settings!$B$6:$D$45,IF(HP$4="Y",2,3),FALSE)+HL25*IF(HP$4="Y",[1]Settings!$C$5,[1]Settings!$D$5)),0, VLOOKUP(HK25,[1]Settings!$B$6:$D$45,IF(HP$4="Y",2,3),FALSE)+HL25*IF(HP$4="Y",[1]Settings!$C$5,[1]Settings!$D$5))</f>
        <v>0</v>
      </c>
      <c r="HN25" s="82">
        <f t="shared" si="73"/>
        <v>0</v>
      </c>
      <c r="HO25" s="82">
        <f t="shared" ca="1" si="100"/>
        <v>4.0000000000262048E-5</v>
      </c>
      <c r="HP25" s="83">
        <f t="shared" ca="1" si="74"/>
        <v>48</v>
      </c>
      <c r="HQ25" s="88"/>
      <c r="HR25" s="85">
        <f ca="1">VLOOKUP(OFFSET(HR25,0,-2),[1]Settings!$J$8:$K$27,2)</f>
        <v>0</v>
      </c>
      <c r="HS25" s="50"/>
      <c r="HT25" s="51"/>
      <c r="HU25" s="81">
        <f>IF(ISNA(VLOOKUP(HS25,[1]Settings!$B$6:$D$45,IF(HX$4="Y",2,3),FALSE)+HT25*IF(HX$4="Y",[1]Settings!$C$5,[1]Settings!$D$5)),0, VLOOKUP(HS25,[1]Settings!$B$6:$D$45,IF(HX$4="Y",2,3),FALSE)+HT25*IF(HX$4="Y",[1]Settings!$C$5,[1]Settings!$D$5))</f>
        <v>0</v>
      </c>
      <c r="HV25" s="82">
        <f t="shared" si="75"/>
        <v>0</v>
      </c>
      <c r="HW25" s="82">
        <f t="shared" ca="1" si="101"/>
        <v>4.0000000000262048E-5</v>
      </c>
      <c r="HX25" s="83">
        <f t="shared" ca="1" si="76"/>
        <v>48</v>
      </c>
      <c r="HY25" s="88"/>
      <c r="HZ25" s="85">
        <f ca="1">VLOOKUP(OFFSET(HZ25,0,-2),[1]Settings!$J$8:$K$27,2)</f>
        <v>0</v>
      </c>
      <c r="IA25" s="50"/>
      <c r="IB25" s="51"/>
      <c r="IC25" s="81">
        <f>IF(ISNA(VLOOKUP(IA25,[1]Settings!$B$6:$D$45,IF(IF$4="Y",2,3),FALSE)+IB25*IF(IF$4="Y",[1]Settings!$C$5,[1]Settings!$D$5)),0, VLOOKUP(IA25,[1]Settings!$B$6:$D$45,IF(IF$4="Y",2,3),FALSE)+IB25*IF(IF$4="Y",[1]Settings!$C$5,[1]Settings!$D$5))</f>
        <v>0</v>
      </c>
      <c r="ID25" s="82">
        <f t="shared" si="77"/>
        <v>0</v>
      </c>
      <c r="IE25" s="82">
        <f t="shared" ca="1" si="102"/>
        <v>4.0000000000262048E-5</v>
      </c>
      <c r="IF25" s="83">
        <f t="shared" ca="1" si="78"/>
        <v>45</v>
      </c>
      <c r="IG25" s="87"/>
      <c r="IH25" s="85">
        <f ca="1">VLOOKUP(OFFSET(IH25,0,-2),[1]Settings!$J$8:$K$27,2)</f>
        <v>0</v>
      </c>
      <c r="II25" s="50"/>
      <c r="IJ25" s="51"/>
      <c r="IK25" s="81">
        <f>IF(ISNA(VLOOKUP(II25,[1]Settings!$B$6:$D$45,IF(IN$4="Y",2,3),FALSE)+IJ25*IF(IN$4="Y",[1]Settings!$C$5,[1]Settings!$D$5)),0, VLOOKUP(II25,[1]Settings!$B$6:$D$45,IF(IN$4="Y",2,3),FALSE)+IJ25*IF(IN$4="Y",[1]Settings!$C$5,[1]Settings!$D$5))</f>
        <v>0</v>
      </c>
      <c r="IL25" s="82">
        <f t="shared" si="79"/>
        <v>0</v>
      </c>
      <c r="IM25" s="82">
        <f t="shared" ca="1" si="103"/>
        <v>4.0000000000262048E-5</v>
      </c>
      <c r="IN25" s="83">
        <f t="shared" ca="1" si="80"/>
        <v>46</v>
      </c>
      <c r="IO25" s="88"/>
      <c r="IP25" s="85">
        <f ca="1">VLOOKUP(OFFSET(IP25,0,-2),[1]Settings!$J$8:$K$27,2)</f>
        <v>0</v>
      </c>
      <c r="IQ25" s="50"/>
      <c r="IR25" s="51"/>
      <c r="IS25" s="81">
        <f>IF(ISNA(VLOOKUP(IQ25,[1]Settings!$B$6:$D$45,IF(IV$4="Y",2,3),FALSE)+IR25*IF(IV$4="Y",[1]Settings!$C$5,[1]Settings!$D$5)),0, VLOOKUP(IQ25,[1]Settings!$B$6:$D$45,IF(IV$4="Y",2,3),FALSE)+IR25*IF(IV$4="Y",[1]Settings!$C$5,[1]Settings!$D$5))</f>
        <v>0</v>
      </c>
      <c r="IT25" s="82">
        <f t="shared" si="81"/>
        <v>0</v>
      </c>
      <c r="IU25" s="82">
        <f t="shared" ca="1" si="104"/>
        <v>4.0000000000262048E-5</v>
      </c>
      <c r="IV25" s="83">
        <f t="shared" ca="1" si="82"/>
        <v>47</v>
      </c>
      <c r="IW25" s="88"/>
      <c r="IX25" s="85">
        <f ca="1">VLOOKUP(OFFSET(IX25,0,-2),[1]Settings!$J$8:$K$27,2)</f>
        <v>0</v>
      </c>
      <c r="IY25" s="50"/>
      <c r="IZ25" s="51"/>
      <c r="JA25" s="81">
        <f>IF(ISNA(VLOOKUP(IY25,[1]Settings!$B$6:$D$45,IF(JD$4="Y",2,3),FALSE)+IZ25*IF(JD$4="Y",[1]Settings!$C$5,[1]Settings!$D$5)),0, VLOOKUP(IY25,[1]Settings!$B$6:$D$45,IF(JD$4="Y",2,3),FALSE)+IZ25*IF(JD$4="Y",[1]Settings!$C$5,[1]Settings!$D$5))</f>
        <v>0</v>
      </c>
      <c r="JB25" s="82">
        <f t="shared" si="83"/>
        <v>0</v>
      </c>
      <c r="JC25" s="82">
        <f t="shared" ca="1" si="105"/>
        <v>4.0000000000262048E-5</v>
      </c>
      <c r="JD25" s="83">
        <f t="shared" ca="1" si="84"/>
        <v>47</v>
      </c>
    </row>
    <row r="26" spans="1:264">
      <c r="A26" s="80" t="s">
        <v>107</v>
      </c>
      <c r="B26" s="80"/>
      <c r="D26" s="51"/>
      <c r="E26" s="81">
        <f>IF(ISNA(VLOOKUP(C26,[1]Settings!$B$6:$D$45,IF(H$4="Y",2,3),FALSE)+D26*IF(H$4="Y",[1]Settings!$C$5,[1]Settings!$D$5)),0, VLOOKUP(C26,[1]Settings!$B$6:$D$45,IF(H$4="Y",2,3),FALSE)+D26*IF(H$4="Y",[1]Settings!$C$5,[1]Settings!$D$5))</f>
        <v>0</v>
      </c>
      <c r="F26" s="82">
        <f t="shared" si="0"/>
        <v>0</v>
      </c>
      <c r="G26" s="82">
        <f t="shared" si="1"/>
        <v>3.8461538461538463E-5</v>
      </c>
      <c r="H26" s="83">
        <f t="shared" si="2"/>
        <v>32</v>
      </c>
      <c r="I26" s="84" t="str">
        <f t="shared" si="3"/>
        <v/>
      </c>
      <c r="J26" s="85">
        <f ca="1">VLOOKUP(OFFSET(J26,0,-2),[1]Settings!$F$8:$G$27,2)</f>
        <v>0</v>
      </c>
      <c r="L26" s="51"/>
      <c r="M26" s="81">
        <f>IF(ISNA(VLOOKUP(K26,[1]Settings!$B$6:$D$45,IF(P$4="Y",2,3),FALSE)+L26*IF(P$4="Y",[1]Settings!$C$5,[1]Settings!$D$5)),0, VLOOKUP(K26,[1]Settings!$B$6:$D$45,IF(P$4="Y",2,3),FALSE)+L26*IF(P$4="Y",[1]Settings!$C$5,[1]Settings!$D$5))</f>
        <v>0</v>
      </c>
      <c r="N26" s="82">
        <f t="shared" si="4"/>
        <v>0</v>
      </c>
      <c r="O26" s="82">
        <f t="shared" ca="1" si="5"/>
        <v>3.8461538461538463E-5</v>
      </c>
      <c r="P26" s="83">
        <f t="shared" ca="1" si="6"/>
        <v>32</v>
      </c>
      <c r="Q26" s="84" t="str">
        <f t="shared" si="7"/>
        <v/>
      </c>
      <c r="R26" s="85">
        <f ca="1">VLOOKUP(OFFSET(R26,0,-2),[1]Settings!$F$8:$G$27,2)</f>
        <v>0</v>
      </c>
      <c r="T26" s="51"/>
      <c r="U26" s="81">
        <f>IF(ISNA(VLOOKUP(S26,[1]Settings!$B$6:$D$45,IF(X$4="Y",2,3),FALSE)+T26*IF(X$4="Y",[1]Settings!$C$5,[1]Settings!$D$5)),0, VLOOKUP(S26,[1]Settings!$B$6:$D$45,IF(X$4="Y",2,3),FALSE)+T26*IF(X$4="Y",[1]Settings!$C$5,[1]Settings!$D$5))</f>
        <v>0</v>
      </c>
      <c r="V26" s="82">
        <f t="shared" si="8"/>
        <v>0</v>
      </c>
      <c r="W26" s="82">
        <f t="shared" ca="1" si="9"/>
        <v>3.8461538461538463E-5</v>
      </c>
      <c r="X26" s="83">
        <f t="shared" ca="1" si="10"/>
        <v>33</v>
      </c>
      <c r="Y26" s="84" t="str">
        <f t="shared" si="11"/>
        <v/>
      </c>
      <c r="Z26" s="85">
        <f ca="1">VLOOKUP(OFFSET(Z26,0,-2),[1]Settings!$F$8:$G$27,2)</f>
        <v>0</v>
      </c>
      <c r="AB26" s="51"/>
      <c r="AC26" s="81">
        <f>IF(ISNA(VLOOKUP(AA26,[1]Settings!$B$6:$D$45,IF(AF$4="Y",2,3),FALSE)+AB26*IF(AF$4="Y",[1]Settings!$C$5,[1]Settings!$D$5)),0, VLOOKUP(AA26,[1]Settings!$B$6:$D$45,IF(AF$4="Y",2,3),FALSE)+AB26*IF(AF$4="Y",[1]Settings!$C$5,[1]Settings!$D$5))</f>
        <v>0</v>
      </c>
      <c r="AD26" s="82">
        <f t="shared" si="12"/>
        <v>0</v>
      </c>
      <c r="AE26" s="82">
        <f t="shared" ca="1" si="13"/>
        <v>3.8461538461538463E-5</v>
      </c>
      <c r="AF26" s="83">
        <f t="shared" ca="1" si="14"/>
        <v>35</v>
      </c>
      <c r="AG26" s="84" t="str">
        <f t="shared" si="15"/>
        <v/>
      </c>
      <c r="AH26" s="85">
        <f ca="1">VLOOKUP(OFFSET(AH26,0,-2),[1]Settings!$F$8:$G$27,2)</f>
        <v>0</v>
      </c>
      <c r="AJ26" s="51"/>
      <c r="AK26" s="81">
        <f>IF(ISNA(VLOOKUP(AI26,[1]Settings!$B$6:$D$45,IF(AN$4="Y",2,3),FALSE)+AJ26*IF(AN$4="Y",[1]Settings!$C$5,[1]Settings!$D$5)),0, VLOOKUP(AI26,[1]Settings!$B$6:$D$45,IF(AN$4="Y",2,3),FALSE)+AJ26*IF(AN$4="Y",[1]Settings!$C$5,[1]Settings!$D$5))</f>
        <v>0</v>
      </c>
      <c r="AL26" s="82">
        <f t="shared" si="16"/>
        <v>0</v>
      </c>
      <c r="AM26" s="82">
        <f t="shared" ca="1" si="17"/>
        <v>3.8461538461538463E-5</v>
      </c>
      <c r="AN26" s="83">
        <f t="shared" ca="1" si="18"/>
        <v>35</v>
      </c>
      <c r="AO26" s="84" t="str">
        <f t="shared" si="19"/>
        <v/>
      </c>
      <c r="AP26" s="85">
        <f ca="1">VLOOKUP(OFFSET(AP26,0,-2),[1]Settings!$F$8:$G$27,2)</f>
        <v>0</v>
      </c>
      <c r="AR26" s="51"/>
      <c r="AS26" s="81">
        <f>IF(ISNA(VLOOKUP(AQ26,[1]Settings!$B$6:$D$45,IF(AV$4="Y",2,3),FALSE)+AR26*IF(AV$4="Y",[1]Settings!$C$5,[1]Settings!$D$5)),0, VLOOKUP(AQ26,[1]Settings!$B$6:$D$45,IF(AV$4="Y",2,3),FALSE)+AR26*IF(AV$4="Y",[1]Settings!$C$5,[1]Settings!$D$5))</f>
        <v>0</v>
      </c>
      <c r="AT26" s="82">
        <f t="shared" si="20"/>
        <v>0</v>
      </c>
      <c r="AU26" s="82">
        <f t="shared" ca="1" si="21"/>
        <v>3.8461538461538463E-5</v>
      </c>
      <c r="AV26" s="83">
        <f t="shared" ca="1" si="22"/>
        <v>36</v>
      </c>
      <c r="AW26" s="84" t="str">
        <f t="shared" si="23"/>
        <v/>
      </c>
      <c r="AX26" s="85">
        <f ca="1">VLOOKUP(OFFSET(AX26,0,-2),[1]Settings!$F$8:$G$27,2)</f>
        <v>0</v>
      </c>
      <c r="AZ26" s="51"/>
      <c r="BA26" s="81">
        <f>IF(ISNA(VLOOKUP(AY26,[1]Settings!$B$6:$D$45,IF(BD$4="Y",2,3),FALSE)+AZ26*IF(BD$4="Y",[1]Settings!$C$5,[1]Settings!$D$5)),0, VLOOKUP(AY26,[1]Settings!$B$6:$D$45,IF(BD$4="Y",2,3),FALSE)+AZ26*IF(BD$4="Y",[1]Settings!$C$5,[1]Settings!$D$5))</f>
        <v>0</v>
      </c>
      <c r="BB26" s="82">
        <f t="shared" si="24"/>
        <v>0</v>
      </c>
      <c r="BC26" s="82">
        <f t="shared" ca="1" si="25"/>
        <v>3.8461538461538463E-5</v>
      </c>
      <c r="BD26" s="83">
        <f t="shared" ca="1" si="26"/>
        <v>36</v>
      </c>
      <c r="BE26" s="84" t="str">
        <f t="shared" si="27"/>
        <v/>
      </c>
      <c r="BF26" s="85">
        <f ca="1">VLOOKUP(OFFSET(BF26,0,-2),[1]Settings!$F$8:$G$27,2)</f>
        <v>0</v>
      </c>
      <c r="BH26" s="51"/>
      <c r="BI26" s="81">
        <f>IF(ISNA(VLOOKUP(BG26,[1]Settings!$B$6:$D$45,IF(BL$4="Y",2,3),FALSE)+BH26*IF(BL$4="Y",[1]Settings!$C$5,[1]Settings!$D$5)),0, VLOOKUP(BG26,[1]Settings!$B$6:$D$45,IF(BL$4="Y",2,3),FALSE)+BH26*IF(BL$4="Y",[1]Settings!$C$5,[1]Settings!$D$5))</f>
        <v>0</v>
      </c>
      <c r="BJ26" s="82">
        <f t="shared" si="28"/>
        <v>0</v>
      </c>
      <c r="BK26" s="82">
        <f t="shared" ca="1" si="29"/>
        <v>3.8461538461538463E-5</v>
      </c>
      <c r="BL26" s="83">
        <f t="shared" ca="1" si="30"/>
        <v>37</v>
      </c>
      <c r="BM26" s="84" t="str">
        <f t="shared" si="31"/>
        <v/>
      </c>
      <c r="BN26" s="85">
        <f ca="1">VLOOKUP(OFFSET(BN26,0,-2),[1]Settings!$F$8:$G$27,2)</f>
        <v>0</v>
      </c>
      <c r="BP26" s="51"/>
      <c r="BQ26" s="81">
        <f>IF(ISNA(VLOOKUP(BO26,[1]Settings!$B$6:$D$45,IF(BT$4="Y",2,3),FALSE)+BP26*IF(BT$4="Y",[1]Settings!$C$5,[1]Settings!$D$5)),0, VLOOKUP(BO26,[1]Settings!$B$6:$D$45,IF(BT$4="Y",2,3),FALSE)+BP26*IF(BT$4="Y",[1]Settings!$C$5,[1]Settings!$D$5))</f>
        <v>0</v>
      </c>
      <c r="BR26" s="82">
        <f t="shared" si="32"/>
        <v>0</v>
      </c>
      <c r="BS26" s="82">
        <f t="shared" ca="1" si="33"/>
        <v>3.8461538461538463E-5</v>
      </c>
      <c r="BT26" s="83">
        <f t="shared" ca="1" si="34"/>
        <v>38</v>
      </c>
      <c r="BU26" s="84" t="str">
        <f t="shared" si="35"/>
        <v/>
      </c>
      <c r="BV26" s="85">
        <f ca="1">VLOOKUP(OFFSET(BV26,0,-2),[1]Settings!$F$8:$G$27,2)</f>
        <v>0</v>
      </c>
      <c r="BX26" s="51"/>
      <c r="BY26" s="81">
        <f>IF(ISNA(VLOOKUP(BW26,[1]Settings!$B$6:$D$45,IF(CB$4="Y",2,3),FALSE)+BX26*IF(CB$4="Y",[1]Settings!$C$5,[1]Settings!$D$5)),0, VLOOKUP(BW26,[1]Settings!$B$6:$D$45,IF(CB$4="Y",2,3),FALSE)+BX26*IF(CB$4="Y",[1]Settings!$C$5,[1]Settings!$D$5))</f>
        <v>0</v>
      </c>
      <c r="BZ26" s="82">
        <f t="shared" si="36"/>
        <v>0</v>
      </c>
      <c r="CA26" s="82">
        <f t="shared" ca="1" si="37"/>
        <v>3.8461538461538463E-5</v>
      </c>
      <c r="CB26" s="83">
        <f t="shared" ca="1" si="38"/>
        <v>43</v>
      </c>
      <c r="CC26" s="84" t="str">
        <f t="shared" si="39"/>
        <v/>
      </c>
      <c r="CD26" s="85">
        <f ca="1">VLOOKUP(OFFSET(CD26,0,-2),[1]Settings!$F$8:$G$27,2)</f>
        <v>0</v>
      </c>
      <c r="CF26" s="51"/>
      <c r="CG26" s="81">
        <f>IF(ISNA(VLOOKUP(CE26,[1]Settings!$B$6:$D$45,IF(CJ$4="Y",2,3),FALSE)+CF26*IF(CJ$4="Y",[1]Settings!$C$5,[1]Settings!$D$5)),0, VLOOKUP(CE26,[1]Settings!$B$6:$D$45,IF(CJ$4="Y",2,3),FALSE)+CF26*IF(CJ$4="Y",[1]Settings!$C$5,[1]Settings!$D$5))</f>
        <v>0</v>
      </c>
      <c r="CH26" s="82">
        <f t="shared" si="40"/>
        <v>0</v>
      </c>
      <c r="CI26" s="82">
        <f t="shared" ca="1" si="41"/>
        <v>3.8461538461538463E-5</v>
      </c>
      <c r="CJ26" s="86">
        <f t="shared" ca="1" si="42"/>
        <v>49</v>
      </c>
      <c r="CK26" s="87" t="str">
        <f t="shared" si="111"/>
        <v/>
      </c>
      <c r="CL26" s="85">
        <f ca="1">VLOOKUP(OFFSET(CL26,0,-2),[1]Settings!$J$8:$K$27,2)</f>
        <v>0</v>
      </c>
      <c r="CN26" s="51"/>
      <c r="CO26" s="81">
        <f>IF(ISNA(VLOOKUP(CM26,[1]Settings!$B$6:$D$45,IF(CR$4="Y",2,3),FALSE)+CN26*IF(CR$4="Y",[1]Settings!$C$5,[1]Settings!$D$5)),0, VLOOKUP(CM26,[1]Settings!$B$6:$D$45,IF(CR$4="Y",2,3),FALSE)+CN26*IF(CR$4="Y",[1]Settings!$C$5,[1]Settings!$D$5))</f>
        <v>0</v>
      </c>
      <c r="CP26" s="82">
        <f t="shared" ca="1" si="43"/>
        <v>0</v>
      </c>
      <c r="CQ26" s="82">
        <f t="shared" ca="1" si="44"/>
        <v>3.8461538461538463E-5</v>
      </c>
      <c r="CR26" s="86">
        <f t="shared" ca="1" si="45"/>
        <v>50</v>
      </c>
      <c r="CS26" s="84" t="str">
        <f t="shared" si="116"/>
        <v/>
      </c>
      <c r="CT26" s="85">
        <f ca="1">VLOOKUP(OFFSET(CT26,0,-2),[1]Settings!$J$8:$K$27,2)</f>
        <v>0</v>
      </c>
      <c r="CU26" s="50"/>
      <c r="CV26" s="51"/>
      <c r="CW26" s="81">
        <f>IF(ISNA(VLOOKUP(CU26,[1]Settings!$B$6:$D$45,IF(CZ$4="Y",2,3),FALSE)+CV26*IF(CZ$4="Y",[1]Settings!$C$5,[1]Settings!$D$5)),0, VLOOKUP(CU26,[1]Settings!$B$6:$D$45,IF(CZ$4="Y",2,3),FALSE)+CV26*IF(CZ$4="Y",[1]Settings!$C$5,[1]Settings!$D$5))</f>
        <v>0</v>
      </c>
      <c r="CX26" s="82">
        <f t="shared" ca="1" si="46"/>
        <v>0</v>
      </c>
      <c r="CY26" s="82">
        <f t="shared" ca="1" si="47"/>
        <v>3.8461538461538463E-5</v>
      </c>
      <c r="CZ26" s="83">
        <f t="shared" ca="1" si="48"/>
        <v>54</v>
      </c>
      <c r="DA26" s="84" t="str">
        <f t="shared" si="117"/>
        <v/>
      </c>
      <c r="DB26" s="85">
        <f ca="1">VLOOKUP(OFFSET(DB26,0,-2),[1]Settings!$J$8:$K$27,2)</f>
        <v>0</v>
      </c>
      <c r="DC26" s="50"/>
      <c r="DD26" s="51"/>
      <c r="DE26" s="81">
        <f>IF(ISNA(VLOOKUP(DC26,[1]Settings!$B$6:$D$45,IF(DH$4="Y",2,3),FALSE)+DD26*IF(DH$4="Y",[1]Settings!$C$5,[1]Settings!$D$5)),0, VLOOKUP(DC26,[1]Settings!$B$6:$D$45,IF(DH$4="Y",2,3),FALSE)+DD26*IF(DH$4="Y",[1]Settings!$C$5,[1]Settings!$D$5))</f>
        <v>0</v>
      </c>
      <c r="DF26" s="82">
        <f t="shared" ca="1" si="49"/>
        <v>0</v>
      </c>
      <c r="DG26" s="82">
        <f t="shared" ca="1" si="50"/>
        <v>3.8461538461538463E-5</v>
      </c>
      <c r="DH26" s="83">
        <f t="shared" ca="1" si="51"/>
        <v>54</v>
      </c>
      <c r="DI26" s="84" t="str">
        <f t="shared" si="118"/>
        <v/>
      </c>
      <c r="DJ26" s="85">
        <f ca="1">VLOOKUP(OFFSET(DJ26,0,-2),[1]Settings!$J$8:$K$27,2)</f>
        <v>0</v>
      </c>
      <c r="DK26" s="50"/>
      <c r="DL26" s="51"/>
      <c r="DM26" s="81">
        <f>IF(ISNA(VLOOKUP(DK26,[1]Settings!$B$6:$D$45,IF(DP$4="Y",2,3),FALSE)+DL26*IF(DP$4="Y",[1]Settings!$C$5,[1]Settings!$D$5)),0, VLOOKUP(DK26,[1]Settings!$B$6:$D$45,IF(DP$4="Y",2,3),FALSE)+DL26*IF(DP$4="Y",[1]Settings!$C$5,[1]Settings!$D$5))</f>
        <v>0</v>
      </c>
      <c r="DN26" s="82">
        <f t="shared" ca="1" si="52"/>
        <v>0</v>
      </c>
      <c r="DO26" s="82">
        <f t="shared" ca="1" si="53"/>
        <v>3.8461538461538463E-5</v>
      </c>
      <c r="DP26" s="83">
        <f t="shared" ca="1" si="54"/>
        <v>51</v>
      </c>
      <c r="DQ26" s="84" t="str">
        <f t="shared" si="119"/>
        <v/>
      </c>
      <c r="DR26" s="85">
        <f ca="1">VLOOKUP(OFFSET(DR26,0,-2),[1]Settings!$J$8:$K$27,2)</f>
        <v>0</v>
      </c>
      <c r="DS26" s="50"/>
      <c r="DT26" s="51"/>
      <c r="DU26" s="81">
        <f>IF(ISNA(VLOOKUP(DS26,[1]Settings!$B$6:$D$45,IF(DX$4="Y",2,3),FALSE)+DT26*IF(DX$4="Y",[1]Settings!$C$5,[1]Settings!$D$5)),0, VLOOKUP(DS26,[1]Settings!$B$6:$D$45,IF(DX$4="Y",2,3),FALSE)+DT26*IF(DX$4="Y",[1]Settings!$C$5,[1]Settings!$D$5))</f>
        <v>0</v>
      </c>
      <c r="DV26" s="82">
        <f t="shared" ca="1" si="55"/>
        <v>0</v>
      </c>
      <c r="DW26" s="82">
        <f t="shared" ca="1" si="85"/>
        <v>3.8461538461538463E-5</v>
      </c>
      <c r="DX26" s="83">
        <f t="shared" ca="1" si="56"/>
        <v>51</v>
      </c>
      <c r="DY26" s="84" t="s">
        <v>93</v>
      </c>
      <c r="DZ26" s="85">
        <f ca="1">VLOOKUP(OFFSET(DZ26,0,-2),[1]Settings!$J$8:$K$27,2)</f>
        <v>0</v>
      </c>
      <c r="EA26" s="50">
        <v>4</v>
      </c>
      <c r="EB26" s="51">
        <v>1</v>
      </c>
      <c r="EC26" s="81">
        <f>IF(ISNA(VLOOKUP(EA26,[1]Settings!$B$6:$D$45,IF(EF$4="Y",2,3),FALSE)+EB26*IF(EF$4="Y",[1]Settings!$C$5,[1]Settings!$D$5)),0, VLOOKUP(EA26,[1]Settings!$B$6:$D$45,IF(EF$4="Y",2,3),FALSE)+EB26*IF(EF$4="Y",[1]Settings!$C$5,[1]Settings!$D$5))</f>
        <v>19</v>
      </c>
      <c r="ED26" s="82">
        <f t="shared" ca="1" si="86"/>
        <v>17.479999999999997</v>
      </c>
      <c r="EE26" s="82">
        <f t="shared" ca="1" si="57"/>
        <v>17.480038461538459</v>
      </c>
      <c r="EF26" s="86">
        <f t="shared" ca="1" si="58"/>
        <v>15</v>
      </c>
      <c r="EG26" s="87" t="s">
        <v>93</v>
      </c>
      <c r="EH26" s="85">
        <f ca="1">VLOOKUP(OFFSET(EH26,0,-2),[1]Settings!$J$8:$K$27,2)</f>
        <v>0.03</v>
      </c>
      <c r="EI26" s="50"/>
      <c r="EJ26" s="51"/>
      <c r="EK26" s="81">
        <f>IF(ISNA(VLOOKUP(EI26,[1]Settings!$B$6:$D$45,IF(EN$4="Y",2,3),FALSE)+EJ26*IF(EN$4="Y",[1]Settings!$C$5,[1]Settings!$D$5)),0, VLOOKUP(EI26,[1]Settings!$B$6:$D$45,IF(EN$4="Y",2,3),FALSE)+EJ26*IF(EN$4="Y",[1]Settings!$C$5,[1]Settings!$D$5))</f>
        <v>0</v>
      </c>
      <c r="EL26" s="82">
        <f t="shared" ca="1" si="87"/>
        <v>0</v>
      </c>
      <c r="EM26" s="82">
        <f t="shared" ca="1" si="112"/>
        <v>17.480038461538459</v>
      </c>
      <c r="EN26" s="86">
        <f t="shared" ca="1" si="59"/>
        <v>17</v>
      </c>
      <c r="EO26" s="84"/>
      <c r="EP26" s="85">
        <f ca="1">VLOOKUP(OFFSET(EP26,0,-2),[1]Settings!$J$8:$K$27,2)</f>
        <v>0</v>
      </c>
      <c r="EQ26" s="50">
        <v>13</v>
      </c>
      <c r="ER26" s="51"/>
      <c r="ES26" s="81">
        <f>IF(ISNA(VLOOKUP(EQ26,[1]Settings!$B$6:$D$45,IF(EV$4="Y",2,3),FALSE)+ER26*IF(EV$4="Y",[1]Settings!$C$5,[1]Settings!$D$5)),0, VLOOKUP(EQ26,[1]Settings!$B$6:$D$45,IF(EV$4="Y",2,3),FALSE)+ER26*IF(EV$4="Y",[1]Settings!$C$5,[1]Settings!$D$5))</f>
        <v>8</v>
      </c>
      <c r="ET26" s="82">
        <f t="shared" ca="1" si="60"/>
        <v>6.56</v>
      </c>
      <c r="EU26" s="82">
        <f t="shared" ca="1" si="88"/>
        <v>24.040038461538458</v>
      </c>
      <c r="EV26" s="83">
        <f t="shared" ca="1" si="61"/>
        <v>11</v>
      </c>
      <c r="EW26" s="84" t="s">
        <v>93</v>
      </c>
      <c r="EX26" s="85">
        <f ca="1">VLOOKUP(OFFSET(EX26,0,-2),[1]Settings!$J$8:$K$27,2)</f>
        <v>0.05</v>
      </c>
      <c r="EY26" s="50"/>
      <c r="EZ26" s="51"/>
      <c r="FA26" s="81">
        <f>IF(ISNA(VLOOKUP(EY26,[1]Settings!$B$6:$D$45,IF(FD$4="Y",2,3),FALSE)+EZ26*IF(FD$4="Y",[1]Settings!$C$5,[1]Settings!$D$5)),0, VLOOKUP(EY26,[1]Settings!$B$6:$D$45,IF(FD$4="Y",2,3),FALSE)+EZ26*IF(FD$4="Y",[1]Settings!$C$5,[1]Settings!$D$5))</f>
        <v>0</v>
      </c>
      <c r="FB26" s="82">
        <f t="shared" ca="1" si="115"/>
        <v>0</v>
      </c>
      <c r="FC26" s="82">
        <f t="shared" ca="1" si="89"/>
        <v>24.040038461538458</v>
      </c>
      <c r="FD26" s="83">
        <f t="shared" ca="1" si="63"/>
        <v>16</v>
      </c>
      <c r="FE26" s="84"/>
      <c r="FF26" s="85">
        <f ca="1">VLOOKUP(OFFSET(FF26,0,-2),[1]Settings!$J$8:$K$27,2)</f>
        <v>0</v>
      </c>
      <c r="FG26" s="50">
        <v>17</v>
      </c>
      <c r="FH26" s="51"/>
      <c r="FI26" s="81">
        <f>IF(ISNA(VLOOKUP(FG26,[1]Settings!$B$6:$D$45,IF(FL$4="Y",2,3),FALSE)+FH26*IF(FL$4="Y",[1]Settings!$C$5,[1]Settings!$D$5)),0, VLOOKUP(FG26,[1]Settings!$B$6:$D$45,IF(FL$4="Y",2,3),FALSE)+FH26*IF(FL$4="Y",[1]Settings!$C$5,[1]Settings!$D$5))</f>
        <v>4</v>
      </c>
      <c r="FJ26" s="82">
        <f t="shared" ca="1" si="114"/>
        <v>3.36</v>
      </c>
      <c r="FK26" s="82">
        <f t="shared" ca="1" si="113"/>
        <v>9.9200384615384607</v>
      </c>
      <c r="FL26" s="83">
        <f t="shared" ca="1" si="64"/>
        <v>25</v>
      </c>
      <c r="FM26" s="87"/>
      <c r="FN26" s="85">
        <f ca="1">VLOOKUP(OFFSET(FN26,0,-2),[1]Settings!$J$8:$K$27,2)</f>
        <v>0</v>
      </c>
      <c r="FO26" s="50"/>
      <c r="FP26" s="51"/>
      <c r="FQ26" s="81">
        <f>IF(ISNA(VLOOKUP(FO26,[1]Settings!$B$6:$D$45,IF(FT$4="Y",2,3),FALSE)+FP26*IF(FT$4="Y",[1]Settings!$C$5,[1]Settings!$D$5)),0, VLOOKUP(FO26,[1]Settings!$B$6:$D$45,IF(FT$4="Y",2,3),FALSE)+FP26*IF(FT$4="Y",[1]Settings!$C$5,[1]Settings!$D$5))</f>
        <v>0</v>
      </c>
      <c r="FR26" s="82">
        <f t="shared" ca="1" si="65"/>
        <v>0</v>
      </c>
      <c r="FS26" s="82">
        <f t="shared" ca="1" si="90"/>
        <v>3.3600384615384611</v>
      </c>
      <c r="FT26" s="83">
        <f t="shared" ca="1" si="66"/>
        <v>32</v>
      </c>
      <c r="FU26" s="88"/>
      <c r="FV26" s="85"/>
      <c r="FW26" s="50">
        <v>17</v>
      </c>
      <c r="FX26" s="51"/>
      <c r="FY26" s="81">
        <f>IF(ISNA(VLOOKUP(FW26,[1]Settings!$B$6:$D$45,IF(GB$4="Y",2,3),FALSE)+FX26*IF(GB$4="Y",[1]Settings!$C$5,[1]Settings!$D$5)),0, VLOOKUP(FW26,[1]Settings!$B$6:$D$45,IF(GB$4="Y",2,3),FALSE)+FX26*IF(GB$4="Y",[1]Settings!$C$5,[1]Settings!$D$5))</f>
        <v>4</v>
      </c>
      <c r="FZ26" s="82">
        <f t="shared" si="91"/>
        <v>4</v>
      </c>
      <c r="GA26" s="82">
        <f t="shared" ca="1" si="92"/>
        <v>7.3600384615384611</v>
      </c>
      <c r="GB26" s="83">
        <f t="shared" ca="1" si="67"/>
        <v>28</v>
      </c>
      <c r="GC26" s="88"/>
      <c r="GD26" s="85"/>
      <c r="GE26" s="50">
        <v>19</v>
      </c>
      <c r="GF26" s="51"/>
      <c r="GG26" s="81">
        <f>IF(ISNA(VLOOKUP(GE26,[1]Settings!$B$6:$D$45,IF(GJ$4="Y",2,3),FALSE)+GF26*IF(GJ$4="Y",[1]Settings!$C$5,[1]Settings!$D$5)),0, VLOOKUP(GE26,[1]Settings!$B$6:$D$45,IF(GJ$4="Y",2,3),FALSE)+GF26*IF(GJ$4="Y",[1]Settings!$C$5,[1]Settings!$D$5))</f>
        <v>2</v>
      </c>
      <c r="GH26" s="82">
        <f t="shared" si="93"/>
        <v>2</v>
      </c>
      <c r="GI26" s="82">
        <f t="shared" ca="1" si="94"/>
        <v>9.360038461538462</v>
      </c>
      <c r="GJ26" s="83">
        <f t="shared" ca="1" si="68"/>
        <v>30</v>
      </c>
      <c r="GK26" s="88"/>
      <c r="GL26" s="85"/>
      <c r="GM26" s="50"/>
      <c r="GN26" s="51"/>
      <c r="GO26" s="81">
        <f>IF(ISNA(VLOOKUP(GM26,[1]Settings!$B$6:$D$45,IF(GR$4="Y",2,3),FALSE)+GN26*IF(GR$4="Y",[1]Settings!$C$5,[1]Settings!$D$5)),0, VLOOKUP(GM26,[1]Settings!$B$6:$D$45,IF(GR$4="Y",2,3),FALSE)+GN26*IF(GR$4="Y",[1]Settings!$C$5,[1]Settings!$D$5))</f>
        <v>0</v>
      </c>
      <c r="GP26" s="82">
        <f t="shared" si="95"/>
        <v>0</v>
      </c>
      <c r="GQ26" s="82">
        <f t="shared" ca="1" si="96"/>
        <v>9.360038461538462</v>
      </c>
      <c r="GR26" s="83">
        <f t="shared" ca="1" si="69"/>
        <v>29</v>
      </c>
      <c r="GS26" s="88"/>
      <c r="GT26" s="85"/>
      <c r="GU26" s="50"/>
      <c r="GV26" s="51"/>
      <c r="GW26" s="81">
        <f>IF(ISNA(VLOOKUP(GU26,[1]Settings!$B$6:$D$45,IF(GZ$4="Y",2,3),FALSE)+GV26*IF(GZ$4="Y",[1]Settings!$C$5,[1]Settings!$D$5)),0, VLOOKUP(GU26,[1]Settings!$B$6:$D$45,IF(GZ$4="Y",2,3),FALSE)+GV26*IF(GZ$4="Y",[1]Settings!$C$5,[1]Settings!$D$5))</f>
        <v>0</v>
      </c>
      <c r="GX26" s="82">
        <f t="shared" si="97"/>
        <v>0</v>
      </c>
      <c r="GY26" s="82">
        <f t="shared" ca="1" si="98"/>
        <v>6.0000384615384625</v>
      </c>
      <c r="GZ26" s="86">
        <f t="shared" ca="1" si="70"/>
        <v>32</v>
      </c>
      <c r="HA26" s="87"/>
      <c r="HB26" s="85"/>
      <c r="HC26" s="50">
        <v>7</v>
      </c>
      <c r="HD26" s="51">
        <v>1</v>
      </c>
      <c r="HE26" s="81">
        <f>IF(ISNA(VLOOKUP(HC26,[1]Settings!$B$6:$D$45,IF(HH$4="Y",2,3),FALSE)+HD26*IF(HH$4="Y",[1]Settings!$C$5,[1]Settings!$D$5)),0, VLOOKUP(HC26,[1]Settings!$B$6:$D$45,IF(HH$4="Y",2,3),FALSE)+HD26*IF(HH$4="Y",[1]Settings!$C$5,[1]Settings!$D$5))</f>
        <v>15</v>
      </c>
      <c r="HF26" s="82">
        <f t="shared" si="71"/>
        <v>15</v>
      </c>
      <c r="HG26" s="82">
        <f t="shared" ca="1" si="99"/>
        <v>17.000038461538463</v>
      </c>
      <c r="HH26" s="83">
        <f t="shared" ca="1" si="72"/>
        <v>20</v>
      </c>
      <c r="HI26" s="88"/>
      <c r="HJ26" s="85"/>
      <c r="HK26" s="50"/>
      <c r="HL26" s="51"/>
      <c r="HM26" s="81">
        <f>IF(ISNA(VLOOKUP(HK26,[1]Settings!$B$6:$D$45,IF(HP$4="Y",2,3),FALSE)+HL26*IF(HP$4="Y",[1]Settings!$C$5,[1]Settings!$D$5)),0, VLOOKUP(HK26,[1]Settings!$B$6:$D$45,IF(HP$4="Y",2,3),FALSE)+HL26*IF(HP$4="Y",[1]Settings!$C$5,[1]Settings!$D$5))</f>
        <v>0</v>
      </c>
      <c r="HN26" s="82">
        <f t="shared" si="73"/>
        <v>0</v>
      </c>
      <c r="HO26" s="82">
        <f t="shared" ca="1" si="100"/>
        <v>15.000038461538463</v>
      </c>
      <c r="HP26" s="83">
        <f t="shared" ca="1" si="74"/>
        <v>27</v>
      </c>
      <c r="HQ26" s="88"/>
      <c r="HR26" s="85"/>
      <c r="HS26" s="50"/>
      <c r="HT26" s="51"/>
      <c r="HU26" s="81">
        <f>IF(ISNA(VLOOKUP(HS26,[1]Settings!$B$6:$D$45,IF(HX$4="Y",2,3),FALSE)+HT26*IF(HX$4="Y",[1]Settings!$C$5,[1]Settings!$D$5)),0, VLOOKUP(HS26,[1]Settings!$B$6:$D$45,IF(HX$4="Y",2,3),FALSE)+HT26*IF(HX$4="Y",[1]Settings!$C$5,[1]Settings!$D$5))</f>
        <v>0</v>
      </c>
      <c r="HV26" s="82">
        <f t="shared" si="75"/>
        <v>0</v>
      </c>
      <c r="HW26" s="82">
        <f t="shared" ca="1" si="101"/>
        <v>15.000038461538463</v>
      </c>
      <c r="HX26" s="83">
        <f t="shared" ca="1" si="76"/>
        <v>26</v>
      </c>
      <c r="HY26" s="88"/>
      <c r="HZ26" s="85"/>
      <c r="IA26" s="50"/>
      <c r="IB26" s="51"/>
      <c r="IC26" s="81">
        <f>IF(ISNA(VLOOKUP(IA26,[1]Settings!$B$6:$D$45,IF(IF$4="Y",2,3),FALSE)+IB26*IF(IF$4="Y",[1]Settings!$C$5,[1]Settings!$D$5)),0, VLOOKUP(IA26,[1]Settings!$B$6:$D$45,IF(IF$4="Y",2,3),FALSE)+IB26*IF(IF$4="Y",[1]Settings!$C$5,[1]Settings!$D$5))</f>
        <v>0</v>
      </c>
      <c r="ID26" s="82">
        <f t="shared" si="77"/>
        <v>0</v>
      </c>
      <c r="IE26" s="82">
        <f t="shared" ca="1" si="102"/>
        <v>15.000038461538463</v>
      </c>
      <c r="IF26" s="83">
        <f t="shared" ca="1" si="78"/>
        <v>17</v>
      </c>
      <c r="IG26" s="87"/>
      <c r="IH26" s="85"/>
      <c r="II26" s="50">
        <v>19</v>
      </c>
      <c r="IJ26" s="51"/>
      <c r="IK26" s="81">
        <f>IF(ISNA(VLOOKUP(II26,[1]Settings!$B$6:$D$45,IF(IN$4="Y",2,3),FALSE)+IJ26*IF(IN$4="Y",[1]Settings!$C$5,[1]Settings!$D$5)),0, VLOOKUP(II26,[1]Settings!$B$6:$D$45,IF(IN$4="Y",2,3),FALSE)+IJ26*IF(IN$4="Y",[1]Settings!$C$5,[1]Settings!$D$5))</f>
        <v>2</v>
      </c>
      <c r="IL26" s="82">
        <f t="shared" si="79"/>
        <v>2</v>
      </c>
      <c r="IM26" s="82">
        <f t="shared" ca="1" si="103"/>
        <v>2.0000384615384625</v>
      </c>
      <c r="IN26" s="83">
        <f t="shared" ca="1" si="80"/>
        <v>35</v>
      </c>
      <c r="IO26" s="88"/>
      <c r="IP26" s="85"/>
      <c r="IQ26" s="50">
        <v>17</v>
      </c>
      <c r="IR26" s="51"/>
      <c r="IS26" s="81">
        <f>IF(ISNA(VLOOKUP(IQ26,[1]Settings!$B$6:$D$45,IF(IV$4="Y",2,3),FALSE)+IR26*IF(IV$4="Y",[1]Settings!$C$5,[1]Settings!$D$5)),0, VLOOKUP(IQ26,[1]Settings!$B$6:$D$45,IF(IV$4="Y",2,3),FALSE)+IR26*IF(IV$4="Y",[1]Settings!$C$5,[1]Settings!$D$5))</f>
        <v>4</v>
      </c>
      <c r="IT26" s="82">
        <f t="shared" si="81"/>
        <v>4</v>
      </c>
      <c r="IU26" s="82">
        <f t="shared" ca="1" si="104"/>
        <v>6.0000384615384625</v>
      </c>
      <c r="IV26" s="83">
        <f t="shared" ca="1" si="82"/>
        <v>31</v>
      </c>
      <c r="IW26" s="88"/>
      <c r="IX26" s="85"/>
      <c r="IY26" s="50">
        <v>1</v>
      </c>
      <c r="IZ26" s="51">
        <v>2</v>
      </c>
      <c r="JA26" s="81">
        <f>IF(ISNA(VLOOKUP(IY26,[1]Settings!$B$6:$D$45,IF(JD$4="Y",2,3),FALSE)+IZ26*IF(JD$4="Y",[1]Settings!$C$5,[1]Settings!$D$5)),0, VLOOKUP(IY26,[1]Settings!$B$6:$D$45,IF(JD$4="Y",2,3),FALSE)+IZ26*IF(JD$4="Y",[1]Settings!$C$5,[1]Settings!$D$5))</f>
        <v>32</v>
      </c>
      <c r="JB26" s="82">
        <f t="shared" si="83"/>
        <v>32</v>
      </c>
      <c r="JC26" s="82">
        <f t="shared" ca="1" si="105"/>
        <v>38.000038461538466</v>
      </c>
      <c r="JD26" s="83">
        <f t="shared" ca="1" si="84"/>
        <v>6</v>
      </c>
    </row>
    <row r="27" spans="1:264">
      <c r="A27" s="80" t="s">
        <v>108</v>
      </c>
      <c r="B27" s="80"/>
      <c r="D27" s="51"/>
      <c r="E27" s="81">
        <f>IF(ISNA(VLOOKUP(C27,[1]Settings!$B$6:$D$45,IF(H$4="Y",2,3),FALSE)+D27*IF(H$4="Y",[1]Settings!$C$5,[1]Settings!$D$5)),0, VLOOKUP(C27,[1]Settings!$B$6:$D$45,IF(H$4="Y",2,3),FALSE)+D27*IF(H$4="Y",[1]Settings!$C$5,[1]Settings!$D$5))</f>
        <v>0</v>
      </c>
      <c r="F27" s="82">
        <f t="shared" si="0"/>
        <v>0</v>
      </c>
      <c r="G27" s="82">
        <f t="shared" si="1"/>
        <v>3.7037037037037037E-5</v>
      </c>
      <c r="H27" s="83">
        <f t="shared" si="2"/>
        <v>33</v>
      </c>
      <c r="I27" s="84" t="str">
        <f t="shared" si="3"/>
        <v/>
      </c>
      <c r="J27" s="85">
        <f ca="1">VLOOKUP(OFFSET(J27,0,-2),[1]Settings!$F$8:$G$27,2)</f>
        <v>0</v>
      </c>
      <c r="L27" s="51"/>
      <c r="M27" s="81">
        <f>IF(ISNA(VLOOKUP(K27,[1]Settings!$B$6:$D$45,IF(P$4="Y",2,3),FALSE)+L27*IF(P$4="Y",[1]Settings!$C$5,[1]Settings!$D$5)),0, VLOOKUP(K27,[1]Settings!$B$6:$D$45,IF(P$4="Y",2,3),FALSE)+L27*IF(P$4="Y",[1]Settings!$C$5,[1]Settings!$D$5))</f>
        <v>0</v>
      </c>
      <c r="N27" s="82">
        <f t="shared" si="4"/>
        <v>0</v>
      </c>
      <c r="O27" s="82">
        <f t="shared" ca="1" si="5"/>
        <v>3.7037037037037037E-5</v>
      </c>
      <c r="P27" s="83">
        <f t="shared" ca="1" si="6"/>
        <v>33</v>
      </c>
      <c r="Q27" s="84" t="str">
        <f t="shared" si="7"/>
        <v/>
      </c>
      <c r="R27" s="85">
        <f ca="1">VLOOKUP(OFFSET(R27,0,-2),[1]Settings!$F$8:$G$27,2)</f>
        <v>0</v>
      </c>
      <c r="T27" s="51"/>
      <c r="U27" s="81">
        <f>IF(ISNA(VLOOKUP(S27,[1]Settings!$B$6:$D$45,IF(X$4="Y",2,3),FALSE)+T27*IF(X$4="Y",[1]Settings!$C$5,[1]Settings!$D$5)),0, VLOOKUP(S27,[1]Settings!$B$6:$D$45,IF(X$4="Y",2,3),FALSE)+T27*IF(X$4="Y",[1]Settings!$C$5,[1]Settings!$D$5))</f>
        <v>0</v>
      </c>
      <c r="V27" s="82">
        <f t="shared" si="8"/>
        <v>0</v>
      </c>
      <c r="W27" s="82">
        <f t="shared" ca="1" si="9"/>
        <v>3.7037037037037037E-5</v>
      </c>
      <c r="X27" s="83">
        <f t="shared" ca="1" si="10"/>
        <v>34</v>
      </c>
      <c r="Y27" s="84" t="str">
        <f t="shared" si="11"/>
        <v/>
      </c>
      <c r="Z27" s="85">
        <f ca="1">VLOOKUP(OFFSET(Z27,0,-2),[1]Settings!$F$8:$G$27,2)</f>
        <v>0</v>
      </c>
      <c r="AB27" s="51"/>
      <c r="AC27" s="81">
        <f>IF(ISNA(VLOOKUP(AA27,[1]Settings!$B$6:$D$45,IF(AF$4="Y",2,3),FALSE)+AB27*IF(AF$4="Y",[1]Settings!$C$5,[1]Settings!$D$5)),0, VLOOKUP(AA27,[1]Settings!$B$6:$D$45,IF(AF$4="Y",2,3),FALSE)+AB27*IF(AF$4="Y",[1]Settings!$C$5,[1]Settings!$D$5))</f>
        <v>0</v>
      </c>
      <c r="AD27" s="82">
        <f t="shared" si="12"/>
        <v>0</v>
      </c>
      <c r="AE27" s="82">
        <f t="shared" ca="1" si="13"/>
        <v>3.7037037037037037E-5</v>
      </c>
      <c r="AF27" s="83">
        <f t="shared" ca="1" si="14"/>
        <v>36</v>
      </c>
      <c r="AG27" s="84" t="str">
        <f t="shared" si="15"/>
        <v/>
      </c>
      <c r="AH27" s="85">
        <f ca="1">VLOOKUP(OFFSET(AH27,0,-2),[1]Settings!$F$8:$G$27,2)</f>
        <v>0</v>
      </c>
      <c r="AJ27" s="51"/>
      <c r="AK27" s="81">
        <f>IF(ISNA(VLOOKUP(AI27,[1]Settings!$B$6:$D$45,IF(AN$4="Y",2,3),FALSE)+AJ27*IF(AN$4="Y",[1]Settings!$C$5,[1]Settings!$D$5)),0, VLOOKUP(AI27,[1]Settings!$B$6:$D$45,IF(AN$4="Y",2,3),FALSE)+AJ27*IF(AN$4="Y",[1]Settings!$C$5,[1]Settings!$D$5))</f>
        <v>0</v>
      </c>
      <c r="AL27" s="82">
        <f t="shared" si="16"/>
        <v>0</v>
      </c>
      <c r="AM27" s="82">
        <f t="shared" ca="1" si="17"/>
        <v>3.7037037037037037E-5</v>
      </c>
      <c r="AN27" s="83">
        <f t="shared" ca="1" si="18"/>
        <v>36</v>
      </c>
      <c r="AO27" s="84" t="str">
        <f t="shared" si="19"/>
        <v/>
      </c>
      <c r="AP27" s="85">
        <f ca="1">VLOOKUP(OFFSET(AP27,0,-2),[1]Settings!$F$8:$G$27,2)</f>
        <v>0</v>
      </c>
      <c r="AR27" s="51"/>
      <c r="AS27" s="81">
        <f>IF(ISNA(VLOOKUP(AQ27,[1]Settings!$B$6:$D$45,IF(AV$4="Y",2,3),FALSE)+AR27*IF(AV$4="Y",[1]Settings!$C$5,[1]Settings!$D$5)),0, VLOOKUP(AQ27,[1]Settings!$B$6:$D$45,IF(AV$4="Y",2,3),FALSE)+AR27*IF(AV$4="Y",[1]Settings!$C$5,[1]Settings!$D$5))</f>
        <v>0</v>
      </c>
      <c r="AT27" s="82">
        <f t="shared" si="20"/>
        <v>0</v>
      </c>
      <c r="AU27" s="82">
        <f t="shared" ca="1" si="21"/>
        <v>3.7037037037037037E-5</v>
      </c>
      <c r="AV27" s="83">
        <f t="shared" ca="1" si="22"/>
        <v>37</v>
      </c>
      <c r="AW27" s="84" t="str">
        <f t="shared" si="23"/>
        <v/>
      </c>
      <c r="AX27" s="85">
        <f ca="1">VLOOKUP(OFFSET(AX27,0,-2),[1]Settings!$F$8:$G$27,2)</f>
        <v>0</v>
      </c>
      <c r="AZ27" s="51"/>
      <c r="BA27" s="81">
        <f>IF(ISNA(VLOOKUP(AY27,[1]Settings!$B$6:$D$45,IF(BD$4="Y",2,3),FALSE)+AZ27*IF(BD$4="Y",[1]Settings!$C$5,[1]Settings!$D$5)),0, VLOOKUP(AY27,[1]Settings!$B$6:$D$45,IF(BD$4="Y",2,3),FALSE)+AZ27*IF(BD$4="Y",[1]Settings!$C$5,[1]Settings!$D$5))</f>
        <v>0</v>
      </c>
      <c r="BB27" s="82">
        <f t="shared" si="24"/>
        <v>0</v>
      </c>
      <c r="BC27" s="82">
        <f t="shared" ca="1" si="25"/>
        <v>3.7037037037037037E-5</v>
      </c>
      <c r="BD27" s="83">
        <f t="shared" ca="1" si="26"/>
        <v>37</v>
      </c>
      <c r="BE27" s="84" t="str">
        <f t="shared" si="27"/>
        <v/>
      </c>
      <c r="BF27" s="85">
        <f ca="1">VLOOKUP(OFFSET(BF27,0,-2),[1]Settings!$F$8:$G$27,2)</f>
        <v>0</v>
      </c>
      <c r="BH27" s="51"/>
      <c r="BI27" s="81">
        <f>IF(ISNA(VLOOKUP(BG27,[1]Settings!$B$6:$D$45,IF(BL$4="Y",2,3),FALSE)+BH27*IF(BL$4="Y",[1]Settings!$C$5,[1]Settings!$D$5)),0, VLOOKUP(BG27,[1]Settings!$B$6:$D$45,IF(BL$4="Y",2,3),FALSE)+BH27*IF(BL$4="Y",[1]Settings!$C$5,[1]Settings!$D$5))</f>
        <v>0</v>
      </c>
      <c r="BJ27" s="82">
        <f t="shared" si="28"/>
        <v>0</v>
      </c>
      <c r="BK27" s="82">
        <f t="shared" ca="1" si="29"/>
        <v>3.7037037037037037E-5</v>
      </c>
      <c r="BL27" s="83">
        <f t="shared" ca="1" si="30"/>
        <v>38</v>
      </c>
      <c r="BM27" s="84" t="str">
        <f t="shared" si="31"/>
        <v/>
      </c>
      <c r="BN27" s="85">
        <f ca="1">VLOOKUP(OFFSET(BN27,0,-2),[1]Settings!$F$8:$G$27,2)</f>
        <v>0</v>
      </c>
      <c r="BP27" s="51"/>
      <c r="BQ27" s="81">
        <f>IF(ISNA(VLOOKUP(BO27,[1]Settings!$B$6:$D$45,IF(BT$4="Y",2,3),FALSE)+BP27*IF(BT$4="Y",[1]Settings!$C$5,[1]Settings!$D$5)),0, VLOOKUP(BO27,[1]Settings!$B$6:$D$45,IF(BT$4="Y",2,3),FALSE)+BP27*IF(BT$4="Y",[1]Settings!$C$5,[1]Settings!$D$5))</f>
        <v>0</v>
      </c>
      <c r="BR27" s="82">
        <f t="shared" si="32"/>
        <v>0</v>
      </c>
      <c r="BS27" s="82">
        <f t="shared" ca="1" si="33"/>
        <v>3.7037037037037037E-5</v>
      </c>
      <c r="BT27" s="83">
        <f t="shared" ca="1" si="34"/>
        <v>39</v>
      </c>
      <c r="BU27" s="84" t="str">
        <f t="shared" si="35"/>
        <v/>
      </c>
      <c r="BV27" s="85">
        <f ca="1">VLOOKUP(OFFSET(BV27,0,-2),[1]Settings!$F$8:$G$27,2)</f>
        <v>0</v>
      </c>
      <c r="BX27" s="51"/>
      <c r="BY27" s="81">
        <f>IF(ISNA(VLOOKUP(BW27,[1]Settings!$B$6:$D$45,IF(CB$4="Y",2,3),FALSE)+BX27*IF(CB$4="Y",[1]Settings!$C$5,[1]Settings!$D$5)),0, VLOOKUP(BW27,[1]Settings!$B$6:$D$45,IF(CB$4="Y",2,3),FALSE)+BX27*IF(CB$4="Y",[1]Settings!$C$5,[1]Settings!$D$5))</f>
        <v>0</v>
      </c>
      <c r="BZ27" s="82">
        <f t="shared" si="36"/>
        <v>0</v>
      </c>
      <c r="CA27" s="82">
        <f t="shared" ca="1" si="37"/>
        <v>3.7037037037037037E-5</v>
      </c>
      <c r="CB27" s="83">
        <f t="shared" ca="1" si="38"/>
        <v>44</v>
      </c>
      <c r="CC27" s="84" t="str">
        <f t="shared" si="39"/>
        <v>+</v>
      </c>
      <c r="CD27" s="85">
        <f ca="1">VLOOKUP(OFFSET(CD27,0,-2),[1]Settings!$F$8:$G$27,2)</f>
        <v>0</v>
      </c>
      <c r="CE27" s="50">
        <v>9</v>
      </c>
      <c r="CF27" s="51">
        <v>1</v>
      </c>
      <c r="CG27" s="81">
        <f>IF(ISNA(VLOOKUP(CE27,[1]Settings!$B$6:$D$45,IF(CJ$4="Y",2,3),FALSE)+CF27*IF(CJ$4="Y",[1]Settings!$C$5,[1]Settings!$D$5)),0, VLOOKUP(CE27,[1]Settings!$B$6:$D$45,IF(CJ$4="Y",2,3),FALSE)+CF27*IF(CJ$4="Y",[1]Settings!$C$5,[1]Settings!$D$5))</f>
        <v>13</v>
      </c>
      <c r="CH27" s="82">
        <f t="shared" si="40"/>
        <v>6.76</v>
      </c>
      <c r="CI27" s="82">
        <f t="shared" ca="1" si="41"/>
        <v>6.7600370370370371</v>
      </c>
      <c r="CJ27" s="86">
        <f t="shared" ca="1" si="42"/>
        <v>21</v>
      </c>
      <c r="CK27" s="87" t="str">
        <f t="shared" si="111"/>
        <v/>
      </c>
      <c r="CL27" s="85">
        <f ca="1">VLOOKUP(OFFSET(CL27,0,-2),[1]Settings!$J$8:$K$27,2)</f>
        <v>0</v>
      </c>
      <c r="CN27" s="51"/>
      <c r="CO27" s="81">
        <f>IF(ISNA(VLOOKUP(CM27,[1]Settings!$B$6:$D$45,IF(CR$4="Y",2,3),FALSE)+CN27*IF(CR$4="Y",[1]Settings!$C$5,[1]Settings!$D$5)),0, VLOOKUP(CM27,[1]Settings!$B$6:$D$45,IF(CR$4="Y",2,3),FALSE)+CN27*IF(CR$4="Y",[1]Settings!$C$5,[1]Settings!$D$5))</f>
        <v>0</v>
      </c>
      <c r="CP27" s="82">
        <f t="shared" ca="1" si="43"/>
        <v>0</v>
      </c>
      <c r="CQ27" s="82">
        <f t="shared" ca="1" si="44"/>
        <v>6.7600370370370371</v>
      </c>
      <c r="CR27" s="86">
        <f t="shared" ca="1" si="45"/>
        <v>24</v>
      </c>
      <c r="CS27" s="84" t="str">
        <f t="shared" si="116"/>
        <v/>
      </c>
      <c r="CT27" s="85">
        <f ca="1">VLOOKUP(OFFSET(CT27,0,-2),[1]Settings!$J$8:$K$27,2)</f>
        <v>0</v>
      </c>
      <c r="CU27" s="50"/>
      <c r="CV27" s="51"/>
      <c r="CW27" s="81">
        <f>IF(ISNA(VLOOKUP(CU27,[1]Settings!$B$6:$D$45,IF(CZ$4="Y",2,3),FALSE)+CV27*IF(CZ$4="Y",[1]Settings!$C$5,[1]Settings!$D$5)),0, VLOOKUP(CU27,[1]Settings!$B$6:$D$45,IF(CZ$4="Y",2,3),FALSE)+CV27*IF(CZ$4="Y",[1]Settings!$C$5,[1]Settings!$D$5))</f>
        <v>0</v>
      </c>
      <c r="CX27" s="82">
        <f t="shared" ca="1" si="46"/>
        <v>0</v>
      </c>
      <c r="CY27" s="82">
        <f t="shared" ca="1" si="47"/>
        <v>6.7600370370370371</v>
      </c>
      <c r="CZ27" s="83">
        <f t="shared" ca="1" si="48"/>
        <v>23</v>
      </c>
      <c r="DA27" s="84" t="str">
        <f t="shared" si="117"/>
        <v/>
      </c>
      <c r="DB27" s="85">
        <f ca="1">VLOOKUP(OFFSET(DB27,0,-2),[1]Settings!$J$8:$K$27,2)</f>
        <v>0</v>
      </c>
      <c r="DC27" s="50"/>
      <c r="DD27" s="51"/>
      <c r="DE27" s="81">
        <f>IF(ISNA(VLOOKUP(DC27,[1]Settings!$B$6:$D$45,IF(DH$4="Y",2,3),FALSE)+DD27*IF(DH$4="Y",[1]Settings!$C$5,[1]Settings!$D$5)),0, VLOOKUP(DC27,[1]Settings!$B$6:$D$45,IF(DH$4="Y",2,3),FALSE)+DD27*IF(DH$4="Y",[1]Settings!$C$5,[1]Settings!$D$5))</f>
        <v>0</v>
      </c>
      <c r="DF27" s="82">
        <f t="shared" ca="1" si="49"/>
        <v>0</v>
      </c>
      <c r="DG27" s="82">
        <f t="shared" ca="1" si="50"/>
        <v>6.7600370370370371</v>
      </c>
      <c r="DH27" s="83">
        <f t="shared" ca="1" si="51"/>
        <v>24</v>
      </c>
      <c r="DI27" s="84" t="str">
        <f t="shared" si="118"/>
        <v/>
      </c>
      <c r="DJ27" s="85">
        <f ca="1">VLOOKUP(OFFSET(DJ27,0,-2),[1]Settings!$J$8:$K$27,2)</f>
        <v>0</v>
      </c>
      <c r="DK27" s="50"/>
      <c r="DL27" s="51"/>
      <c r="DM27" s="81">
        <f>IF(ISNA(VLOOKUP(DK27,[1]Settings!$B$6:$D$45,IF(DP$4="Y",2,3),FALSE)+DL27*IF(DP$4="Y",[1]Settings!$C$5,[1]Settings!$D$5)),0, VLOOKUP(DK27,[1]Settings!$B$6:$D$45,IF(DP$4="Y",2,3),FALSE)+DL27*IF(DP$4="Y",[1]Settings!$C$5,[1]Settings!$D$5))</f>
        <v>0</v>
      </c>
      <c r="DN27" s="82">
        <f t="shared" ca="1" si="52"/>
        <v>0</v>
      </c>
      <c r="DO27" s="82">
        <f t="shared" ca="1" si="53"/>
        <v>6.7600370370370371</v>
      </c>
      <c r="DP27" s="83">
        <f t="shared" ca="1" si="54"/>
        <v>29</v>
      </c>
      <c r="DQ27" s="84" t="str">
        <f t="shared" si="119"/>
        <v/>
      </c>
      <c r="DR27" s="85">
        <f ca="1">VLOOKUP(OFFSET(DR27,0,-2),[1]Settings!$J$8:$K$27,2)</f>
        <v>0</v>
      </c>
      <c r="DS27" s="50"/>
      <c r="DT27" s="51"/>
      <c r="DU27" s="81">
        <f>IF(ISNA(VLOOKUP(DS27,[1]Settings!$B$6:$D$45,IF(DX$4="Y",2,3),FALSE)+DT27*IF(DX$4="Y",[1]Settings!$C$5,[1]Settings!$D$5)),0, VLOOKUP(DS27,[1]Settings!$B$6:$D$45,IF(DX$4="Y",2,3),FALSE)+DT27*IF(DX$4="Y",[1]Settings!$C$5,[1]Settings!$D$5))</f>
        <v>0</v>
      </c>
      <c r="DV27" s="82">
        <f t="shared" ca="1" si="55"/>
        <v>0</v>
      </c>
      <c r="DW27" s="82">
        <f t="shared" ca="1" si="85"/>
        <v>6.7600370370370371</v>
      </c>
      <c r="DX27" s="83">
        <f t="shared" ca="1" si="56"/>
        <v>29</v>
      </c>
      <c r="DY27" s="84" t="str">
        <f>IF(EA27&gt;0,"+","")</f>
        <v/>
      </c>
      <c r="DZ27" s="85">
        <f ca="1">VLOOKUP(OFFSET(DZ27,0,-2),[1]Settings!$J$8:$K$27,2)</f>
        <v>0</v>
      </c>
      <c r="EA27" s="50"/>
      <c r="EB27" s="51"/>
      <c r="EC27" s="81">
        <f>IF(ISNA(VLOOKUP(EA27,[1]Settings!$B$6:$D$45,IF(EF$4="Y",2,3),FALSE)+EB27*IF(EF$4="Y",[1]Settings!$C$5,[1]Settings!$D$5)),0, VLOOKUP(EA27,[1]Settings!$B$6:$D$45,IF(EF$4="Y",2,3),FALSE)+EB27*IF(EF$4="Y",[1]Settings!$C$5,[1]Settings!$D$5))</f>
        <v>0</v>
      </c>
      <c r="ED27" s="82">
        <f t="shared" ca="1" si="86"/>
        <v>0</v>
      </c>
      <c r="EE27" s="82">
        <f t="shared" ca="1" si="57"/>
        <v>3.7037037037279674E-5</v>
      </c>
      <c r="EF27" s="86">
        <f t="shared" ca="1" si="58"/>
        <v>46</v>
      </c>
      <c r="EG27" s="87"/>
      <c r="EH27" s="85">
        <f ca="1">VLOOKUP(OFFSET(EH27,0,-2),[1]Settings!$J$8:$K$27,2)</f>
        <v>0</v>
      </c>
      <c r="EI27" s="50"/>
      <c r="EJ27" s="51"/>
      <c r="EK27" s="81">
        <f>IF(ISNA(VLOOKUP(EI27,[1]Settings!$B$6:$D$45,IF(EN$4="Y",2,3),FALSE)+EJ27*IF(EN$4="Y",[1]Settings!$C$5,[1]Settings!$D$5)),0, VLOOKUP(EI27,[1]Settings!$B$6:$D$45,IF(EN$4="Y",2,3),FALSE)+EJ27*IF(EN$4="Y",[1]Settings!$C$5,[1]Settings!$D$5))</f>
        <v>0</v>
      </c>
      <c r="EL27" s="82">
        <f t="shared" ca="1" si="87"/>
        <v>0</v>
      </c>
      <c r="EM27" s="82">
        <f t="shared" ca="1" si="112"/>
        <v>3.7037037037279674E-5</v>
      </c>
      <c r="EN27" s="86">
        <f t="shared" ca="1" si="59"/>
        <v>48</v>
      </c>
      <c r="EO27" s="84"/>
      <c r="EP27" s="85">
        <f ca="1">VLOOKUP(OFFSET(EP27,0,-2),[1]Settings!$J$8:$K$27,2)</f>
        <v>0</v>
      </c>
      <c r="EQ27" s="50"/>
      <c r="ER27" s="51"/>
      <c r="ES27" s="81">
        <f>IF(ISNA(VLOOKUP(EQ27,[1]Settings!$B$6:$D$45,IF(EV$4="Y",2,3),FALSE)+ER27*IF(EV$4="Y",[1]Settings!$C$5,[1]Settings!$D$5)),0, VLOOKUP(EQ27,[1]Settings!$B$6:$D$45,IF(EV$4="Y",2,3),FALSE)+ER27*IF(EV$4="Y",[1]Settings!$C$5,[1]Settings!$D$5))</f>
        <v>0</v>
      </c>
      <c r="ET27" s="82">
        <f t="shared" ca="1" si="60"/>
        <v>0</v>
      </c>
      <c r="EU27" s="82">
        <f t="shared" ca="1" si="88"/>
        <v>3.7037037037279674E-5</v>
      </c>
      <c r="EV27" s="83">
        <f t="shared" ca="1" si="61"/>
        <v>49</v>
      </c>
      <c r="EW27" s="84"/>
      <c r="EX27" s="85">
        <f ca="1">VLOOKUP(OFFSET(EX27,0,-2),[1]Settings!$J$8:$K$27,2)</f>
        <v>0</v>
      </c>
      <c r="EY27" s="50"/>
      <c r="EZ27" s="51"/>
      <c r="FA27" s="81">
        <f>IF(ISNA(VLOOKUP(EY27,[1]Settings!$B$6:$D$45,IF(FD$4="Y",2,3),FALSE)+EZ27*IF(FD$4="Y",[1]Settings!$C$5,[1]Settings!$D$5)),0, VLOOKUP(EY27,[1]Settings!$B$6:$D$45,IF(FD$4="Y",2,3),FALSE)+EZ27*IF(FD$4="Y",[1]Settings!$C$5,[1]Settings!$D$5))</f>
        <v>0</v>
      </c>
      <c r="FB27" s="82">
        <f t="shared" ca="1" si="115"/>
        <v>0</v>
      </c>
      <c r="FC27" s="82">
        <f t="shared" ca="1" si="89"/>
        <v>3.7037037037279674E-5</v>
      </c>
      <c r="FD27" s="83">
        <f t="shared" ca="1" si="63"/>
        <v>45</v>
      </c>
      <c r="FE27" s="84"/>
      <c r="FF27" s="85">
        <f ca="1">VLOOKUP(OFFSET(FF27,0,-2),[1]Settings!$J$8:$K$27,2)</f>
        <v>0</v>
      </c>
      <c r="FG27" s="50"/>
      <c r="FH27" s="51"/>
      <c r="FI27" s="81">
        <f>IF(ISNA(VLOOKUP(FG27,[1]Settings!$B$6:$D$45,IF(FL$4="Y",2,3),FALSE)+FH27*IF(FL$4="Y",[1]Settings!$C$5,[1]Settings!$D$5)),0, VLOOKUP(FG27,[1]Settings!$B$6:$D$45,IF(FL$4="Y",2,3),FALSE)+FH27*IF(FL$4="Y",[1]Settings!$C$5,[1]Settings!$D$5))</f>
        <v>0</v>
      </c>
      <c r="FJ27" s="82">
        <f t="shared" ca="1" si="114"/>
        <v>0</v>
      </c>
      <c r="FK27" s="82">
        <f t="shared" ca="1" si="113"/>
        <v>3.7037037037279674E-5</v>
      </c>
      <c r="FL27" s="83">
        <f t="shared" ca="1" si="64"/>
        <v>43</v>
      </c>
      <c r="FM27" s="87"/>
      <c r="FN27" s="85">
        <f ca="1">VLOOKUP(OFFSET(FN27,0,-2),[1]Settings!$J$8:$K$27,2)</f>
        <v>0</v>
      </c>
      <c r="FO27" s="50"/>
      <c r="FP27" s="51"/>
      <c r="FQ27" s="81">
        <f>IF(ISNA(VLOOKUP(FO27,[1]Settings!$B$6:$D$45,IF(FT$4="Y",2,3),FALSE)+FP27*IF(FT$4="Y",[1]Settings!$C$5,[1]Settings!$D$5)),0, VLOOKUP(FO27,[1]Settings!$B$6:$D$45,IF(FT$4="Y",2,3),FALSE)+FP27*IF(FT$4="Y",[1]Settings!$C$5,[1]Settings!$D$5))</f>
        <v>0</v>
      </c>
      <c r="FR27" s="82">
        <f t="shared" ca="1" si="65"/>
        <v>0</v>
      </c>
      <c r="FS27" s="82">
        <f t="shared" ca="1" si="90"/>
        <v>3.7037037037279674E-5</v>
      </c>
      <c r="FT27" s="83">
        <f t="shared" ca="1" si="66"/>
        <v>44</v>
      </c>
      <c r="FU27" s="88"/>
      <c r="FV27" s="85"/>
      <c r="FW27" s="50"/>
      <c r="FX27" s="51"/>
      <c r="FY27" s="81">
        <f>IF(ISNA(VLOOKUP(FW27,[1]Settings!$B$6:$D$45,IF(GB$4="Y",2,3),FALSE)+FX27*IF(GB$4="Y",[1]Settings!$C$5,[1]Settings!$D$5)),0, VLOOKUP(FW27,[1]Settings!$B$6:$D$45,IF(GB$4="Y",2,3),FALSE)+FX27*IF(GB$4="Y",[1]Settings!$C$5,[1]Settings!$D$5))</f>
        <v>0</v>
      </c>
      <c r="FZ27" s="82">
        <f t="shared" si="91"/>
        <v>0</v>
      </c>
      <c r="GA27" s="82">
        <f t="shared" ca="1" si="92"/>
        <v>3.7037037037279674E-5</v>
      </c>
      <c r="GB27" s="83">
        <f t="shared" ca="1" si="67"/>
        <v>42</v>
      </c>
      <c r="GC27" s="88"/>
      <c r="GD27" s="85"/>
      <c r="GE27" s="50"/>
      <c r="GF27" s="51"/>
      <c r="GG27" s="81">
        <f>IF(ISNA(VLOOKUP(GE27,[1]Settings!$B$6:$D$45,IF(GJ$4="Y",2,3),FALSE)+GF27*IF(GJ$4="Y",[1]Settings!$C$5,[1]Settings!$D$5)),0, VLOOKUP(GE27,[1]Settings!$B$6:$D$45,IF(GJ$4="Y",2,3),FALSE)+GF27*IF(GJ$4="Y",[1]Settings!$C$5,[1]Settings!$D$5))</f>
        <v>0</v>
      </c>
      <c r="GH27" s="82">
        <f t="shared" si="93"/>
        <v>0</v>
      </c>
      <c r="GI27" s="82">
        <f t="shared" ca="1" si="94"/>
        <v>3.7037037037279674E-5</v>
      </c>
      <c r="GJ27" s="83">
        <f t="shared" ca="1" si="68"/>
        <v>44</v>
      </c>
      <c r="GK27" s="88"/>
      <c r="GL27" s="85"/>
      <c r="GM27" s="50"/>
      <c r="GN27" s="51"/>
      <c r="GO27" s="81">
        <f>IF(ISNA(VLOOKUP(GM27,[1]Settings!$B$6:$D$45,IF(GR$4="Y",2,3),FALSE)+GN27*IF(GR$4="Y",[1]Settings!$C$5,[1]Settings!$D$5)),0, VLOOKUP(GM27,[1]Settings!$B$6:$D$45,IF(GR$4="Y",2,3),FALSE)+GN27*IF(GR$4="Y",[1]Settings!$C$5,[1]Settings!$D$5))</f>
        <v>0</v>
      </c>
      <c r="GP27" s="82">
        <f t="shared" si="95"/>
        <v>0</v>
      </c>
      <c r="GQ27" s="82">
        <f t="shared" ca="1" si="96"/>
        <v>3.7037037037279674E-5</v>
      </c>
      <c r="GR27" s="83">
        <f t="shared" ca="1" si="69"/>
        <v>45</v>
      </c>
      <c r="GS27" s="88"/>
      <c r="GT27" s="85"/>
      <c r="GU27" s="50"/>
      <c r="GV27" s="51"/>
      <c r="GW27" s="81">
        <f>IF(ISNA(VLOOKUP(GU27,[1]Settings!$B$6:$D$45,IF(GZ$4="Y",2,3),FALSE)+GV27*IF(GZ$4="Y",[1]Settings!$C$5,[1]Settings!$D$5)),0, VLOOKUP(GU27,[1]Settings!$B$6:$D$45,IF(GZ$4="Y",2,3),FALSE)+GV27*IF(GZ$4="Y",[1]Settings!$C$5,[1]Settings!$D$5))</f>
        <v>0</v>
      </c>
      <c r="GX27" s="82">
        <f t="shared" si="97"/>
        <v>0</v>
      </c>
      <c r="GY27" s="82">
        <f t="shared" ca="1" si="98"/>
        <v>3.7037037037279674E-5</v>
      </c>
      <c r="GZ27" s="86">
        <f t="shared" ca="1" si="70"/>
        <v>50</v>
      </c>
      <c r="HA27" s="87"/>
      <c r="HB27" s="85"/>
      <c r="HC27" s="50"/>
      <c r="HD27" s="51"/>
      <c r="HE27" s="81">
        <f>IF(ISNA(VLOOKUP(HC27,[1]Settings!$B$6:$D$45,IF(HH$4="Y",2,3),FALSE)+HD27*IF(HH$4="Y",[1]Settings!$C$5,[1]Settings!$D$5)),0, VLOOKUP(HC27,[1]Settings!$B$6:$D$45,IF(HH$4="Y",2,3),FALSE)+HD27*IF(HH$4="Y",[1]Settings!$C$5,[1]Settings!$D$5))</f>
        <v>0</v>
      </c>
      <c r="HF27" s="82">
        <f t="shared" si="71"/>
        <v>0</v>
      </c>
      <c r="HG27" s="82">
        <f t="shared" ca="1" si="99"/>
        <v>3.7037037037279674E-5</v>
      </c>
      <c r="HH27" s="83">
        <f t="shared" ca="1" si="72"/>
        <v>48</v>
      </c>
      <c r="HI27" s="88"/>
      <c r="HJ27" s="85"/>
      <c r="HK27" s="50"/>
      <c r="HL27" s="51"/>
      <c r="HM27" s="81">
        <f>IF(ISNA(VLOOKUP(HK27,[1]Settings!$B$6:$D$45,IF(HP$4="Y",2,3),FALSE)+HL27*IF(HP$4="Y",[1]Settings!$C$5,[1]Settings!$D$5)),0, VLOOKUP(HK27,[1]Settings!$B$6:$D$45,IF(HP$4="Y",2,3),FALSE)+HL27*IF(HP$4="Y",[1]Settings!$C$5,[1]Settings!$D$5))</f>
        <v>0</v>
      </c>
      <c r="HN27" s="82">
        <f t="shared" si="73"/>
        <v>0</v>
      </c>
      <c r="HO27" s="82">
        <f t="shared" ca="1" si="100"/>
        <v>3.7037037037279674E-5</v>
      </c>
      <c r="HP27" s="83">
        <f t="shared" ca="1" si="74"/>
        <v>49</v>
      </c>
      <c r="HQ27" s="88"/>
      <c r="HR27" s="85"/>
      <c r="HS27" s="50"/>
      <c r="HT27" s="51"/>
      <c r="HU27" s="81">
        <f>IF(ISNA(VLOOKUP(HS27,[1]Settings!$B$6:$D$45,IF(HX$4="Y",2,3),FALSE)+HT27*IF(HX$4="Y",[1]Settings!$C$5,[1]Settings!$D$5)),0, VLOOKUP(HS27,[1]Settings!$B$6:$D$45,IF(HX$4="Y",2,3),FALSE)+HT27*IF(HX$4="Y",[1]Settings!$C$5,[1]Settings!$D$5))</f>
        <v>0</v>
      </c>
      <c r="HV27" s="82">
        <f t="shared" si="75"/>
        <v>0</v>
      </c>
      <c r="HW27" s="82">
        <f t="shared" ca="1" si="101"/>
        <v>3.7037037037279674E-5</v>
      </c>
      <c r="HX27" s="83">
        <f t="shared" ca="1" si="76"/>
        <v>49</v>
      </c>
      <c r="HY27" s="88"/>
      <c r="HZ27" s="85"/>
      <c r="IA27" s="50"/>
      <c r="IB27" s="51"/>
      <c r="IC27" s="81">
        <f>IF(ISNA(VLOOKUP(IA27,[1]Settings!$B$6:$D$45,IF(IF$4="Y",2,3),FALSE)+IB27*IF(IF$4="Y",[1]Settings!$C$5,[1]Settings!$D$5)),0, VLOOKUP(IA27,[1]Settings!$B$6:$D$45,IF(IF$4="Y",2,3),FALSE)+IB27*IF(IF$4="Y",[1]Settings!$C$5,[1]Settings!$D$5))</f>
        <v>0</v>
      </c>
      <c r="ID27" s="82">
        <f t="shared" si="77"/>
        <v>0</v>
      </c>
      <c r="IE27" s="82">
        <f t="shared" ca="1" si="102"/>
        <v>3.7037037037279674E-5</v>
      </c>
      <c r="IF27" s="83">
        <f t="shared" ca="1" si="78"/>
        <v>46</v>
      </c>
      <c r="IG27" s="87"/>
      <c r="IH27" s="85"/>
      <c r="II27" s="50"/>
      <c r="IJ27" s="51"/>
      <c r="IK27" s="81">
        <f>IF(ISNA(VLOOKUP(II27,[1]Settings!$B$6:$D$45,IF(IN$4="Y",2,3),FALSE)+IJ27*IF(IN$4="Y",[1]Settings!$C$5,[1]Settings!$D$5)),0, VLOOKUP(II27,[1]Settings!$B$6:$D$45,IF(IN$4="Y",2,3),FALSE)+IJ27*IF(IN$4="Y",[1]Settings!$C$5,[1]Settings!$D$5))</f>
        <v>0</v>
      </c>
      <c r="IL27" s="82">
        <f t="shared" si="79"/>
        <v>0</v>
      </c>
      <c r="IM27" s="82">
        <f t="shared" ca="1" si="103"/>
        <v>3.7037037037279674E-5</v>
      </c>
      <c r="IN27" s="83">
        <f t="shared" ca="1" si="80"/>
        <v>47</v>
      </c>
      <c r="IO27" s="88"/>
      <c r="IP27" s="85"/>
      <c r="IQ27" s="50"/>
      <c r="IR27" s="51"/>
      <c r="IS27" s="81">
        <f>IF(ISNA(VLOOKUP(IQ27,[1]Settings!$B$6:$D$45,IF(IV$4="Y",2,3),FALSE)+IR27*IF(IV$4="Y",[1]Settings!$C$5,[1]Settings!$D$5)),0, VLOOKUP(IQ27,[1]Settings!$B$6:$D$45,IF(IV$4="Y",2,3),FALSE)+IR27*IF(IV$4="Y",[1]Settings!$C$5,[1]Settings!$D$5))</f>
        <v>0</v>
      </c>
      <c r="IT27" s="82">
        <f t="shared" si="81"/>
        <v>0</v>
      </c>
      <c r="IU27" s="82">
        <f t="shared" ca="1" si="104"/>
        <v>3.7037037037279674E-5</v>
      </c>
      <c r="IV27" s="83">
        <f t="shared" ca="1" si="82"/>
        <v>48</v>
      </c>
      <c r="IW27" s="88"/>
      <c r="IX27" s="85"/>
      <c r="IY27" s="50"/>
      <c r="IZ27" s="51"/>
      <c r="JA27" s="81">
        <f>IF(ISNA(VLOOKUP(IY27,[1]Settings!$B$6:$D$45,IF(JD$4="Y",2,3),FALSE)+IZ27*IF(JD$4="Y",[1]Settings!$C$5,[1]Settings!$D$5)),0, VLOOKUP(IY27,[1]Settings!$B$6:$D$45,IF(JD$4="Y",2,3),FALSE)+IZ27*IF(JD$4="Y",[1]Settings!$C$5,[1]Settings!$D$5))</f>
        <v>0</v>
      </c>
      <c r="JB27" s="82">
        <f t="shared" si="83"/>
        <v>0</v>
      </c>
      <c r="JC27" s="82">
        <f t="shared" ca="1" si="105"/>
        <v>3.7037037037279674E-5</v>
      </c>
      <c r="JD27" s="83">
        <f t="shared" ca="1" si="84"/>
        <v>48</v>
      </c>
    </row>
    <row r="28" spans="1:264">
      <c r="A28" s="80" t="s">
        <v>109</v>
      </c>
      <c r="B28" s="80"/>
      <c r="D28" s="51"/>
      <c r="E28" s="81">
        <f>IF(ISNA(VLOOKUP(C28,[1]Settings!$B$6:$D$45,IF(H$4="Y",2,3),FALSE)+D28*IF(H$4="Y",[1]Settings!$C$5,[1]Settings!$D$5)),0, VLOOKUP(C28,[1]Settings!$B$6:$D$45,IF(H$4="Y",2,3),FALSE)+D28*IF(H$4="Y",[1]Settings!$C$5,[1]Settings!$D$5))</f>
        <v>0</v>
      </c>
      <c r="F28" s="82">
        <f t="shared" si="0"/>
        <v>0</v>
      </c>
      <c r="G28" s="82">
        <f t="shared" si="1"/>
        <v>3.5714285714285717E-5</v>
      </c>
      <c r="H28" s="83">
        <f t="shared" si="2"/>
        <v>34</v>
      </c>
      <c r="I28" s="84" t="str">
        <f t="shared" si="3"/>
        <v/>
      </c>
      <c r="J28" s="85">
        <f ca="1">VLOOKUP(OFFSET(J28,0,-2),[1]Settings!$F$8:$G$27,2)</f>
        <v>0</v>
      </c>
      <c r="L28" s="51"/>
      <c r="M28" s="81">
        <f>IF(ISNA(VLOOKUP(K28,[1]Settings!$B$6:$D$45,IF(P$4="Y",2,3),FALSE)+L28*IF(P$4="Y",[1]Settings!$C$5,[1]Settings!$D$5)),0, VLOOKUP(K28,[1]Settings!$B$6:$D$45,IF(P$4="Y",2,3),FALSE)+L28*IF(P$4="Y",[1]Settings!$C$5,[1]Settings!$D$5))</f>
        <v>0</v>
      </c>
      <c r="N28" s="82">
        <f t="shared" si="4"/>
        <v>0</v>
      </c>
      <c r="O28" s="82">
        <f t="shared" ca="1" si="5"/>
        <v>3.5714285714285717E-5</v>
      </c>
      <c r="P28" s="83">
        <f t="shared" ca="1" si="6"/>
        <v>34</v>
      </c>
      <c r="Q28" s="84" t="str">
        <f t="shared" si="7"/>
        <v/>
      </c>
      <c r="R28" s="85">
        <f ca="1">VLOOKUP(OFFSET(R28,0,-2),[1]Settings!$F$8:$G$27,2)</f>
        <v>0</v>
      </c>
      <c r="T28" s="51"/>
      <c r="U28" s="81">
        <f>IF(ISNA(VLOOKUP(S28,[1]Settings!$B$6:$D$45,IF(X$4="Y",2,3),FALSE)+T28*IF(X$4="Y",[1]Settings!$C$5,[1]Settings!$D$5)),0, VLOOKUP(S28,[1]Settings!$B$6:$D$45,IF(X$4="Y",2,3),FALSE)+T28*IF(X$4="Y",[1]Settings!$C$5,[1]Settings!$D$5))</f>
        <v>0</v>
      </c>
      <c r="V28" s="82">
        <f t="shared" si="8"/>
        <v>0</v>
      </c>
      <c r="W28" s="82">
        <f t="shared" ca="1" si="9"/>
        <v>3.5714285714285717E-5</v>
      </c>
      <c r="X28" s="83">
        <f t="shared" ca="1" si="10"/>
        <v>35</v>
      </c>
      <c r="Y28" s="84" t="str">
        <f t="shared" si="11"/>
        <v/>
      </c>
      <c r="Z28" s="85">
        <f ca="1">VLOOKUP(OFFSET(Z28,0,-2),[1]Settings!$F$8:$G$27,2)</f>
        <v>0</v>
      </c>
      <c r="AB28" s="51"/>
      <c r="AC28" s="81">
        <f>IF(ISNA(VLOOKUP(AA28,[1]Settings!$B$6:$D$45,IF(AF$4="Y",2,3),FALSE)+AB28*IF(AF$4="Y",[1]Settings!$C$5,[1]Settings!$D$5)),0, VLOOKUP(AA28,[1]Settings!$B$6:$D$45,IF(AF$4="Y",2,3),FALSE)+AB28*IF(AF$4="Y",[1]Settings!$C$5,[1]Settings!$D$5))</f>
        <v>0</v>
      </c>
      <c r="AD28" s="82">
        <f t="shared" si="12"/>
        <v>0</v>
      </c>
      <c r="AE28" s="82">
        <f t="shared" ca="1" si="13"/>
        <v>3.5714285714285717E-5</v>
      </c>
      <c r="AF28" s="83">
        <f t="shared" ca="1" si="14"/>
        <v>37</v>
      </c>
      <c r="AG28" s="84" t="str">
        <f t="shared" si="15"/>
        <v/>
      </c>
      <c r="AH28" s="85">
        <f ca="1">VLOOKUP(OFFSET(AH28,0,-2),[1]Settings!$F$8:$G$27,2)</f>
        <v>0</v>
      </c>
      <c r="AJ28" s="51"/>
      <c r="AK28" s="81">
        <f>IF(ISNA(VLOOKUP(AI28,[1]Settings!$B$6:$D$45,IF(AN$4="Y",2,3),FALSE)+AJ28*IF(AN$4="Y",[1]Settings!$C$5,[1]Settings!$D$5)),0, VLOOKUP(AI28,[1]Settings!$B$6:$D$45,IF(AN$4="Y",2,3),FALSE)+AJ28*IF(AN$4="Y",[1]Settings!$C$5,[1]Settings!$D$5))</f>
        <v>0</v>
      </c>
      <c r="AL28" s="82">
        <f t="shared" si="16"/>
        <v>0</v>
      </c>
      <c r="AM28" s="82">
        <f t="shared" ca="1" si="17"/>
        <v>3.5714285714285717E-5</v>
      </c>
      <c r="AN28" s="83">
        <f t="shared" ca="1" si="18"/>
        <v>37</v>
      </c>
      <c r="AO28" s="84" t="str">
        <f t="shared" si="19"/>
        <v/>
      </c>
      <c r="AP28" s="85">
        <f ca="1">VLOOKUP(OFFSET(AP28,0,-2),[1]Settings!$F$8:$G$27,2)</f>
        <v>0</v>
      </c>
      <c r="AR28" s="51"/>
      <c r="AS28" s="81">
        <f>IF(ISNA(VLOOKUP(AQ28,[1]Settings!$B$6:$D$45,IF(AV$4="Y",2,3),FALSE)+AR28*IF(AV$4="Y",[1]Settings!$C$5,[1]Settings!$D$5)),0, VLOOKUP(AQ28,[1]Settings!$B$6:$D$45,IF(AV$4="Y",2,3),FALSE)+AR28*IF(AV$4="Y",[1]Settings!$C$5,[1]Settings!$D$5))</f>
        <v>0</v>
      </c>
      <c r="AT28" s="82">
        <f t="shared" si="20"/>
        <v>0</v>
      </c>
      <c r="AU28" s="82">
        <f t="shared" ca="1" si="21"/>
        <v>3.5714285714285717E-5</v>
      </c>
      <c r="AV28" s="83">
        <f t="shared" ca="1" si="22"/>
        <v>38</v>
      </c>
      <c r="AW28" s="84" t="str">
        <f t="shared" si="23"/>
        <v/>
      </c>
      <c r="AX28" s="85">
        <f ca="1">VLOOKUP(OFFSET(AX28,0,-2),[1]Settings!$F$8:$G$27,2)</f>
        <v>0</v>
      </c>
      <c r="AZ28" s="51"/>
      <c r="BA28" s="81">
        <f>IF(ISNA(VLOOKUP(AY28,[1]Settings!$B$6:$D$45,IF(BD$4="Y",2,3),FALSE)+AZ28*IF(BD$4="Y",[1]Settings!$C$5,[1]Settings!$D$5)),0, VLOOKUP(AY28,[1]Settings!$B$6:$D$45,IF(BD$4="Y",2,3),FALSE)+AZ28*IF(BD$4="Y",[1]Settings!$C$5,[1]Settings!$D$5))</f>
        <v>0</v>
      </c>
      <c r="BB28" s="82">
        <f t="shared" si="24"/>
        <v>0</v>
      </c>
      <c r="BC28" s="82">
        <f t="shared" ca="1" si="25"/>
        <v>3.5714285714285717E-5</v>
      </c>
      <c r="BD28" s="83">
        <f t="shared" ca="1" si="26"/>
        <v>38</v>
      </c>
      <c r="BE28" s="84" t="str">
        <f t="shared" si="27"/>
        <v/>
      </c>
      <c r="BF28" s="85">
        <f ca="1">VLOOKUP(OFFSET(BF28,0,-2),[1]Settings!$F$8:$G$27,2)</f>
        <v>0</v>
      </c>
      <c r="BH28" s="51"/>
      <c r="BI28" s="81">
        <f>IF(ISNA(VLOOKUP(BG28,[1]Settings!$B$6:$D$45,IF(BL$4="Y",2,3),FALSE)+BH28*IF(BL$4="Y",[1]Settings!$C$5,[1]Settings!$D$5)),0, VLOOKUP(BG28,[1]Settings!$B$6:$D$45,IF(BL$4="Y",2,3),FALSE)+BH28*IF(BL$4="Y",[1]Settings!$C$5,[1]Settings!$D$5))</f>
        <v>0</v>
      </c>
      <c r="BJ28" s="82">
        <f t="shared" si="28"/>
        <v>0</v>
      </c>
      <c r="BK28" s="82">
        <f t="shared" ca="1" si="29"/>
        <v>3.5714285714285717E-5</v>
      </c>
      <c r="BL28" s="83">
        <f t="shared" ca="1" si="30"/>
        <v>39</v>
      </c>
      <c r="BM28" s="84" t="str">
        <f t="shared" si="31"/>
        <v/>
      </c>
      <c r="BN28" s="85">
        <f ca="1">VLOOKUP(OFFSET(BN28,0,-2),[1]Settings!$F$8:$G$27,2)</f>
        <v>0</v>
      </c>
      <c r="BP28" s="51"/>
      <c r="BQ28" s="81">
        <f>IF(ISNA(VLOOKUP(BO28,[1]Settings!$B$6:$D$45,IF(BT$4="Y",2,3),FALSE)+BP28*IF(BT$4="Y",[1]Settings!$C$5,[1]Settings!$D$5)),0, VLOOKUP(BO28,[1]Settings!$B$6:$D$45,IF(BT$4="Y",2,3),FALSE)+BP28*IF(BT$4="Y",[1]Settings!$C$5,[1]Settings!$D$5))</f>
        <v>0</v>
      </c>
      <c r="BR28" s="82">
        <f t="shared" si="32"/>
        <v>0</v>
      </c>
      <c r="BS28" s="82">
        <f t="shared" ca="1" si="33"/>
        <v>3.5714285714285717E-5</v>
      </c>
      <c r="BT28" s="83">
        <f t="shared" ca="1" si="34"/>
        <v>40</v>
      </c>
      <c r="BU28" s="84" t="str">
        <f t="shared" si="35"/>
        <v/>
      </c>
      <c r="BV28" s="85">
        <f ca="1">VLOOKUP(OFFSET(BV28,0,-2),[1]Settings!$F$8:$G$27,2)</f>
        <v>0</v>
      </c>
      <c r="BX28" s="51"/>
      <c r="BY28" s="81">
        <f>IF(ISNA(VLOOKUP(BW28,[1]Settings!$B$6:$D$45,IF(CB$4="Y",2,3),FALSE)+BX28*IF(CB$4="Y",[1]Settings!$C$5,[1]Settings!$D$5)),0, VLOOKUP(BW28,[1]Settings!$B$6:$D$45,IF(CB$4="Y",2,3),FALSE)+BX28*IF(CB$4="Y",[1]Settings!$C$5,[1]Settings!$D$5))</f>
        <v>0</v>
      </c>
      <c r="BZ28" s="82">
        <f t="shared" si="36"/>
        <v>0</v>
      </c>
      <c r="CA28" s="82">
        <f t="shared" ca="1" si="37"/>
        <v>3.5714285714285717E-5</v>
      </c>
      <c r="CB28" s="83">
        <f t="shared" ca="1" si="38"/>
        <v>45</v>
      </c>
      <c r="CC28" s="84" t="str">
        <f t="shared" si="39"/>
        <v>+</v>
      </c>
      <c r="CD28" s="85">
        <f ca="1">VLOOKUP(OFFSET(CD28,0,-2),[1]Settings!$F$8:$G$27,2)</f>
        <v>0</v>
      </c>
      <c r="CE28" s="50">
        <v>7</v>
      </c>
      <c r="CF28" s="51">
        <v>1</v>
      </c>
      <c r="CG28" s="81">
        <f>IF(ISNA(VLOOKUP(CE28,[1]Settings!$B$6:$D$45,IF(CJ$4="Y",2,3),FALSE)+CF28*IF(CJ$4="Y",[1]Settings!$C$5,[1]Settings!$D$5)),0, VLOOKUP(CE28,[1]Settings!$B$6:$D$45,IF(CJ$4="Y",2,3),FALSE)+CF28*IF(CJ$4="Y",[1]Settings!$C$5,[1]Settings!$D$5))</f>
        <v>15</v>
      </c>
      <c r="CH28" s="82">
        <f t="shared" si="40"/>
        <v>7.8000000000000007</v>
      </c>
      <c r="CI28" s="82">
        <f t="shared" ca="1" si="41"/>
        <v>7.8000357142857153</v>
      </c>
      <c r="CJ28" s="86">
        <f t="shared" ca="1" si="42"/>
        <v>20</v>
      </c>
      <c r="CK28" s="87" t="str">
        <f t="shared" si="111"/>
        <v/>
      </c>
      <c r="CL28" s="85">
        <f ca="1">VLOOKUP(OFFSET(CL28,0,-2),[1]Settings!$J$8:$K$27,2)</f>
        <v>0</v>
      </c>
      <c r="CN28" s="51"/>
      <c r="CO28" s="81">
        <f>IF(ISNA(VLOOKUP(CM28,[1]Settings!$B$6:$D$45,IF(CR$4="Y",2,3),FALSE)+CN28*IF(CR$4="Y",[1]Settings!$C$5,[1]Settings!$D$5)),0, VLOOKUP(CM28,[1]Settings!$B$6:$D$45,IF(CR$4="Y",2,3),FALSE)+CN28*IF(CR$4="Y",[1]Settings!$C$5,[1]Settings!$D$5))</f>
        <v>0</v>
      </c>
      <c r="CP28" s="82">
        <f t="shared" ca="1" si="43"/>
        <v>0</v>
      </c>
      <c r="CQ28" s="82">
        <f t="shared" ca="1" si="44"/>
        <v>7.8000357142857153</v>
      </c>
      <c r="CR28" s="86">
        <f t="shared" ca="1" si="45"/>
        <v>23</v>
      </c>
      <c r="CS28" s="84" t="str">
        <f t="shared" si="116"/>
        <v/>
      </c>
      <c r="CT28" s="85">
        <f ca="1">VLOOKUP(OFFSET(CT28,0,-2),[1]Settings!$J$8:$K$27,2)</f>
        <v>0</v>
      </c>
      <c r="CU28" s="50"/>
      <c r="CV28" s="51"/>
      <c r="CW28" s="81">
        <f>IF(ISNA(VLOOKUP(CU28,[1]Settings!$B$6:$D$45,IF(CZ$4="Y",2,3),FALSE)+CV28*IF(CZ$4="Y",[1]Settings!$C$5,[1]Settings!$D$5)),0, VLOOKUP(CU28,[1]Settings!$B$6:$D$45,IF(CZ$4="Y",2,3),FALSE)+CV28*IF(CZ$4="Y",[1]Settings!$C$5,[1]Settings!$D$5))</f>
        <v>0</v>
      </c>
      <c r="CX28" s="82">
        <f t="shared" ca="1" si="46"/>
        <v>0</v>
      </c>
      <c r="CY28" s="82">
        <f t="shared" ca="1" si="47"/>
        <v>7.8000357142857153</v>
      </c>
      <c r="CZ28" s="83">
        <f t="shared" ca="1" si="48"/>
        <v>21</v>
      </c>
      <c r="DA28" s="84" t="str">
        <f t="shared" si="117"/>
        <v/>
      </c>
      <c r="DB28" s="85">
        <f ca="1">VLOOKUP(OFFSET(DB28,0,-2),[1]Settings!$J$8:$K$27,2)</f>
        <v>0</v>
      </c>
      <c r="DC28" s="50"/>
      <c r="DD28" s="51"/>
      <c r="DE28" s="81">
        <f>IF(ISNA(VLOOKUP(DC28,[1]Settings!$B$6:$D$45,IF(DH$4="Y",2,3),FALSE)+DD28*IF(DH$4="Y",[1]Settings!$C$5,[1]Settings!$D$5)),0, VLOOKUP(DC28,[1]Settings!$B$6:$D$45,IF(DH$4="Y",2,3),FALSE)+DD28*IF(DH$4="Y",[1]Settings!$C$5,[1]Settings!$D$5))</f>
        <v>0</v>
      </c>
      <c r="DF28" s="82">
        <f t="shared" ca="1" si="49"/>
        <v>0</v>
      </c>
      <c r="DG28" s="82">
        <f t="shared" ca="1" si="50"/>
        <v>7.8000357142857153</v>
      </c>
      <c r="DH28" s="83">
        <f t="shared" ca="1" si="51"/>
        <v>21</v>
      </c>
      <c r="DI28" s="84" t="str">
        <f t="shared" si="118"/>
        <v/>
      </c>
      <c r="DJ28" s="85">
        <f ca="1">VLOOKUP(OFFSET(DJ28,0,-2),[1]Settings!$J$8:$K$27,2)</f>
        <v>0</v>
      </c>
      <c r="DK28" s="50"/>
      <c r="DL28" s="51"/>
      <c r="DM28" s="81">
        <f>IF(ISNA(VLOOKUP(DK28,[1]Settings!$B$6:$D$45,IF(DP$4="Y",2,3),FALSE)+DL28*IF(DP$4="Y",[1]Settings!$C$5,[1]Settings!$D$5)),0, VLOOKUP(DK28,[1]Settings!$B$6:$D$45,IF(DP$4="Y",2,3),FALSE)+DL28*IF(DP$4="Y",[1]Settings!$C$5,[1]Settings!$D$5))</f>
        <v>0</v>
      </c>
      <c r="DN28" s="82">
        <f t="shared" ca="1" si="52"/>
        <v>0</v>
      </c>
      <c r="DO28" s="82">
        <f t="shared" ca="1" si="53"/>
        <v>7.8000357142857153</v>
      </c>
      <c r="DP28" s="83">
        <f t="shared" ca="1" si="54"/>
        <v>27</v>
      </c>
      <c r="DQ28" s="84" t="str">
        <f t="shared" si="119"/>
        <v/>
      </c>
      <c r="DR28" s="85">
        <f ca="1">VLOOKUP(OFFSET(DR28,0,-2),[1]Settings!$J$8:$K$27,2)</f>
        <v>0</v>
      </c>
      <c r="DS28" s="50"/>
      <c r="DT28" s="51"/>
      <c r="DU28" s="81">
        <f>IF(ISNA(VLOOKUP(DS28,[1]Settings!$B$6:$D$45,IF(DX$4="Y",2,3),FALSE)+DT28*IF(DX$4="Y",[1]Settings!$C$5,[1]Settings!$D$5)),0, VLOOKUP(DS28,[1]Settings!$B$6:$D$45,IF(DX$4="Y",2,3),FALSE)+DT28*IF(DX$4="Y",[1]Settings!$C$5,[1]Settings!$D$5))</f>
        <v>0</v>
      </c>
      <c r="DV28" s="82">
        <f t="shared" ca="1" si="55"/>
        <v>0</v>
      </c>
      <c r="DW28" s="82">
        <f t="shared" ca="1" si="85"/>
        <v>7.8000357142857153</v>
      </c>
      <c r="DX28" s="83">
        <f t="shared" ca="1" si="56"/>
        <v>27</v>
      </c>
      <c r="DY28" s="84" t="s">
        <v>93</v>
      </c>
      <c r="DZ28" s="85">
        <f ca="1">VLOOKUP(OFFSET(DZ28,0,-2),[1]Settings!$J$8:$K$27,2)</f>
        <v>0</v>
      </c>
      <c r="EA28" s="50">
        <v>18</v>
      </c>
      <c r="EB28" s="51"/>
      <c r="EC28" s="81">
        <f>IF(ISNA(VLOOKUP(EA28,[1]Settings!$B$6:$D$45,IF(EF$4="Y",2,3),FALSE)+EB28*IF(EF$4="Y",[1]Settings!$C$5,[1]Settings!$D$5)),0, VLOOKUP(EA28,[1]Settings!$B$6:$D$45,IF(EF$4="Y",2,3),FALSE)+EB28*IF(EF$4="Y",[1]Settings!$C$5,[1]Settings!$D$5))</f>
        <v>3</v>
      </c>
      <c r="ED28" s="82">
        <f t="shared" ca="1" si="86"/>
        <v>2.76</v>
      </c>
      <c r="EE28" s="82">
        <f t="shared" ca="1" si="57"/>
        <v>2.7600357142857135</v>
      </c>
      <c r="EF28" s="86">
        <f t="shared" ca="1" si="58"/>
        <v>34</v>
      </c>
      <c r="EG28" s="87"/>
      <c r="EH28" s="85">
        <f ca="1">VLOOKUP(OFFSET(EH28,0,-2),[1]Settings!$J$8:$K$27,2)</f>
        <v>0</v>
      </c>
      <c r="EI28" s="50"/>
      <c r="EJ28" s="51"/>
      <c r="EK28" s="81">
        <f>IF(ISNA(VLOOKUP(EI28,[1]Settings!$B$6:$D$45,IF(EN$4="Y",2,3),FALSE)+EJ28*IF(EN$4="Y",[1]Settings!$C$5,[1]Settings!$D$5)),0, VLOOKUP(EI28,[1]Settings!$B$6:$D$45,IF(EN$4="Y",2,3),FALSE)+EJ28*IF(EN$4="Y",[1]Settings!$C$5,[1]Settings!$D$5))</f>
        <v>0</v>
      </c>
      <c r="EL28" s="82">
        <f t="shared" ca="1" si="87"/>
        <v>0</v>
      </c>
      <c r="EM28" s="82">
        <f t="shared" ca="1" si="112"/>
        <v>2.7600357142857135</v>
      </c>
      <c r="EN28" s="86">
        <f t="shared" ca="1" si="59"/>
        <v>35</v>
      </c>
      <c r="EO28" s="84"/>
      <c r="EP28" s="85">
        <f ca="1">VLOOKUP(OFFSET(EP28,0,-2),[1]Settings!$J$8:$K$27,2)</f>
        <v>0</v>
      </c>
      <c r="EQ28" s="50"/>
      <c r="ER28" s="51"/>
      <c r="ES28" s="81">
        <f>IF(ISNA(VLOOKUP(EQ28,[1]Settings!$B$6:$D$45,IF(EV$4="Y",2,3),FALSE)+ER28*IF(EV$4="Y",[1]Settings!$C$5,[1]Settings!$D$5)),0, VLOOKUP(EQ28,[1]Settings!$B$6:$D$45,IF(EV$4="Y",2,3),FALSE)+ER28*IF(EV$4="Y",[1]Settings!$C$5,[1]Settings!$D$5))</f>
        <v>0</v>
      </c>
      <c r="ET28" s="82">
        <f t="shared" ca="1" si="60"/>
        <v>0</v>
      </c>
      <c r="EU28" s="82">
        <f t="shared" ca="1" si="88"/>
        <v>2.7600357142857135</v>
      </c>
      <c r="EV28" s="83">
        <f t="shared" ca="1" si="61"/>
        <v>37</v>
      </c>
      <c r="EW28" s="84"/>
      <c r="EX28" s="85">
        <f ca="1">VLOOKUP(OFFSET(EX28,0,-2),[1]Settings!$J$8:$K$27,2)</f>
        <v>0</v>
      </c>
      <c r="EY28" s="50"/>
      <c r="EZ28" s="51"/>
      <c r="FA28" s="81">
        <f>IF(ISNA(VLOOKUP(EY28,[1]Settings!$B$6:$D$45,IF(FD$4="Y",2,3),FALSE)+EZ28*IF(FD$4="Y",[1]Settings!$C$5,[1]Settings!$D$5)),0, VLOOKUP(EY28,[1]Settings!$B$6:$D$45,IF(FD$4="Y",2,3),FALSE)+EZ28*IF(FD$4="Y",[1]Settings!$C$5,[1]Settings!$D$5))</f>
        <v>0</v>
      </c>
      <c r="FB28" s="82">
        <f t="shared" ca="1" si="115"/>
        <v>0</v>
      </c>
      <c r="FC28" s="82">
        <f t="shared" ca="1" si="89"/>
        <v>2.7600357142857135</v>
      </c>
      <c r="FD28" s="83">
        <f t="shared" ca="1" si="63"/>
        <v>33</v>
      </c>
      <c r="FE28" s="84"/>
      <c r="FF28" s="85">
        <f ca="1">VLOOKUP(OFFSET(FF28,0,-2),[1]Settings!$J$8:$K$27,2)</f>
        <v>0</v>
      </c>
      <c r="FG28" s="50"/>
      <c r="FH28" s="51"/>
      <c r="FI28" s="81">
        <f>IF(ISNA(VLOOKUP(FG28,[1]Settings!$B$6:$D$45,IF(FL$4="Y",2,3),FALSE)+FH28*IF(FL$4="Y",[1]Settings!$C$5,[1]Settings!$D$5)),0, VLOOKUP(FG28,[1]Settings!$B$6:$D$45,IF(FL$4="Y",2,3),FALSE)+FH28*IF(FL$4="Y",[1]Settings!$C$5,[1]Settings!$D$5))</f>
        <v>0</v>
      </c>
      <c r="FJ28" s="82">
        <f t="shared" ca="1" si="114"/>
        <v>0</v>
      </c>
      <c r="FK28" s="82">
        <f t="shared" ca="1" si="113"/>
        <v>3.5714285713694949E-5</v>
      </c>
      <c r="FL28" s="83">
        <f t="shared" ca="1" si="64"/>
        <v>44</v>
      </c>
      <c r="FM28" s="87"/>
      <c r="FN28" s="85">
        <f ca="1">VLOOKUP(OFFSET(FN28,0,-2),[1]Settings!$J$8:$K$27,2)</f>
        <v>0</v>
      </c>
      <c r="FO28" s="50"/>
      <c r="FP28" s="51"/>
      <c r="FQ28" s="81">
        <f>IF(ISNA(VLOOKUP(FO28,[1]Settings!$B$6:$D$45,IF(FT$4="Y",2,3),FALSE)+FP28*IF(FT$4="Y",[1]Settings!$C$5,[1]Settings!$D$5)),0, VLOOKUP(FO28,[1]Settings!$B$6:$D$45,IF(FT$4="Y",2,3),FALSE)+FP28*IF(FT$4="Y",[1]Settings!$C$5,[1]Settings!$D$5))</f>
        <v>0</v>
      </c>
      <c r="FR28" s="82">
        <f t="shared" ca="1" si="65"/>
        <v>0</v>
      </c>
      <c r="FS28" s="82">
        <f t="shared" ca="1" si="90"/>
        <v>3.5714285713694949E-5</v>
      </c>
      <c r="FT28" s="83">
        <f t="shared" ca="1" si="66"/>
        <v>45</v>
      </c>
      <c r="FU28" s="88"/>
      <c r="FV28" s="85"/>
      <c r="FW28" s="50"/>
      <c r="FX28" s="51"/>
      <c r="FY28" s="81">
        <f>IF(ISNA(VLOOKUP(FW28,[1]Settings!$B$6:$D$45,IF(GB$4="Y",2,3),FALSE)+FX28*IF(GB$4="Y",[1]Settings!$C$5,[1]Settings!$D$5)),0, VLOOKUP(FW28,[1]Settings!$B$6:$D$45,IF(GB$4="Y",2,3),FALSE)+FX28*IF(GB$4="Y",[1]Settings!$C$5,[1]Settings!$D$5))</f>
        <v>0</v>
      </c>
      <c r="FZ28" s="82">
        <f t="shared" si="91"/>
        <v>0</v>
      </c>
      <c r="GA28" s="82">
        <f t="shared" ca="1" si="92"/>
        <v>3.5714285713694949E-5</v>
      </c>
      <c r="GB28" s="83">
        <f t="shared" ca="1" si="67"/>
        <v>43</v>
      </c>
      <c r="GC28" s="88"/>
      <c r="GD28" s="85"/>
      <c r="GE28" s="50"/>
      <c r="GF28" s="51"/>
      <c r="GG28" s="81">
        <f>IF(ISNA(VLOOKUP(GE28,[1]Settings!$B$6:$D$45,IF(GJ$4="Y",2,3),FALSE)+GF28*IF(GJ$4="Y",[1]Settings!$C$5,[1]Settings!$D$5)),0, VLOOKUP(GE28,[1]Settings!$B$6:$D$45,IF(GJ$4="Y",2,3),FALSE)+GF28*IF(GJ$4="Y",[1]Settings!$C$5,[1]Settings!$D$5))</f>
        <v>0</v>
      </c>
      <c r="GH28" s="82">
        <f t="shared" si="93"/>
        <v>0</v>
      </c>
      <c r="GI28" s="82">
        <f t="shared" ca="1" si="94"/>
        <v>3.5714285713694949E-5</v>
      </c>
      <c r="GJ28" s="83">
        <f t="shared" ca="1" si="68"/>
        <v>45</v>
      </c>
      <c r="GK28" s="88"/>
      <c r="GL28" s="85"/>
      <c r="GM28" s="50"/>
      <c r="GN28" s="51"/>
      <c r="GO28" s="81">
        <f>IF(ISNA(VLOOKUP(GM28,[1]Settings!$B$6:$D$45,IF(GR$4="Y",2,3),FALSE)+GN28*IF(GR$4="Y",[1]Settings!$C$5,[1]Settings!$D$5)),0, VLOOKUP(GM28,[1]Settings!$B$6:$D$45,IF(GR$4="Y",2,3),FALSE)+GN28*IF(GR$4="Y",[1]Settings!$C$5,[1]Settings!$D$5))</f>
        <v>0</v>
      </c>
      <c r="GP28" s="82">
        <f t="shared" si="95"/>
        <v>0</v>
      </c>
      <c r="GQ28" s="82">
        <f t="shared" ca="1" si="96"/>
        <v>3.5714285713694949E-5</v>
      </c>
      <c r="GR28" s="83">
        <f t="shared" ca="1" si="69"/>
        <v>46</v>
      </c>
      <c r="GS28" s="88"/>
      <c r="GT28" s="85"/>
      <c r="GU28" s="50"/>
      <c r="GV28" s="51"/>
      <c r="GW28" s="81">
        <f>IF(ISNA(VLOOKUP(GU28,[1]Settings!$B$6:$D$45,IF(GZ$4="Y",2,3),FALSE)+GV28*IF(GZ$4="Y",[1]Settings!$C$5,[1]Settings!$D$5)),0, VLOOKUP(GU28,[1]Settings!$B$6:$D$45,IF(GZ$4="Y",2,3),FALSE)+GV28*IF(GZ$4="Y",[1]Settings!$C$5,[1]Settings!$D$5))</f>
        <v>0</v>
      </c>
      <c r="GX28" s="82">
        <f t="shared" si="97"/>
        <v>0</v>
      </c>
      <c r="GY28" s="82">
        <f t="shared" ca="1" si="98"/>
        <v>3.5714285713694949E-5</v>
      </c>
      <c r="GZ28" s="86">
        <f t="shared" ca="1" si="70"/>
        <v>51</v>
      </c>
      <c r="HA28" s="87"/>
      <c r="HB28" s="85"/>
      <c r="HC28" s="50"/>
      <c r="HD28" s="51"/>
      <c r="HE28" s="81">
        <f>IF(ISNA(VLOOKUP(HC28,[1]Settings!$B$6:$D$45,IF(HH$4="Y",2,3),FALSE)+HD28*IF(HH$4="Y",[1]Settings!$C$5,[1]Settings!$D$5)),0, VLOOKUP(HC28,[1]Settings!$B$6:$D$45,IF(HH$4="Y",2,3),FALSE)+HD28*IF(HH$4="Y",[1]Settings!$C$5,[1]Settings!$D$5))</f>
        <v>0</v>
      </c>
      <c r="HF28" s="82">
        <f t="shared" si="71"/>
        <v>0</v>
      </c>
      <c r="HG28" s="82">
        <f t="shared" ca="1" si="99"/>
        <v>3.5714285713694949E-5</v>
      </c>
      <c r="HH28" s="83">
        <f t="shared" ca="1" si="72"/>
        <v>49</v>
      </c>
      <c r="HI28" s="88"/>
      <c r="HJ28" s="85"/>
      <c r="HK28" s="50"/>
      <c r="HL28" s="51"/>
      <c r="HM28" s="81">
        <f>IF(ISNA(VLOOKUP(HK28,[1]Settings!$B$6:$D$45,IF(HP$4="Y",2,3),FALSE)+HL28*IF(HP$4="Y",[1]Settings!$C$5,[1]Settings!$D$5)),0, VLOOKUP(HK28,[1]Settings!$B$6:$D$45,IF(HP$4="Y",2,3),FALSE)+HL28*IF(HP$4="Y",[1]Settings!$C$5,[1]Settings!$D$5))</f>
        <v>0</v>
      </c>
      <c r="HN28" s="82">
        <f t="shared" si="73"/>
        <v>0</v>
      </c>
      <c r="HO28" s="82">
        <f t="shared" ca="1" si="100"/>
        <v>3.5714285713694949E-5</v>
      </c>
      <c r="HP28" s="83">
        <f t="shared" ca="1" si="74"/>
        <v>50</v>
      </c>
      <c r="HQ28" s="88"/>
      <c r="HR28" s="85"/>
      <c r="HS28" s="50"/>
      <c r="HT28" s="51"/>
      <c r="HU28" s="81">
        <f>IF(ISNA(VLOOKUP(HS28,[1]Settings!$B$6:$D$45,IF(HX$4="Y",2,3),FALSE)+HT28*IF(HX$4="Y",[1]Settings!$C$5,[1]Settings!$D$5)),0, VLOOKUP(HS28,[1]Settings!$B$6:$D$45,IF(HX$4="Y",2,3),FALSE)+HT28*IF(HX$4="Y",[1]Settings!$C$5,[1]Settings!$D$5))</f>
        <v>0</v>
      </c>
      <c r="HV28" s="82">
        <f t="shared" si="75"/>
        <v>0</v>
      </c>
      <c r="HW28" s="82">
        <f t="shared" ca="1" si="101"/>
        <v>3.5714285713694949E-5</v>
      </c>
      <c r="HX28" s="83">
        <f t="shared" ca="1" si="76"/>
        <v>50</v>
      </c>
      <c r="HY28" s="88"/>
      <c r="HZ28" s="85"/>
      <c r="IA28" s="50"/>
      <c r="IB28" s="51"/>
      <c r="IC28" s="81">
        <f>IF(ISNA(VLOOKUP(IA28,[1]Settings!$B$6:$D$45,IF(IF$4="Y",2,3),FALSE)+IB28*IF(IF$4="Y",[1]Settings!$C$5,[1]Settings!$D$5)),0, VLOOKUP(IA28,[1]Settings!$B$6:$D$45,IF(IF$4="Y",2,3),FALSE)+IB28*IF(IF$4="Y",[1]Settings!$C$5,[1]Settings!$D$5))</f>
        <v>0</v>
      </c>
      <c r="ID28" s="82">
        <f t="shared" si="77"/>
        <v>0</v>
      </c>
      <c r="IE28" s="82">
        <f t="shared" ca="1" si="102"/>
        <v>3.5714285713694949E-5</v>
      </c>
      <c r="IF28" s="83">
        <f t="shared" ca="1" si="78"/>
        <v>47</v>
      </c>
      <c r="IG28" s="87"/>
      <c r="IH28" s="85"/>
      <c r="II28" s="50"/>
      <c r="IJ28" s="51"/>
      <c r="IK28" s="81">
        <f>IF(ISNA(VLOOKUP(II28,[1]Settings!$B$6:$D$45,IF(IN$4="Y",2,3),FALSE)+IJ28*IF(IN$4="Y",[1]Settings!$C$5,[1]Settings!$D$5)),0, VLOOKUP(II28,[1]Settings!$B$6:$D$45,IF(IN$4="Y",2,3),FALSE)+IJ28*IF(IN$4="Y",[1]Settings!$C$5,[1]Settings!$D$5))</f>
        <v>0</v>
      </c>
      <c r="IL28" s="82">
        <f t="shared" si="79"/>
        <v>0</v>
      </c>
      <c r="IM28" s="82">
        <f t="shared" ca="1" si="103"/>
        <v>3.5714285713694949E-5</v>
      </c>
      <c r="IN28" s="83">
        <f t="shared" ca="1" si="80"/>
        <v>48</v>
      </c>
      <c r="IO28" s="88"/>
      <c r="IP28" s="85"/>
      <c r="IQ28" s="50"/>
      <c r="IR28" s="51"/>
      <c r="IS28" s="81">
        <f>IF(ISNA(VLOOKUP(IQ28,[1]Settings!$B$6:$D$45,IF(IV$4="Y",2,3),FALSE)+IR28*IF(IV$4="Y",[1]Settings!$C$5,[1]Settings!$D$5)),0, VLOOKUP(IQ28,[1]Settings!$B$6:$D$45,IF(IV$4="Y",2,3),FALSE)+IR28*IF(IV$4="Y",[1]Settings!$C$5,[1]Settings!$D$5))</f>
        <v>0</v>
      </c>
      <c r="IT28" s="82">
        <f t="shared" si="81"/>
        <v>0</v>
      </c>
      <c r="IU28" s="82">
        <f t="shared" ca="1" si="104"/>
        <v>3.5714285713694949E-5</v>
      </c>
      <c r="IV28" s="83">
        <f t="shared" ca="1" si="82"/>
        <v>49</v>
      </c>
      <c r="IW28" s="88"/>
      <c r="IX28" s="85"/>
      <c r="IY28" s="50"/>
      <c r="IZ28" s="51"/>
      <c r="JA28" s="81">
        <f>IF(ISNA(VLOOKUP(IY28,[1]Settings!$B$6:$D$45,IF(JD$4="Y",2,3),FALSE)+IZ28*IF(JD$4="Y",[1]Settings!$C$5,[1]Settings!$D$5)),0, VLOOKUP(IY28,[1]Settings!$B$6:$D$45,IF(JD$4="Y",2,3),FALSE)+IZ28*IF(JD$4="Y",[1]Settings!$C$5,[1]Settings!$D$5))</f>
        <v>0</v>
      </c>
      <c r="JB28" s="82">
        <f t="shared" si="83"/>
        <v>0</v>
      </c>
      <c r="JC28" s="82">
        <f t="shared" ca="1" si="105"/>
        <v>3.5714285713694949E-5</v>
      </c>
      <c r="JD28" s="83">
        <f t="shared" ca="1" si="84"/>
        <v>49</v>
      </c>
    </row>
    <row r="29" spans="1:264">
      <c r="A29" s="80" t="s">
        <v>110</v>
      </c>
      <c r="B29" s="80"/>
      <c r="D29" s="51"/>
      <c r="E29" s="81">
        <f>IF(ISNA(VLOOKUP(C29,[1]Settings!$B$6:$D$45,IF(H$4="Y",2,3),FALSE)+D29*IF(H$4="Y",[1]Settings!$C$5,[1]Settings!$D$5)),0, VLOOKUP(C29,[1]Settings!$B$6:$D$45,IF(H$4="Y",2,3),FALSE)+D29*IF(H$4="Y",[1]Settings!$C$5,[1]Settings!$D$5))</f>
        <v>0</v>
      </c>
      <c r="F29" s="82">
        <f t="shared" si="0"/>
        <v>0</v>
      </c>
      <c r="G29" s="82">
        <f t="shared" si="1"/>
        <v>3.4482758620689657E-5</v>
      </c>
      <c r="H29" s="83">
        <f t="shared" si="2"/>
        <v>35</v>
      </c>
      <c r="I29" s="84" t="str">
        <f>IF(K29&gt;0,"+","")</f>
        <v/>
      </c>
      <c r="J29" s="85">
        <f ca="1">VLOOKUP(OFFSET(J29,0,-2),[1]Settings!$F$8:$G$27,2)</f>
        <v>0</v>
      </c>
      <c r="L29" s="51"/>
      <c r="M29" s="81">
        <f>IF(ISNA(VLOOKUP(K29,[1]Settings!$B$6:$D$45,IF(P$4="Y",2,3),FALSE)+L29*IF(P$4="Y",[1]Settings!$C$5,[1]Settings!$D$5)),0, VLOOKUP(K29,[1]Settings!$B$6:$D$45,IF(P$4="Y",2,3),FALSE)+L29*IF(P$4="Y",[1]Settings!$C$5,[1]Settings!$D$5))</f>
        <v>0</v>
      </c>
      <c r="N29" s="82">
        <f t="shared" si="4"/>
        <v>0</v>
      </c>
      <c r="O29" s="82">
        <f t="shared" ca="1" si="5"/>
        <v>3.4482758620689657E-5</v>
      </c>
      <c r="P29" s="83">
        <f t="shared" ca="1" si="6"/>
        <v>35</v>
      </c>
      <c r="Q29" s="84" t="str">
        <f>IF(S29&gt;0,"+","")</f>
        <v/>
      </c>
      <c r="R29" s="85">
        <f ca="1">VLOOKUP(OFFSET(R29,0,-2),[1]Settings!$F$8:$G$27,2)</f>
        <v>0</v>
      </c>
      <c r="T29" s="51"/>
      <c r="U29" s="81">
        <f>IF(ISNA(VLOOKUP(S29,[1]Settings!$B$6:$D$45,IF(X$4="Y",2,3),FALSE)+T29*IF(X$4="Y",[1]Settings!$C$5,[1]Settings!$D$5)),0, VLOOKUP(S29,[1]Settings!$B$6:$D$45,IF(X$4="Y",2,3),FALSE)+T29*IF(X$4="Y",[1]Settings!$C$5,[1]Settings!$D$5))</f>
        <v>0</v>
      </c>
      <c r="V29" s="82">
        <f t="shared" si="8"/>
        <v>0</v>
      </c>
      <c r="W29" s="82">
        <f t="shared" ca="1" si="9"/>
        <v>3.4482758620689657E-5</v>
      </c>
      <c r="X29" s="83">
        <f t="shared" ca="1" si="10"/>
        <v>36</v>
      </c>
      <c r="Y29" s="84" t="str">
        <f>IF(AA29&gt;0,"+","")</f>
        <v/>
      </c>
      <c r="Z29" s="85">
        <f ca="1">VLOOKUP(OFFSET(Z29,0,-2),[1]Settings!$F$8:$G$27,2)</f>
        <v>0</v>
      </c>
      <c r="AB29" s="51"/>
      <c r="AC29" s="81">
        <f>IF(ISNA(VLOOKUP(AA29,[1]Settings!$B$6:$D$45,IF(AF$4="Y",2,3),FALSE)+AB29*IF(AF$4="Y",[1]Settings!$C$5,[1]Settings!$D$5)),0, VLOOKUP(AA29,[1]Settings!$B$6:$D$45,IF(AF$4="Y",2,3),FALSE)+AB29*IF(AF$4="Y",[1]Settings!$C$5,[1]Settings!$D$5))</f>
        <v>0</v>
      </c>
      <c r="AD29" s="82">
        <f t="shared" si="12"/>
        <v>0</v>
      </c>
      <c r="AE29" s="82">
        <f t="shared" ca="1" si="13"/>
        <v>3.4482758620689657E-5</v>
      </c>
      <c r="AF29" s="83">
        <f t="shared" ca="1" si="14"/>
        <v>38</v>
      </c>
      <c r="AG29" s="84" t="str">
        <f>IF(AI29&gt;0,"+","")</f>
        <v/>
      </c>
      <c r="AH29" s="85">
        <f ca="1">VLOOKUP(OFFSET(AH29,0,-2),[1]Settings!$F$8:$G$27,2)</f>
        <v>0</v>
      </c>
      <c r="AJ29" s="51"/>
      <c r="AK29" s="81">
        <f>IF(ISNA(VLOOKUP(AI29,[1]Settings!$B$6:$D$45,IF(AN$4="Y",2,3),FALSE)+AJ29*IF(AN$4="Y",[1]Settings!$C$5,[1]Settings!$D$5)),0, VLOOKUP(AI29,[1]Settings!$B$6:$D$45,IF(AN$4="Y",2,3),FALSE)+AJ29*IF(AN$4="Y",[1]Settings!$C$5,[1]Settings!$D$5))</f>
        <v>0</v>
      </c>
      <c r="AL29" s="82">
        <f t="shared" si="16"/>
        <v>0</v>
      </c>
      <c r="AM29" s="82">
        <f t="shared" ca="1" si="17"/>
        <v>3.4482758620689657E-5</v>
      </c>
      <c r="AN29" s="83">
        <f t="shared" ca="1" si="18"/>
        <v>38</v>
      </c>
      <c r="AO29" s="84" t="str">
        <f>IF(AQ29&gt;0,"+","")</f>
        <v/>
      </c>
      <c r="AP29" s="85">
        <f ca="1">VLOOKUP(OFFSET(AP29,0,-2),[1]Settings!$F$8:$G$27,2)</f>
        <v>0</v>
      </c>
      <c r="AR29" s="51"/>
      <c r="AS29" s="81">
        <f>IF(ISNA(VLOOKUP(AQ29,[1]Settings!$B$6:$D$45,IF(AV$4="Y",2,3),FALSE)+AR29*IF(AV$4="Y",[1]Settings!$C$5,[1]Settings!$D$5)),0, VLOOKUP(AQ29,[1]Settings!$B$6:$D$45,IF(AV$4="Y",2,3),FALSE)+AR29*IF(AV$4="Y",[1]Settings!$C$5,[1]Settings!$D$5))</f>
        <v>0</v>
      </c>
      <c r="AT29" s="82">
        <f t="shared" si="20"/>
        <v>0</v>
      </c>
      <c r="AU29" s="82">
        <f t="shared" ca="1" si="21"/>
        <v>3.4482758620689657E-5</v>
      </c>
      <c r="AV29" s="83">
        <f t="shared" ca="1" si="22"/>
        <v>39</v>
      </c>
      <c r="AW29" s="84" t="str">
        <f>IF(AY29&gt;0,"+","")</f>
        <v/>
      </c>
      <c r="AX29" s="85">
        <f ca="1">VLOOKUP(OFFSET(AX29,0,-2),[1]Settings!$F$8:$G$27,2)</f>
        <v>0</v>
      </c>
      <c r="AZ29" s="51"/>
      <c r="BA29" s="81">
        <f>IF(ISNA(VLOOKUP(AY29,[1]Settings!$B$6:$D$45,IF(BD$4="Y",2,3),FALSE)+AZ29*IF(BD$4="Y",[1]Settings!$C$5,[1]Settings!$D$5)),0, VLOOKUP(AY29,[1]Settings!$B$6:$D$45,IF(BD$4="Y",2,3),FALSE)+AZ29*IF(BD$4="Y",[1]Settings!$C$5,[1]Settings!$D$5))</f>
        <v>0</v>
      </c>
      <c r="BB29" s="82">
        <f t="shared" si="24"/>
        <v>0</v>
      </c>
      <c r="BC29" s="82">
        <f t="shared" ca="1" si="25"/>
        <v>3.4482758620689657E-5</v>
      </c>
      <c r="BD29" s="83">
        <f t="shared" ca="1" si="26"/>
        <v>39</v>
      </c>
      <c r="BE29" s="84" t="str">
        <f>IF(BG29&gt;0,"+","")</f>
        <v/>
      </c>
      <c r="BF29" s="85">
        <f ca="1">VLOOKUP(OFFSET(BF29,0,-2),[1]Settings!$F$8:$G$27,2)</f>
        <v>0</v>
      </c>
      <c r="BH29" s="51"/>
      <c r="BI29" s="81">
        <f>IF(ISNA(VLOOKUP(BG29,[1]Settings!$B$6:$D$45,IF(BL$4="Y",2,3),FALSE)+BH29*IF(BL$4="Y",[1]Settings!$C$5,[1]Settings!$D$5)),0, VLOOKUP(BG29,[1]Settings!$B$6:$D$45,IF(BL$4="Y",2,3),FALSE)+BH29*IF(BL$4="Y",[1]Settings!$C$5,[1]Settings!$D$5))</f>
        <v>0</v>
      </c>
      <c r="BJ29" s="82">
        <f t="shared" si="28"/>
        <v>0</v>
      </c>
      <c r="BK29" s="82">
        <f t="shared" ca="1" si="29"/>
        <v>3.4482758620689657E-5</v>
      </c>
      <c r="BL29" s="83">
        <f t="shared" ca="1" si="30"/>
        <v>40</v>
      </c>
      <c r="BM29" s="84" t="str">
        <f>IF(BO29&gt;0,"+","")</f>
        <v/>
      </c>
      <c r="BN29" s="85">
        <f ca="1">VLOOKUP(OFFSET(BN29,0,-2),[1]Settings!$F$8:$G$27,2)</f>
        <v>0</v>
      </c>
      <c r="BP29" s="51"/>
      <c r="BQ29" s="81">
        <f>IF(ISNA(VLOOKUP(BO29,[1]Settings!$B$6:$D$45,IF(BT$4="Y",2,3),FALSE)+BP29*IF(BT$4="Y",[1]Settings!$C$5,[1]Settings!$D$5)),0, VLOOKUP(BO29,[1]Settings!$B$6:$D$45,IF(BT$4="Y",2,3),FALSE)+BP29*IF(BT$4="Y",[1]Settings!$C$5,[1]Settings!$D$5))</f>
        <v>0</v>
      </c>
      <c r="BR29" s="82">
        <f t="shared" si="32"/>
        <v>0</v>
      </c>
      <c r="BS29" s="82">
        <f t="shared" ca="1" si="33"/>
        <v>3.4482758620689657E-5</v>
      </c>
      <c r="BT29" s="83">
        <f t="shared" ca="1" si="34"/>
        <v>41</v>
      </c>
      <c r="BU29" s="84" t="str">
        <f>IF(BW29&gt;0,"+","")</f>
        <v/>
      </c>
      <c r="BV29" s="85">
        <f ca="1">VLOOKUP(OFFSET(BV29,0,-2),[1]Settings!$F$8:$G$27,2)</f>
        <v>0</v>
      </c>
      <c r="BX29" s="51"/>
      <c r="BY29" s="81">
        <f>IF(ISNA(VLOOKUP(BW29,[1]Settings!$B$6:$D$45,IF(CB$4="Y",2,3),FALSE)+BX29*IF(CB$4="Y",[1]Settings!$C$5,[1]Settings!$D$5)),0, VLOOKUP(BW29,[1]Settings!$B$6:$D$45,IF(CB$4="Y",2,3),FALSE)+BX29*IF(CB$4="Y",[1]Settings!$C$5,[1]Settings!$D$5))</f>
        <v>0</v>
      </c>
      <c r="BZ29" s="82">
        <f t="shared" si="36"/>
        <v>0</v>
      </c>
      <c r="CA29" s="82">
        <f t="shared" ca="1" si="37"/>
        <v>3.4482758620689657E-5</v>
      </c>
      <c r="CB29" s="83">
        <f t="shared" ca="1" si="38"/>
        <v>46</v>
      </c>
      <c r="CC29" s="84" t="str">
        <f>IF(CE29&gt;0,"+","")</f>
        <v/>
      </c>
      <c r="CD29" s="85">
        <f ca="1">VLOOKUP(OFFSET(CD29,0,-2),[1]Settings!$F$8:$G$27,2)</f>
        <v>0</v>
      </c>
      <c r="CF29" s="51"/>
      <c r="CG29" s="81">
        <f>IF(ISNA(VLOOKUP(CE29,[1]Settings!$B$6:$D$45,IF(CJ$4="Y",2,3),FALSE)+CF29*IF(CJ$4="Y",[1]Settings!$C$5,[1]Settings!$D$5)),0, VLOOKUP(CE29,[1]Settings!$B$6:$D$45,IF(CJ$4="Y",2,3),FALSE)+CF29*IF(CJ$4="Y",[1]Settings!$C$5,[1]Settings!$D$5))</f>
        <v>0</v>
      </c>
      <c r="CH29" s="82">
        <f t="shared" si="40"/>
        <v>0</v>
      </c>
      <c r="CI29" s="82">
        <f t="shared" ca="1" si="41"/>
        <v>3.4482758620689657E-5</v>
      </c>
      <c r="CJ29" s="86">
        <f t="shared" ca="1" si="42"/>
        <v>50</v>
      </c>
      <c r="CK29" s="87" t="str">
        <f>IF(CM29&gt;0,"+","")</f>
        <v/>
      </c>
      <c r="CL29" s="85">
        <f ca="1">VLOOKUP(OFFSET(CL29,0,-2),[1]Settings!$J$8:$K$27,2)</f>
        <v>0</v>
      </c>
      <c r="CN29" s="51"/>
      <c r="CO29" s="81">
        <f>IF(ISNA(VLOOKUP(CM29,[1]Settings!$B$6:$D$45,IF(CR$4="Y",2,3),FALSE)+CN29*IF(CR$4="Y",[1]Settings!$C$5,[1]Settings!$D$5)),0, VLOOKUP(CM29,[1]Settings!$B$6:$D$45,IF(CR$4="Y",2,3),FALSE)+CN29*IF(CR$4="Y",[1]Settings!$C$5,[1]Settings!$D$5))</f>
        <v>0</v>
      </c>
      <c r="CP29" s="82">
        <f t="shared" ca="1" si="43"/>
        <v>0</v>
      </c>
      <c r="CQ29" s="82">
        <f t="shared" ca="1" si="44"/>
        <v>3.4482758620689657E-5</v>
      </c>
      <c r="CR29" s="86">
        <f t="shared" ca="1" si="45"/>
        <v>51</v>
      </c>
      <c r="CS29" s="84" t="str">
        <f t="shared" si="116"/>
        <v/>
      </c>
      <c r="CT29" s="85">
        <f ca="1">VLOOKUP(OFFSET(CT29,0,-2),[1]Settings!$J$8:$K$27,2)</f>
        <v>0</v>
      </c>
      <c r="CU29" s="50"/>
      <c r="CV29" s="51"/>
      <c r="CW29" s="81">
        <f>IF(ISNA(VLOOKUP(CU29,[1]Settings!$B$6:$D$45,IF(CZ$4="Y",2,3),FALSE)+CV29*IF(CZ$4="Y",[1]Settings!$C$5,[1]Settings!$D$5)),0, VLOOKUP(CU29,[1]Settings!$B$6:$D$45,IF(CZ$4="Y",2,3),FALSE)+CV29*IF(CZ$4="Y",[1]Settings!$C$5,[1]Settings!$D$5))</f>
        <v>0</v>
      </c>
      <c r="CX29" s="82">
        <f t="shared" ca="1" si="46"/>
        <v>0</v>
      </c>
      <c r="CY29" s="82">
        <f t="shared" ca="1" si="47"/>
        <v>3.4482758620689657E-5</v>
      </c>
      <c r="CZ29" s="83">
        <f t="shared" ca="1" si="48"/>
        <v>55</v>
      </c>
      <c r="DA29" s="84" t="str">
        <f t="shared" si="117"/>
        <v/>
      </c>
      <c r="DB29" s="85">
        <f ca="1">VLOOKUP(OFFSET(DB29,0,-2),[1]Settings!$J$8:$K$27,2)</f>
        <v>0</v>
      </c>
      <c r="DC29" s="50"/>
      <c r="DD29" s="51"/>
      <c r="DE29" s="81">
        <f>IF(ISNA(VLOOKUP(DC29,[1]Settings!$B$6:$D$45,IF(DH$4="Y",2,3),FALSE)+DD29*IF(DH$4="Y",[1]Settings!$C$5,[1]Settings!$D$5)),0, VLOOKUP(DC29,[1]Settings!$B$6:$D$45,IF(DH$4="Y",2,3),FALSE)+DD29*IF(DH$4="Y",[1]Settings!$C$5,[1]Settings!$D$5))</f>
        <v>0</v>
      </c>
      <c r="DF29" s="82">
        <f t="shared" ca="1" si="49"/>
        <v>0</v>
      </c>
      <c r="DG29" s="82">
        <f t="shared" ca="1" si="50"/>
        <v>3.4482758620689657E-5</v>
      </c>
      <c r="DH29" s="83">
        <f t="shared" ca="1" si="51"/>
        <v>55</v>
      </c>
      <c r="DI29" s="84" t="str">
        <f t="shared" si="118"/>
        <v/>
      </c>
      <c r="DJ29" s="85">
        <f ca="1">VLOOKUP(OFFSET(DJ29,0,-2),[1]Settings!$J$8:$K$27,2)</f>
        <v>0</v>
      </c>
      <c r="DK29" s="50"/>
      <c r="DL29" s="51"/>
      <c r="DM29" s="81">
        <f>IF(ISNA(VLOOKUP(DK29,[1]Settings!$B$6:$D$45,IF(DP$4="Y",2,3),FALSE)+DL29*IF(DP$4="Y",[1]Settings!$C$5,[1]Settings!$D$5)),0, VLOOKUP(DK29,[1]Settings!$B$6:$D$45,IF(DP$4="Y",2,3),FALSE)+DL29*IF(DP$4="Y",[1]Settings!$C$5,[1]Settings!$D$5))</f>
        <v>0</v>
      </c>
      <c r="DN29" s="82">
        <f t="shared" ca="1" si="52"/>
        <v>0</v>
      </c>
      <c r="DO29" s="82">
        <f t="shared" ca="1" si="53"/>
        <v>3.4482758620689657E-5</v>
      </c>
      <c r="DP29" s="83">
        <f t="shared" ca="1" si="54"/>
        <v>52</v>
      </c>
      <c r="DQ29" s="84" t="str">
        <f t="shared" si="119"/>
        <v/>
      </c>
      <c r="DR29" s="85">
        <f ca="1">VLOOKUP(OFFSET(DR29,0,-2),[1]Settings!$J$8:$K$27,2)</f>
        <v>0</v>
      </c>
      <c r="DS29" s="50"/>
      <c r="DT29" s="51"/>
      <c r="DU29" s="81">
        <f>IF(ISNA(VLOOKUP(DS29,[1]Settings!$B$6:$D$45,IF(DX$4="Y",2,3),FALSE)+DT29*IF(DX$4="Y",[1]Settings!$C$5,[1]Settings!$D$5)),0, VLOOKUP(DS29,[1]Settings!$B$6:$D$45,IF(DX$4="Y",2,3),FALSE)+DT29*IF(DX$4="Y",[1]Settings!$C$5,[1]Settings!$D$5))</f>
        <v>0</v>
      </c>
      <c r="DV29" s="82">
        <f t="shared" ca="1" si="55"/>
        <v>0</v>
      </c>
      <c r="DW29" s="82">
        <f t="shared" ca="1" si="85"/>
        <v>3.4482758620689657E-5</v>
      </c>
      <c r="DX29" s="83">
        <f t="shared" ca="1" si="56"/>
        <v>52</v>
      </c>
      <c r="DY29" s="84" t="str">
        <f>IF(EA29&gt;0,"+","")</f>
        <v/>
      </c>
      <c r="DZ29" s="85">
        <f ca="1">VLOOKUP(OFFSET(DZ29,0,-2),[1]Settings!$J$8:$K$27,2)</f>
        <v>0</v>
      </c>
      <c r="EA29" s="50"/>
      <c r="EB29" s="51"/>
      <c r="EC29" s="81">
        <f>IF(ISNA(VLOOKUP(EA29,[1]Settings!$B$6:$D$45,IF(EF$4="Y",2,3),FALSE)+EB29*IF(EF$4="Y",[1]Settings!$C$5,[1]Settings!$D$5)),0, VLOOKUP(EA29,[1]Settings!$B$6:$D$45,IF(EF$4="Y",2,3),FALSE)+EB29*IF(EF$4="Y",[1]Settings!$C$5,[1]Settings!$D$5))</f>
        <v>0</v>
      </c>
      <c r="ED29" s="82">
        <f t="shared" ca="1" si="86"/>
        <v>0</v>
      </c>
      <c r="EE29" s="82">
        <f t="shared" ca="1" si="57"/>
        <v>3.4482758620689657E-5</v>
      </c>
      <c r="EF29" s="86">
        <f t="shared" ca="1" si="58"/>
        <v>47</v>
      </c>
      <c r="EG29" s="87" t="str">
        <f>IF(EI29&gt;0,"+","")</f>
        <v/>
      </c>
      <c r="EH29" s="85">
        <f ca="1">VLOOKUP(OFFSET(EH29,0,-2),[1]Settings!$J$8:$K$27,2)</f>
        <v>0</v>
      </c>
      <c r="EI29" s="50"/>
      <c r="EJ29" s="51"/>
      <c r="EK29" s="81">
        <f>IF(ISNA(VLOOKUP(EI29,[1]Settings!$B$6:$D$45,IF(EN$4="Y",2,3),FALSE)+EJ29*IF(EN$4="Y",[1]Settings!$C$5,[1]Settings!$D$5)),0, VLOOKUP(EI29,[1]Settings!$B$6:$D$45,IF(EN$4="Y",2,3),FALSE)+EJ29*IF(EN$4="Y",[1]Settings!$C$5,[1]Settings!$D$5))</f>
        <v>0</v>
      </c>
      <c r="EL29" s="82">
        <f t="shared" ca="1" si="87"/>
        <v>0</v>
      </c>
      <c r="EM29" s="82">
        <f t="shared" ca="1" si="112"/>
        <v>3.4482758620689657E-5</v>
      </c>
      <c r="EN29" s="86">
        <f t="shared" ca="1" si="59"/>
        <v>49</v>
      </c>
      <c r="EO29" s="84" t="str">
        <f>IF(EQ29&gt;0,"+","")</f>
        <v/>
      </c>
      <c r="EP29" s="85">
        <f ca="1">VLOOKUP(OFFSET(EP29,0,-2),[1]Settings!$J$8:$K$27,2)</f>
        <v>0</v>
      </c>
      <c r="EQ29" s="50"/>
      <c r="ER29" s="51"/>
      <c r="ES29" s="81">
        <f>IF(ISNA(VLOOKUP(EQ29,[1]Settings!$B$6:$D$45,IF(EV$4="Y",2,3),FALSE)+ER29*IF(EV$4="Y",[1]Settings!$C$5,[1]Settings!$D$5)),0, VLOOKUP(EQ29,[1]Settings!$B$6:$D$45,IF(EV$4="Y",2,3),FALSE)+ER29*IF(EV$4="Y",[1]Settings!$C$5,[1]Settings!$D$5))</f>
        <v>0</v>
      </c>
      <c r="ET29" s="82">
        <f t="shared" ca="1" si="60"/>
        <v>0</v>
      </c>
      <c r="EU29" s="82">
        <f t="shared" ca="1" si="88"/>
        <v>3.4482758620689657E-5</v>
      </c>
      <c r="EV29" s="83">
        <f t="shared" ca="1" si="61"/>
        <v>50</v>
      </c>
      <c r="EW29" s="84" t="str">
        <f>IF(EY29&gt;0,"+","")</f>
        <v/>
      </c>
      <c r="EX29" s="85">
        <f ca="1">VLOOKUP(OFFSET(EX29,0,-2),[1]Settings!$J$8:$K$27,2)</f>
        <v>0</v>
      </c>
      <c r="EY29" s="50"/>
      <c r="EZ29" s="51"/>
      <c r="FA29" s="81">
        <f>IF(ISNA(VLOOKUP(EY29,[1]Settings!$B$6:$D$45,IF(FD$4="Y",2,3),FALSE)+EZ29*IF(FD$4="Y",[1]Settings!$C$5,[1]Settings!$D$5)),0, VLOOKUP(EY29,[1]Settings!$B$6:$D$45,IF(FD$4="Y",2,3),FALSE)+EZ29*IF(FD$4="Y",[1]Settings!$C$5,[1]Settings!$D$5))</f>
        <v>0</v>
      </c>
      <c r="FB29" s="82">
        <f t="shared" ca="1" si="115"/>
        <v>0</v>
      </c>
      <c r="FC29" s="82">
        <f t="shared" ca="1" si="89"/>
        <v>3.4482758620689657E-5</v>
      </c>
      <c r="FD29" s="83">
        <f t="shared" ca="1" si="63"/>
        <v>46</v>
      </c>
      <c r="FE29" s="84" t="str">
        <f>IF(FG29&gt;0,"+","")</f>
        <v/>
      </c>
      <c r="FF29" s="85">
        <f ca="1">VLOOKUP(OFFSET(FF29,0,-2),[1]Settings!$J$8:$K$27,2)</f>
        <v>0</v>
      </c>
      <c r="FG29" s="50"/>
      <c r="FH29" s="51"/>
      <c r="FI29" s="81">
        <f>IF(ISNA(VLOOKUP(FG29,[1]Settings!$B$6:$D$45,IF(FL$4="Y",2,3),FALSE)+FH29*IF(FL$4="Y",[1]Settings!$C$5,[1]Settings!$D$5)),0, VLOOKUP(FG29,[1]Settings!$B$6:$D$45,IF(FL$4="Y",2,3),FALSE)+FH29*IF(FL$4="Y",[1]Settings!$C$5,[1]Settings!$D$5))</f>
        <v>0</v>
      </c>
      <c r="FJ29" s="82">
        <f t="shared" ca="1" si="114"/>
        <v>0</v>
      </c>
      <c r="FK29" s="82">
        <f t="shared" ca="1" si="113"/>
        <v>3.4482758620689657E-5</v>
      </c>
      <c r="FL29" s="83">
        <f t="shared" ca="1" si="64"/>
        <v>45</v>
      </c>
      <c r="FM29" s="87" t="str">
        <f>IF(FO29&gt;0,"+","")</f>
        <v/>
      </c>
      <c r="FN29" s="85">
        <f ca="1">VLOOKUP(OFFSET(FN29,0,-2),[1]Settings!$J$8:$K$27,2)</f>
        <v>0</v>
      </c>
      <c r="FO29" s="50"/>
      <c r="FP29" s="51"/>
      <c r="FQ29" s="81">
        <f>IF(ISNA(VLOOKUP(FO29,[1]Settings!$B$6:$D$45,IF(FT$4="Y",2,3),FALSE)+FP29*IF(FT$4="Y",[1]Settings!$C$5,[1]Settings!$D$5)),0, VLOOKUP(FO29,[1]Settings!$B$6:$D$45,IF(FT$4="Y",2,3),FALSE)+FP29*IF(FT$4="Y",[1]Settings!$C$5,[1]Settings!$D$5))</f>
        <v>0</v>
      </c>
      <c r="FR29" s="82">
        <f t="shared" ca="1" si="65"/>
        <v>0</v>
      </c>
      <c r="FS29" s="82">
        <f t="shared" ca="1" si="90"/>
        <v>3.4482758620689657E-5</v>
      </c>
      <c r="FT29" s="83">
        <f t="shared" ca="1" si="66"/>
        <v>46</v>
      </c>
      <c r="FU29" s="88" t="str">
        <f>IF(FW29&gt;0,"+","")</f>
        <v/>
      </c>
      <c r="FV29" s="85">
        <f ca="1">VLOOKUP(OFFSET(FV29,0,-2),[1]Settings!$J$8:$K$27,2)</f>
        <v>0</v>
      </c>
      <c r="FW29" s="50"/>
      <c r="FX29" s="51"/>
      <c r="FY29" s="81">
        <f>IF(ISNA(VLOOKUP(FW29,[1]Settings!$B$6:$D$45,IF(GB$4="Y",2,3),FALSE)+FX29*IF(GB$4="Y",[1]Settings!$C$5,[1]Settings!$D$5)),0, VLOOKUP(FW29,[1]Settings!$B$6:$D$45,IF(GB$4="Y",2,3),FALSE)+FX29*IF(GB$4="Y",[1]Settings!$C$5,[1]Settings!$D$5))</f>
        <v>0</v>
      </c>
      <c r="FZ29" s="82">
        <f t="shared" si="91"/>
        <v>0</v>
      </c>
      <c r="GA29" s="82">
        <f t="shared" ca="1" si="92"/>
        <v>3.4482758620689657E-5</v>
      </c>
      <c r="GB29" s="83">
        <f t="shared" ca="1" si="67"/>
        <v>44</v>
      </c>
      <c r="GC29" s="88" t="str">
        <f>IF(GE29&gt;0,"+","")</f>
        <v/>
      </c>
      <c r="GD29" s="85">
        <f ca="1">VLOOKUP(OFFSET(GD29,0,-2),[1]Settings!$J$8:$K$27,2)</f>
        <v>0</v>
      </c>
      <c r="GE29" s="50"/>
      <c r="GF29" s="51"/>
      <c r="GG29" s="81">
        <f>IF(ISNA(VLOOKUP(GE29,[1]Settings!$B$6:$D$45,IF(GJ$4="Y",2,3),FALSE)+GF29*IF(GJ$4="Y",[1]Settings!$C$5,[1]Settings!$D$5)),0, VLOOKUP(GE29,[1]Settings!$B$6:$D$45,IF(GJ$4="Y",2,3),FALSE)+GF29*IF(GJ$4="Y",[1]Settings!$C$5,[1]Settings!$D$5))</f>
        <v>0</v>
      </c>
      <c r="GH29" s="82">
        <f t="shared" si="93"/>
        <v>0</v>
      </c>
      <c r="GI29" s="82">
        <f t="shared" ca="1" si="94"/>
        <v>3.4482758620689657E-5</v>
      </c>
      <c r="GJ29" s="83">
        <f t="shared" ca="1" si="68"/>
        <v>46</v>
      </c>
      <c r="GK29" s="88" t="str">
        <f>IF(GM29&gt;0,"+","")</f>
        <v>+</v>
      </c>
      <c r="GL29" s="85">
        <f ca="1">VLOOKUP(OFFSET(GL29,0,-2),[1]Settings!$J$8:$K$27,2)</f>
        <v>0</v>
      </c>
      <c r="GM29" s="50">
        <v>20</v>
      </c>
      <c r="GN29" s="51"/>
      <c r="GO29" s="81">
        <f>IF(ISNA(VLOOKUP(GM29,[1]Settings!$B$6:$D$45,IF(GR$4="Y",2,3),FALSE)+GN29*IF(GR$4="Y",[1]Settings!$C$5,[1]Settings!$D$5)),0, VLOOKUP(GM29,[1]Settings!$B$6:$D$45,IF(GR$4="Y",2,3),FALSE)+GN29*IF(GR$4="Y",[1]Settings!$C$5,[1]Settings!$D$5))</f>
        <v>1</v>
      </c>
      <c r="GP29" s="82">
        <f t="shared" si="95"/>
        <v>1</v>
      </c>
      <c r="GQ29" s="82">
        <f t="shared" ca="1" si="96"/>
        <v>1.0000344827586207</v>
      </c>
      <c r="GR29" s="83">
        <f t="shared" ca="1" si="69"/>
        <v>36</v>
      </c>
      <c r="GS29" s="88"/>
      <c r="GT29" s="85">
        <f ca="1">VLOOKUP(OFFSET(GT29,0,-2),[1]Settings!$J$8:$K$27,2)</f>
        <v>0</v>
      </c>
      <c r="GU29" s="50"/>
      <c r="GV29" s="51"/>
      <c r="GW29" s="81">
        <f>IF(ISNA(VLOOKUP(GU29,[1]Settings!$B$6:$D$45,IF(GZ$4="Y",2,3),FALSE)+GV29*IF(GZ$4="Y",[1]Settings!$C$5,[1]Settings!$D$5)),0, VLOOKUP(GU29,[1]Settings!$B$6:$D$45,IF(GZ$4="Y",2,3),FALSE)+GV29*IF(GZ$4="Y",[1]Settings!$C$5,[1]Settings!$D$5))</f>
        <v>0</v>
      </c>
      <c r="GX29" s="82">
        <f t="shared" si="97"/>
        <v>0</v>
      </c>
      <c r="GY29" s="82">
        <f t="shared" ca="1" si="98"/>
        <v>1.0000344827586207</v>
      </c>
      <c r="GZ29" s="86">
        <f t="shared" ca="1" si="70"/>
        <v>42</v>
      </c>
      <c r="HA29" s="87"/>
      <c r="HB29" s="85"/>
      <c r="HC29" s="50"/>
      <c r="HD29" s="51"/>
      <c r="HE29" s="81">
        <f>IF(ISNA(VLOOKUP(HC29,[1]Settings!$B$6:$D$45,IF(HH$4="Y",2,3),FALSE)+HD29*IF(HH$4="Y",[1]Settings!$C$5,[1]Settings!$D$5)),0, VLOOKUP(HC29,[1]Settings!$B$6:$D$45,IF(HH$4="Y",2,3),FALSE)+HD29*IF(HH$4="Y",[1]Settings!$C$5,[1]Settings!$D$5))</f>
        <v>0</v>
      </c>
      <c r="HF29" s="82">
        <f t="shared" si="71"/>
        <v>0</v>
      </c>
      <c r="HG29" s="82">
        <f t="shared" ca="1" si="99"/>
        <v>1.0000344827586207</v>
      </c>
      <c r="HH29" s="83">
        <f t="shared" ca="1" si="72"/>
        <v>38</v>
      </c>
      <c r="HI29" s="88"/>
      <c r="HJ29" s="85"/>
      <c r="HK29" s="50"/>
      <c r="HL29" s="51"/>
      <c r="HM29" s="81">
        <f>IF(ISNA(VLOOKUP(HK29,[1]Settings!$B$6:$D$45,IF(HP$4="Y",2,3),FALSE)+HL29*IF(HP$4="Y",[1]Settings!$C$5,[1]Settings!$D$5)),0, VLOOKUP(HK29,[1]Settings!$B$6:$D$45,IF(HP$4="Y",2,3),FALSE)+HL29*IF(HP$4="Y",[1]Settings!$C$5,[1]Settings!$D$5))</f>
        <v>0</v>
      </c>
      <c r="HN29" s="82">
        <f t="shared" si="73"/>
        <v>0</v>
      </c>
      <c r="HO29" s="82">
        <f t="shared" ca="1" si="100"/>
        <v>1.0000344827586207</v>
      </c>
      <c r="HP29" s="83">
        <f t="shared" ca="1" si="74"/>
        <v>37</v>
      </c>
      <c r="HQ29" s="88"/>
      <c r="HR29" s="85"/>
      <c r="HS29" s="50"/>
      <c r="HT29" s="51"/>
      <c r="HU29" s="81">
        <f>IF(ISNA(VLOOKUP(HS29,[1]Settings!$B$6:$D$45,IF(HX$4="Y",2,3),FALSE)+HT29*IF(HX$4="Y",[1]Settings!$C$5,[1]Settings!$D$5)),0, VLOOKUP(HS29,[1]Settings!$B$6:$D$45,IF(HX$4="Y",2,3),FALSE)+HT29*IF(HX$4="Y",[1]Settings!$C$5,[1]Settings!$D$5))</f>
        <v>0</v>
      </c>
      <c r="HV29" s="82">
        <f t="shared" si="75"/>
        <v>0</v>
      </c>
      <c r="HW29" s="82">
        <f t="shared" ca="1" si="101"/>
        <v>3.4482758620724141E-5</v>
      </c>
      <c r="HX29" s="83">
        <f t="shared" ca="1" si="76"/>
        <v>51</v>
      </c>
      <c r="HY29" s="88"/>
      <c r="HZ29" s="85"/>
      <c r="IA29" s="50"/>
      <c r="IB29" s="51"/>
      <c r="IC29" s="81">
        <f>IF(ISNA(VLOOKUP(IA29,[1]Settings!$B$6:$D$45,IF(IF$4="Y",2,3),FALSE)+IB29*IF(IF$4="Y",[1]Settings!$C$5,[1]Settings!$D$5)),0, VLOOKUP(IA29,[1]Settings!$B$6:$D$45,IF(IF$4="Y",2,3),FALSE)+IB29*IF(IF$4="Y",[1]Settings!$C$5,[1]Settings!$D$5))</f>
        <v>0</v>
      </c>
      <c r="ID29" s="82">
        <f t="shared" si="77"/>
        <v>0</v>
      </c>
      <c r="IE29" s="82">
        <f t="shared" ca="1" si="102"/>
        <v>3.4482758620724141E-5</v>
      </c>
      <c r="IF29" s="83">
        <f t="shared" ca="1" si="78"/>
        <v>48</v>
      </c>
      <c r="IG29" s="87"/>
      <c r="IH29" s="85"/>
      <c r="II29" s="50"/>
      <c r="IJ29" s="51"/>
      <c r="IK29" s="81">
        <f>IF(ISNA(VLOOKUP(II29,[1]Settings!$B$6:$D$45,IF(IN$4="Y",2,3),FALSE)+IJ29*IF(IN$4="Y",[1]Settings!$C$5,[1]Settings!$D$5)),0, VLOOKUP(II29,[1]Settings!$B$6:$D$45,IF(IN$4="Y",2,3),FALSE)+IJ29*IF(IN$4="Y",[1]Settings!$C$5,[1]Settings!$D$5))</f>
        <v>0</v>
      </c>
      <c r="IL29" s="82">
        <f t="shared" si="79"/>
        <v>0</v>
      </c>
      <c r="IM29" s="82">
        <f t="shared" ca="1" si="103"/>
        <v>3.4482758620724141E-5</v>
      </c>
      <c r="IN29" s="83">
        <f t="shared" ca="1" si="80"/>
        <v>49</v>
      </c>
      <c r="IO29" s="88"/>
      <c r="IP29" s="85"/>
      <c r="IQ29" s="50"/>
      <c r="IR29" s="51"/>
      <c r="IS29" s="81">
        <f>IF(ISNA(VLOOKUP(IQ29,[1]Settings!$B$6:$D$45,IF(IV$4="Y",2,3),FALSE)+IR29*IF(IV$4="Y",[1]Settings!$C$5,[1]Settings!$D$5)),0, VLOOKUP(IQ29,[1]Settings!$B$6:$D$45,IF(IV$4="Y",2,3),FALSE)+IR29*IF(IV$4="Y",[1]Settings!$C$5,[1]Settings!$D$5))</f>
        <v>0</v>
      </c>
      <c r="IT29" s="82">
        <f t="shared" si="81"/>
        <v>0</v>
      </c>
      <c r="IU29" s="82">
        <f t="shared" ca="1" si="104"/>
        <v>3.4482758620724141E-5</v>
      </c>
      <c r="IV29" s="83">
        <f t="shared" ca="1" si="82"/>
        <v>50</v>
      </c>
      <c r="IW29" s="88"/>
      <c r="IX29" s="85"/>
      <c r="IY29" s="50"/>
      <c r="IZ29" s="51"/>
      <c r="JA29" s="81">
        <f>IF(ISNA(VLOOKUP(IY29,[1]Settings!$B$6:$D$45,IF(JD$4="Y",2,3),FALSE)+IZ29*IF(JD$4="Y",[1]Settings!$C$5,[1]Settings!$D$5)),0, VLOOKUP(IY29,[1]Settings!$B$6:$D$45,IF(JD$4="Y",2,3),FALSE)+IZ29*IF(JD$4="Y",[1]Settings!$C$5,[1]Settings!$D$5))</f>
        <v>0</v>
      </c>
      <c r="JB29" s="82">
        <f t="shared" si="83"/>
        <v>0</v>
      </c>
      <c r="JC29" s="82">
        <f t="shared" ca="1" si="105"/>
        <v>3.4482758620724141E-5</v>
      </c>
      <c r="JD29" s="83">
        <f t="shared" ca="1" si="84"/>
        <v>50</v>
      </c>
    </row>
    <row r="30" spans="1:264">
      <c r="A30" s="89" t="s">
        <v>111</v>
      </c>
      <c r="B30" s="80"/>
      <c r="D30" s="51"/>
      <c r="E30" s="81">
        <f>IF(ISNA(VLOOKUP(C30,[1]Settings!$B$6:$D$45,IF(H$4="Y",2,3),FALSE)+D30*IF(H$4="Y",[1]Settings!$C$5,[1]Settings!$D$5)),0, VLOOKUP(C30,[1]Settings!$B$6:$D$45,IF(H$4="Y",2,3),FALSE)+D30*IF(H$4="Y",[1]Settings!$C$5,[1]Settings!$D$5))</f>
        <v>0</v>
      </c>
      <c r="F30" s="82">
        <f t="shared" si="0"/>
        <v>0</v>
      </c>
      <c r="G30" s="82">
        <f t="shared" si="1"/>
        <v>3.3333333333333335E-5</v>
      </c>
      <c r="H30" s="83">
        <f t="shared" si="2"/>
        <v>36</v>
      </c>
      <c r="I30" s="84" t="str">
        <f t="shared" si="3"/>
        <v/>
      </c>
      <c r="J30" s="85">
        <f ca="1">VLOOKUP(OFFSET(J30,0,-2),[1]Settings!$F$8:$G$27,2)</f>
        <v>0</v>
      </c>
      <c r="L30" s="51"/>
      <c r="M30" s="81">
        <f>IF(ISNA(VLOOKUP(K30,[1]Settings!$B$6:$D$45,IF(P$4="Y",2,3),FALSE)+L30*IF(P$4="Y",[1]Settings!$C$5,[1]Settings!$D$5)),0, VLOOKUP(K30,[1]Settings!$B$6:$D$45,IF(P$4="Y",2,3),FALSE)+L30*IF(P$4="Y",[1]Settings!$C$5,[1]Settings!$D$5))</f>
        <v>0</v>
      </c>
      <c r="N30" s="82">
        <f t="shared" si="4"/>
        <v>0</v>
      </c>
      <c r="O30" s="82">
        <f t="shared" ca="1" si="5"/>
        <v>3.3333333333333335E-5</v>
      </c>
      <c r="P30" s="83">
        <f t="shared" ca="1" si="6"/>
        <v>36</v>
      </c>
      <c r="Q30" s="84" t="str">
        <f t="shared" si="7"/>
        <v/>
      </c>
      <c r="R30" s="85">
        <f ca="1">VLOOKUP(OFFSET(R30,0,-2),[1]Settings!$F$8:$G$27,2)</f>
        <v>0</v>
      </c>
      <c r="T30" s="51"/>
      <c r="U30" s="81">
        <f>IF(ISNA(VLOOKUP(S30,[1]Settings!$B$6:$D$45,IF(X$4="Y",2,3),FALSE)+T30*IF(X$4="Y",[1]Settings!$C$5,[1]Settings!$D$5)),0, VLOOKUP(S30,[1]Settings!$B$6:$D$45,IF(X$4="Y",2,3),FALSE)+T30*IF(X$4="Y",[1]Settings!$C$5,[1]Settings!$D$5))</f>
        <v>0</v>
      </c>
      <c r="V30" s="82">
        <f t="shared" si="8"/>
        <v>0</v>
      </c>
      <c r="W30" s="82">
        <f t="shared" ca="1" si="9"/>
        <v>3.3333333333333335E-5</v>
      </c>
      <c r="X30" s="83">
        <f t="shared" ca="1" si="10"/>
        <v>37</v>
      </c>
      <c r="Y30" s="84" t="str">
        <f t="shared" si="11"/>
        <v/>
      </c>
      <c r="Z30" s="85">
        <f ca="1">VLOOKUP(OFFSET(Z30,0,-2),[1]Settings!$F$8:$G$27,2)</f>
        <v>0</v>
      </c>
      <c r="AB30" s="51"/>
      <c r="AC30" s="81">
        <f>IF(ISNA(VLOOKUP(AA30,[1]Settings!$B$6:$D$45,IF(AF$4="Y",2,3),FALSE)+AB30*IF(AF$4="Y",[1]Settings!$C$5,[1]Settings!$D$5)),0, VLOOKUP(AA30,[1]Settings!$B$6:$D$45,IF(AF$4="Y",2,3),FALSE)+AB30*IF(AF$4="Y",[1]Settings!$C$5,[1]Settings!$D$5))</f>
        <v>0</v>
      </c>
      <c r="AD30" s="82">
        <f t="shared" si="12"/>
        <v>0</v>
      </c>
      <c r="AE30" s="82">
        <f t="shared" ca="1" si="13"/>
        <v>3.3333333333333335E-5</v>
      </c>
      <c r="AF30" s="83">
        <f t="shared" ca="1" si="14"/>
        <v>39</v>
      </c>
      <c r="AG30" s="84" t="str">
        <f t="shared" si="15"/>
        <v/>
      </c>
      <c r="AH30" s="85">
        <f ca="1">VLOOKUP(OFFSET(AH30,0,-2),[1]Settings!$F$8:$G$27,2)</f>
        <v>0</v>
      </c>
      <c r="AJ30" s="51"/>
      <c r="AK30" s="81">
        <f>IF(ISNA(VLOOKUP(AI30,[1]Settings!$B$6:$D$45,IF(AN$4="Y",2,3),FALSE)+AJ30*IF(AN$4="Y",[1]Settings!$C$5,[1]Settings!$D$5)),0, VLOOKUP(AI30,[1]Settings!$B$6:$D$45,IF(AN$4="Y",2,3),FALSE)+AJ30*IF(AN$4="Y",[1]Settings!$C$5,[1]Settings!$D$5))</f>
        <v>0</v>
      </c>
      <c r="AL30" s="82">
        <f t="shared" si="16"/>
        <v>0</v>
      </c>
      <c r="AM30" s="82">
        <f t="shared" ca="1" si="17"/>
        <v>3.3333333333333335E-5</v>
      </c>
      <c r="AN30" s="83">
        <f t="shared" ca="1" si="18"/>
        <v>39</v>
      </c>
      <c r="AO30" s="84" t="str">
        <f t="shared" si="19"/>
        <v/>
      </c>
      <c r="AP30" s="85">
        <f ca="1">VLOOKUP(OFFSET(AP30,0,-2),[1]Settings!$F$8:$G$27,2)</f>
        <v>0</v>
      </c>
      <c r="AR30" s="51"/>
      <c r="AS30" s="81">
        <f>IF(ISNA(VLOOKUP(AQ30,[1]Settings!$B$6:$D$45,IF(AV$4="Y",2,3),FALSE)+AR30*IF(AV$4="Y",[1]Settings!$C$5,[1]Settings!$D$5)),0, VLOOKUP(AQ30,[1]Settings!$B$6:$D$45,IF(AV$4="Y",2,3),FALSE)+AR30*IF(AV$4="Y",[1]Settings!$C$5,[1]Settings!$D$5))</f>
        <v>0</v>
      </c>
      <c r="AT30" s="82">
        <f t="shared" si="20"/>
        <v>0</v>
      </c>
      <c r="AU30" s="82">
        <f t="shared" ca="1" si="21"/>
        <v>3.3333333333333335E-5</v>
      </c>
      <c r="AV30" s="83">
        <f t="shared" ca="1" si="22"/>
        <v>40</v>
      </c>
      <c r="AW30" s="84" t="str">
        <f t="shared" si="23"/>
        <v/>
      </c>
      <c r="AX30" s="85">
        <f ca="1">VLOOKUP(OFFSET(AX30,0,-2),[1]Settings!$F$8:$G$27,2)</f>
        <v>0</v>
      </c>
      <c r="AZ30" s="51"/>
      <c r="BA30" s="81">
        <f>IF(ISNA(VLOOKUP(AY30,[1]Settings!$B$6:$D$45,IF(BD$4="Y",2,3),FALSE)+AZ30*IF(BD$4="Y",[1]Settings!$C$5,[1]Settings!$D$5)),0, VLOOKUP(AY30,[1]Settings!$B$6:$D$45,IF(BD$4="Y",2,3),FALSE)+AZ30*IF(BD$4="Y",[1]Settings!$C$5,[1]Settings!$D$5))</f>
        <v>0</v>
      </c>
      <c r="BB30" s="82">
        <f t="shared" si="24"/>
        <v>0</v>
      </c>
      <c r="BC30" s="82">
        <f t="shared" ca="1" si="25"/>
        <v>3.3333333333333335E-5</v>
      </c>
      <c r="BD30" s="83">
        <f t="shared" ca="1" si="26"/>
        <v>40</v>
      </c>
      <c r="BE30" s="84" t="str">
        <f t="shared" si="27"/>
        <v/>
      </c>
      <c r="BF30" s="85">
        <f ca="1">VLOOKUP(OFFSET(BF30,0,-2),[1]Settings!$F$8:$G$27,2)</f>
        <v>0</v>
      </c>
      <c r="BH30" s="51"/>
      <c r="BI30" s="81">
        <f>IF(ISNA(VLOOKUP(BG30,[1]Settings!$B$6:$D$45,IF(BL$4="Y",2,3),FALSE)+BH30*IF(BL$4="Y",[1]Settings!$C$5,[1]Settings!$D$5)),0, VLOOKUP(BG30,[1]Settings!$B$6:$D$45,IF(BL$4="Y",2,3),FALSE)+BH30*IF(BL$4="Y",[1]Settings!$C$5,[1]Settings!$D$5))</f>
        <v>0</v>
      </c>
      <c r="BJ30" s="82">
        <f t="shared" si="28"/>
        <v>0</v>
      </c>
      <c r="BK30" s="82">
        <f t="shared" ca="1" si="29"/>
        <v>3.3333333333333335E-5</v>
      </c>
      <c r="BL30" s="83">
        <f t="shared" ca="1" si="30"/>
        <v>41</v>
      </c>
      <c r="BM30" s="84" t="str">
        <f t="shared" si="31"/>
        <v/>
      </c>
      <c r="BN30" s="85">
        <f ca="1">VLOOKUP(OFFSET(BN30,0,-2),[1]Settings!$F$8:$G$27,2)</f>
        <v>0</v>
      </c>
      <c r="BP30" s="51"/>
      <c r="BQ30" s="81">
        <f>IF(ISNA(VLOOKUP(BO30,[1]Settings!$B$6:$D$45,IF(BT$4="Y",2,3),FALSE)+BP30*IF(BT$4="Y",[1]Settings!$C$5,[1]Settings!$D$5)),0, VLOOKUP(BO30,[1]Settings!$B$6:$D$45,IF(BT$4="Y",2,3),FALSE)+BP30*IF(BT$4="Y",[1]Settings!$C$5,[1]Settings!$D$5))</f>
        <v>0</v>
      </c>
      <c r="BR30" s="82">
        <f t="shared" si="32"/>
        <v>0</v>
      </c>
      <c r="BS30" s="82">
        <f t="shared" ca="1" si="33"/>
        <v>3.3333333333333335E-5</v>
      </c>
      <c r="BT30" s="83">
        <f t="shared" ca="1" si="34"/>
        <v>42</v>
      </c>
      <c r="BU30" s="84" t="str">
        <f t="shared" si="35"/>
        <v/>
      </c>
      <c r="BV30" s="85">
        <f ca="1">VLOOKUP(OFFSET(BV30,0,-2),[1]Settings!$F$8:$G$27,2)</f>
        <v>0</v>
      </c>
      <c r="BX30" s="51"/>
      <c r="BY30" s="81">
        <f>IF(ISNA(VLOOKUP(BW30,[1]Settings!$B$6:$D$45,IF(CB$4="Y",2,3),FALSE)+BX30*IF(CB$4="Y",[1]Settings!$C$5,[1]Settings!$D$5)),0, VLOOKUP(BW30,[1]Settings!$B$6:$D$45,IF(CB$4="Y",2,3),FALSE)+BX30*IF(CB$4="Y",[1]Settings!$C$5,[1]Settings!$D$5))</f>
        <v>0</v>
      </c>
      <c r="BZ30" s="82">
        <f t="shared" si="36"/>
        <v>0</v>
      </c>
      <c r="CA30" s="82">
        <f t="shared" ca="1" si="37"/>
        <v>3.3333333333333335E-5</v>
      </c>
      <c r="CB30" s="83">
        <f t="shared" ca="1" si="38"/>
        <v>47</v>
      </c>
      <c r="CC30" s="84" t="str">
        <f t="shared" si="39"/>
        <v/>
      </c>
      <c r="CD30" s="85">
        <f ca="1">VLOOKUP(OFFSET(CD30,0,-2),[1]Settings!$F$8:$G$27,2)</f>
        <v>0</v>
      </c>
      <c r="CF30" s="51"/>
      <c r="CG30" s="81">
        <f>IF(ISNA(VLOOKUP(CE30,[1]Settings!$B$6:$D$45,IF(CJ$4="Y",2,3),FALSE)+CF30*IF(CJ$4="Y",[1]Settings!$C$5,[1]Settings!$D$5)),0, VLOOKUP(CE30,[1]Settings!$B$6:$D$45,IF(CJ$4="Y",2,3),FALSE)+CF30*IF(CJ$4="Y",[1]Settings!$C$5,[1]Settings!$D$5))</f>
        <v>0</v>
      </c>
      <c r="CH30" s="82">
        <f t="shared" si="40"/>
        <v>0</v>
      </c>
      <c r="CI30" s="82">
        <f t="shared" ca="1" si="41"/>
        <v>3.3333333333333335E-5</v>
      </c>
      <c r="CJ30" s="86">
        <f t="shared" ca="1" si="42"/>
        <v>51</v>
      </c>
      <c r="CK30" s="87" t="str">
        <f t="shared" si="111"/>
        <v/>
      </c>
      <c r="CL30" s="85">
        <f ca="1">VLOOKUP(OFFSET(CL30,0,-2),[1]Settings!$J$8:$K$27,2)</f>
        <v>0</v>
      </c>
      <c r="CN30" s="51"/>
      <c r="CO30" s="81">
        <f>IF(ISNA(VLOOKUP(CM30,[1]Settings!$B$6:$D$45,IF(CR$4="Y",2,3),FALSE)+CN30*IF(CR$4="Y",[1]Settings!$C$5,[1]Settings!$D$5)),0, VLOOKUP(CM30,[1]Settings!$B$6:$D$45,IF(CR$4="Y",2,3),FALSE)+CN30*IF(CR$4="Y",[1]Settings!$C$5,[1]Settings!$D$5))</f>
        <v>0</v>
      </c>
      <c r="CP30" s="82">
        <f t="shared" ca="1" si="43"/>
        <v>0</v>
      </c>
      <c r="CQ30" s="82">
        <f t="shared" ca="1" si="44"/>
        <v>3.3333333333333335E-5</v>
      </c>
      <c r="CR30" s="86">
        <f t="shared" ca="1" si="45"/>
        <v>52</v>
      </c>
      <c r="CS30" s="84" t="s">
        <v>93</v>
      </c>
      <c r="CT30" s="85">
        <f ca="1">VLOOKUP(OFFSET(CT30,0,-2),[1]Settings!$J$8:$K$27,2)</f>
        <v>0</v>
      </c>
      <c r="CU30" s="50">
        <v>8</v>
      </c>
      <c r="CV30" s="51">
        <v>1</v>
      </c>
      <c r="CW30" s="81">
        <f>IF(ISNA(VLOOKUP(CU30,[1]Settings!$B$6:$D$45,IF(CZ$4="Y",2,3),FALSE)+CV30*IF(CZ$4="Y",[1]Settings!$C$5,[1]Settings!$D$5)),0, VLOOKUP(CU30,[1]Settings!$B$6:$D$45,IF(CZ$4="Y",2,3),FALSE)+CV30*IF(CZ$4="Y",[1]Settings!$C$5,[1]Settings!$D$5))</f>
        <v>14</v>
      </c>
      <c r="CX30" s="82">
        <f t="shared" ca="1" si="46"/>
        <v>10.080000000000002</v>
      </c>
      <c r="CY30" s="82">
        <f ca="1">CX30+OFFSET(CX30,0,-7)-F30</f>
        <v>10.080033333333335</v>
      </c>
      <c r="CZ30" s="83">
        <f t="shared" ca="1" si="48"/>
        <v>17</v>
      </c>
      <c r="DA30" s="84" t="s">
        <v>93</v>
      </c>
      <c r="DB30" s="85">
        <f ca="1">VLOOKUP(OFFSET(DB30,0,-2),[1]Settings!$J$8:$K$27,2)</f>
        <v>0</v>
      </c>
      <c r="DC30" s="50">
        <v>1</v>
      </c>
      <c r="DD30" s="51">
        <v>2</v>
      </c>
      <c r="DE30" s="81">
        <f>IF(ISNA(VLOOKUP(DC30,[1]Settings!$B$6:$D$45,IF(DH$4="Y",2,3),FALSE)+DD30*IF(DH$4="Y",[1]Settings!$C$5,[1]Settings!$D$5)),0, VLOOKUP(DC30,[1]Settings!$B$6:$D$45,IF(DH$4="Y",2,3),FALSE)+DD30*IF(DH$4="Y",[1]Settings!$C$5,[1]Settings!$D$5))</f>
        <v>32</v>
      </c>
      <c r="DF30" s="82">
        <f t="shared" ca="1" si="49"/>
        <v>20.799999999999997</v>
      </c>
      <c r="DG30" s="82">
        <f ca="1">DF30+OFFSET(DF30,0,-7)-BZ30</f>
        <v>30.88003333333333</v>
      </c>
      <c r="DH30" s="83">
        <f t="shared" ca="1" si="51"/>
        <v>6</v>
      </c>
      <c r="DI30" s="84" t="s">
        <v>93</v>
      </c>
      <c r="DJ30" s="85">
        <f ca="1">VLOOKUP(OFFSET(DJ30,0,-2),[1]Settings!$J$8:$K$27,2)</f>
        <v>7.0000000000000007E-2</v>
      </c>
      <c r="DK30" s="50">
        <v>6</v>
      </c>
      <c r="DL30" s="51">
        <v>1</v>
      </c>
      <c r="DM30" s="81">
        <f>IF(ISNA(VLOOKUP(DK30,[1]Settings!$B$6:$D$45,IF(DP$4="Y",2,3),FALSE)+DL30*IF(DP$4="Y",[1]Settings!$C$5,[1]Settings!$D$5)),0, VLOOKUP(DK30,[1]Settings!$B$6:$D$45,IF(DP$4="Y",2,3),FALSE)+DL30*IF(DP$4="Y",[1]Settings!$C$5,[1]Settings!$D$5))</f>
        <v>16</v>
      </c>
      <c r="DN30" s="82">
        <f t="shared" ca="1" si="52"/>
        <v>10.719999999999999</v>
      </c>
      <c r="DO30" s="82">
        <f ca="1">DN30+OFFSET(DN30,0,-7)-BJ30-BR30</f>
        <v>41.600033333333329</v>
      </c>
      <c r="DP30" s="83">
        <f t="shared" ca="1" si="54"/>
        <v>5</v>
      </c>
      <c r="DQ30" s="84"/>
      <c r="DR30" s="85">
        <f ca="1">VLOOKUP(OFFSET(DR30,0,-2),[1]Settings!$J$8:$K$27,2)</f>
        <v>0.08</v>
      </c>
      <c r="DS30" s="50"/>
      <c r="DT30" s="51"/>
      <c r="DU30" s="81">
        <f>IF(ISNA(VLOOKUP(DS30,[1]Settings!$B$6:$D$45,IF(DX$4="Y",2,3),FALSE)+DT30*IF(DX$4="Y",[1]Settings!$C$5,[1]Settings!$D$5)),0, VLOOKUP(DS30,[1]Settings!$B$6:$D$45,IF(DX$4="Y",2,3),FALSE)+DT30*IF(DX$4="Y",[1]Settings!$C$5,[1]Settings!$D$5))</f>
        <v>0</v>
      </c>
      <c r="DV30" s="82">
        <f t="shared" ca="1" si="55"/>
        <v>0</v>
      </c>
      <c r="DW30" s="82">
        <f t="shared" ca="1" si="85"/>
        <v>41.600033333333329</v>
      </c>
      <c r="DX30" s="83">
        <f t="shared" ca="1" si="56"/>
        <v>7</v>
      </c>
      <c r="DY30" s="84" t="s">
        <v>93</v>
      </c>
      <c r="DZ30" s="85">
        <f ca="1">VLOOKUP(OFFSET(DZ30,0,-2),[1]Settings!$J$8:$K$27,2)</f>
        <v>0.06</v>
      </c>
      <c r="EA30" s="50"/>
      <c r="EB30" s="51"/>
      <c r="EC30" s="81">
        <f>IF(ISNA(VLOOKUP(EA30,[1]Settings!$B$6:$D$45,IF(EF$4="Y",2,3),FALSE)+EB30*IF(EF$4="Y",[1]Settings!$C$5,[1]Settings!$D$5)),0, VLOOKUP(EA30,[1]Settings!$B$6:$D$45,IF(EF$4="Y",2,3),FALSE)+EB30*IF(EF$4="Y",[1]Settings!$C$5,[1]Settings!$D$5))</f>
        <v>0</v>
      </c>
      <c r="ED30" s="82">
        <f t="shared" ca="1" si="86"/>
        <v>0</v>
      </c>
      <c r="EE30" s="82">
        <f ca="1">ED30+OFFSET(ED30,0,-7)-N30-V30-CH30-AT30-BB30</f>
        <v>41.600033333333329</v>
      </c>
      <c r="EF30" s="86">
        <f t="shared" ca="1" si="58"/>
        <v>8</v>
      </c>
      <c r="EG30" s="87"/>
      <c r="EH30" s="85">
        <f ca="1">VLOOKUP(OFFSET(EH30,0,-2),[1]Settings!$J$8:$K$27,2)</f>
        <v>0.05</v>
      </c>
      <c r="EI30" s="50"/>
      <c r="EJ30" s="51"/>
      <c r="EK30" s="81">
        <f>IF(ISNA(VLOOKUP(EI30,[1]Settings!$B$6:$D$45,IF(EN$4="Y",2,3),FALSE)+EJ30*IF(EN$4="Y",[1]Settings!$C$5,[1]Settings!$D$5)),0, VLOOKUP(EI30,[1]Settings!$B$6:$D$45,IF(EN$4="Y",2,3),FALSE)+EJ30*IF(EN$4="Y",[1]Settings!$C$5,[1]Settings!$D$5))</f>
        <v>0</v>
      </c>
      <c r="EL30" s="82">
        <f t="shared" ca="1" si="87"/>
        <v>0</v>
      </c>
      <c r="EM30" s="82">
        <f t="shared" ca="1" si="112"/>
        <v>31.520033333333327</v>
      </c>
      <c r="EN30" s="86">
        <f t="shared" ca="1" si="59"/>
        <v>8</v>
      </c>
      <c r="EO30" s="84"/>
      <c r="EP30" s="85">
        <f ca="1">VLOOKUP(OFFSET(EP30,0,-2),[1]Settings!$J$8:$K$27,2)</f>
        <v>0.05</v>
      </c>
      <c r="EQ30" s="50"/>
      <c r="ER30" s="51"/>
      <c r="ES30" s="81">
        <f>IF(ISNA(VLOOKUP(EQ30,[1]Settings!$B$6:$D$45,IF(EV$4="Y",2,3),FALSE)+ER30*IF(EV$4="Y",[1]Settings!$C$5,[1]Settings!$D$5)),0, VLOOKUP(EQ30,[1]Settings!$B$6:$D$45,IF(EV$4="Y",2,3),FALSE)+ER30*IF(EV$4="Y",[1]Settings!$C$5,[1]Settings!$D$5))</f>
        <v>0</v>
      </c>
      <c r="ET30" s="82">
        <f t="shared" ca="1" si="60"/>
        <v>0</v>
      </c>
      <c r="EU30" s="82">
        <f t="shared" ca="1" si="88"/>
        <v>10.72003333333333</v>
      </c>
      <c r="EV30" s="83">
        <f t="shared" ca="1" si="61"/>
        <v>28</v>
      </c>
      <c r="EW30" s="84"/>
      <c r="EX30" s="85">
        <f ca="1">VLOOKUP(OFFSET(EX30,0,-2),[1]Settings!$J$8:$K$27,2)</f>
        <v>0</v>
      </c>
      <c r="EY30" s="50"/>
      <c r="EZ30" s="51"/>
      <c r="FA30" s="81">
        <f>IF(ISNA(VLOOKUP(EY30,[1]Settings!$B$6:$D$45,IF(FD$4="Y",2,3),FALSE)+EZ30*IF(FD$4="Y",[1]Settings!$C$5,[1]Settings!$D$5)),0, VLOOKUP(EY30,[1]Settings!$B$6:$D$45,IF(FD$4="Y",2,3),FALSE)+EZ30*IF(FD$4="Y",[1]Settings!$C$5,[1]Settings!$D$5))</f>
        <v>0</v>
      </c>
      <c r="FB30" s="82">
        <f t="shared" ca="1" si="115"/>
        <v>0</v>
      </c>
      <c r="FC30" s="82">
        <f t="shared" ca="1" si="89"/>
        <v>3.3333333330887172E-5</v>
      </c>
      <c r="FD30" s="83">
        <f t="shared" ca="1" si="63"/>
        <v>47</v>
      </c>
      <c r="FE30" s="84"/>
      <c r="FF30" s="85">
        <f ca="1">VLOOKUP(OFFSET(FF30,0,-2),[1]Settings!$J$8:$K$27,2)</f>
        <v>0</v>
      </c>
      <c r="FG30" s="50">
        <v>1</v>
      </c>
      <c r="FH30" s="51">
        <v>2</v>
      </c>
      <c r="FI30" s="81">
        <f>IF(ISNA(VLOOKUP(FG30,[1]Settings!$B$6:$D$45,IF(FL$4="Y",2,3),FALSE)+FH30*IF(FL$4="Y",[1]Settings!$C$5,[1]Settings!$D$5)),0, VLOOKUP(FG30,[1]Settings!$B$6:$D$45,IF(FL$4="Y",2,3),FALSE)+FH30*IF(FL$4="Y",[1]Settings!$C$5,[1]Settings!$D$5))</f>
        <v>32</v>
      </c>
      <c r="FJ30" s="82">
        <f t="shared" ca="1" si="114"/>
        <v>26.88</v>
      </c>
      <c r="FK30" s="82">
        <f t="shared" ca="1" si="113"/>
        <v>26.88003333333333</v>
      </c>
      <c r="FL30" s="83">
        <f t="shared" ca="1" si="64"/>
        <v>12</v>
      </c>
      <c r="FM30" s="87"/>
      <c r="FN30" s="85">
        <f ca="1">VLOOKUP(OFFSET(FN30,0,-2),[1]Settings!$J$8:$K$27,2)</f>
        <v>0.05</v>
      </c>
      <c r="FO30" s="50"/>
      <c r="FP30" s="51"/>
      <c r="FQ30" s="81">
        <f>IF(ISNA(VLOOKUP(FO30,[1]Settings!$B$6:$D$45,IF(FT$4="Y",2,3),FALSE)+FP30*IF(FT$4="Y",[1]Settings!$C$5,[1]Settings!$D$5)),0, VLOOKUP(FO30,[1]Settings!$B$6:$D$45,IF(FT$4="Y",2,3),FALSE)+FP30*IF(FT$4="Y",[1]Settings!$C$5,[1]Settings!$D$5))</f>
        <v>0</v>
      </c>
      <c r="FR30" s="82">
        <f t="shared" ca="1" si="65"/>
        <v>0</v>
      </c>
      <c r="FS30" s="82">
        <f t="shared" ca="1" si="90"/>
        <v>26.88003333333333</v>
      </c>
      <c r="FT30" s="83">
        <f t="shared" ca="1" si="66"/>
        <v>12</v>
      </c>
      <c r="FU30" s="88"/>
      <c r="FV30" s="85"/>
      <c r="FW30" s="50">
        <v>1</v>
      </c>
      <c r="FX30" s="51">
        <v>2</v>
      </c>
      <c r="FY30" s="81">
        <f>IF(ISNA(VLOOKUP(FW30,[1]Settings!$B$6:$D$45,IF(GB$4="Y",2,3),FALSE)+FX30*IF(GB$4="Y",[1]Settings!$C$5,[1]Settings!$D$5)),0, VLOOKUP(FW30,[1]Settings!$B$6:$D$45,IF(GB$4="Y",2,3),FALSE)+FX30*IF(GB$4="Y",[1]Settings!$C$5,[1]Settings!$D$5))</f>
        <v>32</v>
      </c>
      <c r="FZ30" s="82">
        <f t="shared" si="91"/>
        <v>32</v>
      </c>
      <c r="GA30" s="82">
        <f t="shared" ca="1" si="92"/>
        <v>58.88003333333333</v>
      </c>
      <c r="GB30" s="83">
        <f t="shared" ca="1" si="67"/>
        <v>3</v>
      </c>
      <c r="GC30" s="88"/>
      <c r="GD30" s="85"/>
      <c r="GE30" s="50">
        <v>17</v>
      </c>
      <c r="GF30" s="51"/>
      <c r="GG30" s="81">
        <f>IF(ISNA(VLOOKUP(GE30,[1]Settings!$B$6:$D$45,IF(GJ$4="Y",2,3),FALSE)+GF30*IF(GJ$4="Y",[1]Settings!$C$5,[1]Settings!$D$5)),0, VLOOKUP(GE30,[1]Settings!$B$6:$D$45,IF(GJ$4="Y",2,3),FALSE)+GF30*IF(GJ$4="Y",[1]Settings!$C$5,[1]Settings!$D$5))</f>
        <v>4</v>
      </c>
      <c r="GH30" s="82">
        <f t="shared" si="93"/>
        <v>4</v>
      </c>
      <c r="GI30" s="82">
        <f t="shared" ca="1" si="94"/>
        <v>62.88003333333333</v>
      </c>
      <c r="GJ30" s="83">
        <f t="shared" ca="1" si="68"/>
        <v>3</v>
      </c>
      <c r="GK30" s="88"/>
      <c r="GL30" s="85"/>
      <c r="GM30" s="50">
        <v>2</v>
      </c>
      <c r="GN30" s="51">
        <v>2</v>
      </c>
      <c r="GO30" s="81">
        <f>IF(ISNA(VLOOKUP(GM30,[1]Settings!$B$6:$D$45,IF(GR$4="Y",2,3),FALSE)+GN30*IF(GR$4="Y",[1]Settings!$C$5,[1]Settings!$D$5)),0, VLOOKUP(GM30,[1]Settings!$B$6:$D$45,IF(GR$4="Y",2,3),FALSE)+GN30*IF(GR$4="Y",[1]Settings!$C$5,[1]Settings!$D$5))</f>
        <v>27</v>
      </c>
      <c r="GP30" s="82">
        <f t="shared" si="95"/>
        <v>27</v>
      </c>
      <c r="GQ30" s="82">
        <f t="shared" ca="1" si="96"/>
        <v>89.88003333333333</v>
      </c>
      <c r="GR30" s="83">
        <f t="shared" ca="1" si="69"/>
        <v>2</v>
      </c>
      <c r="GS30" s="88"/>
      <c r="GT30" s="85"/>
      <c r="GU30" s="50">
        <v>1</v>
      </c>
      <c r="GV30" s="51">
        <v>2</v>
      </c>
      <c r="GW30" s="81">
        <f>IF(ISNA(VLOOKUP(GU30,[1]Settings!$B$6:$D$45,IF(GZ$4="Y",2,3),FALSE)+GV30*IF(GZ$4="Y",[1]Settings!$C$5,[1]Settings!$D$5)),0, VLOOKUP(GU30,[1]Settings!$B$6:$D$45,IF(GZ$4="Y",2,3),FALSE)+GV30*IF(GZ$4="Y",[1]Settings!$C$5,[1]Settings!$D$5))</f>
        <v>32</v>
      </c>
      <c r="GX30" s="82">
        <f t="shared" si="97"/>
        <v>32</v>
      </c>
      <c r="GY30" s="82">
        <f t="shared" ca="1" si="98"/>
        <v>95.000033333333334</v>
      </c>
      <c r="GZ30" s="86">
        <f t="shared" ca="1" si="70"/>
        <v>2</v>
      </c>
      <c r="HA30" s="87"/>
      <c r="HB30" s="85"/>
      <c r="HC30" s="50"/>
      <c r="HD30" s="51"/>
      <c r="HE30" s="81">
        <f>IF(ISNA(VLOOKUP(HC30,[1]Settings!$B$6:$D$45,IF(HH$4="Y",2,3),FALSE)+HD30*IF(HH$4="Y",[1]Settings!$C$5,[1]Settings!$D$5)),0, VLOOKUP(HC30,[1]Settings!$B$6:$D$45,IF(HH$4="Y",2,3),FALSE)+HD30*IF(HH$4="Y",[1]Settings!$C$5,[1]Settings!$D$5))</f>
        <v>0</v>
      </c>
      <c r="HF30" s="82">
        <f t="shared" si="71"/>
        <v>0</v>
      </c>
      <c r="HG30" s="82">
        <f t="shared" ca="1" si="99"/>
        <v>63.000033333333334</v>
      </c>
      <c r="HH30" s="83">
        <f t="shared" ca="1" si="72"/>
        <v>1</v>
      </c>
      <c r="HI30" s="88"/>
      <c r="HJ30" s="85"/>
      <c r="HK30" s="50">
        <v>6</v>
      </c>
      <c r="HL30" s="51"/>
      <c r="HM30" s="81">
        <f>IF(ISNA(VLOOKUP(HK30,[1]Settings!$B$6:$D$45,IF(HP$4="Y",2,3),FALSE)+HL30*IF(HP$4="Y",[1]Settings!$C$5,[1]Settings!$D$5)),0, VLOOKUP(HK30,[1]Settings!$B$6:$D$45,IF(HP$4="Y",2,3),FALSE)+HL30*IF(HP$4="Y",[1]Settings!$C$5,[1]Settings!$D$5))</f>
        <v>15</v>
      </c>
      <c r="HN30" s="82">
        <f t="shared" si="73"/>
        <v>15</v>
      </c>
      <c r="HO30" s="82">
        <f t="shared" ca="1" si="100"/>
        <v>74.000033333333334</v>
      </c>
      <c r="HP30" s="83">
        <f t="shared" ca="1" si="74"/>
        <v>1</v>
      </c>
      <c r="HQ30" s="88"/>
      <c r="HR30" s="85"/>
      <c r="HS30" s="50"/>
      <c r="HT30" s="51"/>
      <c r="HU30" s="81">
        <f>IF(ISNA(VLOOKUP(HS30,[1]Settings!$B$6:$D$45,IF(HX$4="Y",2,3),FALSE)+HT30*IF(HX$4="Y",[1]Settings!$C$5,[1]Settings!$D$5)),0, VLOOKUP(HS30,[1]Settings!$B$6:$D$45,IF(HX$4="Y",2,3),FALSE)+HT30*IF(HX$4="Y",[1]Settings!$C$5,[1]Settings!$D$5))</f>
        <v>0</v>
      </c>
      <c r="HV30" s="82">
        <f t="shared" si="75"/>
        <v>0</v>
      </c>
      <c r="HW30" s="82">
        <f t="shared" ca="1" si="101"/>
        <v>47.000033333333334</v>
      </c>
      <c r="HX30" s="83">
        <f t="shared" ca="1" si="76"/>
        <v>6</v>
      </c>
      <c r="HY30" s="88"/>
      <c r="HZ30" s="85"/>
      <c r="IA30" s="50"/>
      <c r="IB30" s="51"/>
      <c r="IC30" s="81">
        <f>IF(ISNA(VLOOKUP(IA30,[1]Settings!$B$6:$D$45,IF(IF$4="Y",2,3),FALSE)+IB30*IF(IF$4="Y",[1]Settings!$C$5,[1]Settings!$D$5)),0, VLOOKUP(IA30,[1]Settings!$B$6:$D$45,IF(IF$4="Y",2,3),FALSE)+IB30*IF(IF$4="Y",[1]Settings!$C$5,[1]Settings!$D$5))</f>
        <v>0</v>
      </c>
      <c r="ID30" s="82">
        <f t="shared" si="77"/>
        <v>0</v>
      </c>
      <c r="IE30" s="82">
        <f t="shared" ca="1" si="102"/>
        <v>15.000033333333334</v>
      </c>
      <c r="IF30" s="83">
        <f t="shared" ca="1" si="78"/>
        <v>18</v>
      </c>
      <c r="IG30" s="87"/>
      <c r="IH30" s="85"/>
      <c r="II30" s="50">
        <v>3</v>
      </c>
      <c r="IJ30" s="51">
        <v>1</v>
      </c>
      <c r="IK30" s="81">
        <f>IF(ISNA(VLOOKUP(II30,[1]Settings!$B$6:$D$45,IF(IN$4="Y",2,3),FALSE)+IJ30*IF(IN$4="Y",[1]Settings!$C$5,[1]Settings!$D$5)),0, VLOOKUP(II30,[1]Settings!$B$6:$D$45,IF(IN$4="Y",2,3),FALSE)+IJ30*IF(IN$4="Y",[1]Settings!$C$5,[1]Settings!$D$5))</f>
        <v>21</v>
      </c>
      <c r="IL30" s="82">
        <f t="shared" si="79"/>
        <v>21</v>
      </c>
      <c r="IM30" s="82">
        <f t="shared" ca="1" si="103"/>
        <v>36.000033333333334</v>
      </c>
      <c r="IN30" s="83">
        <f t="shared" ca="1" si="80"/>
        <v>9</v>
      </c>
      <c r="IO30" s="88"/>
      <c r="IP30" s="85"/>
      <c r="IQ30" s="50">
        <v>4</v>
      </c>
      <c r="IR30" s="51"/>
      <c r="IS30" s="81">
        <f>IF(ISNA(VLOOKUP(IQ30,[1]Settings!$B$6:$D$45,IF(IV$4="Y",2,3),FALSE)+IR30*IF(IV$4="Y",[1]Settings!$C$5,[1]Settings!$D$5)),0, VLOOKUP(IQ30,[1]Settings!$B$6:$D$45,IF(IV$4="Y",2,3),FALSE)+IR30*IF(IV$4="Y",[1]Settings!$C$5,[1]Settings!$D$5))</f>
        <v>18</v>
      </c>
      <c r="IT30" s="82">
        <f t="shared" si="81"/>
        <v>18</v>
      </c>
      <c r="IU30" s="82">
        <f t="shared" ca="1" si="104"/>
        <v>39.000033333333334</v>
      </c>
      <c r="IV30" s="83">
        <f t="shared" ca="1" si="82"/>
        <v>6</v>
      </c>
      <c r="IW30" s="88"/>
      <c r="IX30" s="85"/>
      <c r="IY30" s="50">
        <v>2</v>
      </c>
      <c r="IZ30" s="51">
        <v>2</v>
      </c>
      <c r="JA30" s="81">
        <f>IF(ISNA(VLOOKUP(IY30,[1]Settings!$B$6:$D$45,IF(JD$4="Y",2,3),FALSE)+IZ30*IF(JD$4="Y",[1]Settings!$C$5,[1]Settings!$D$5)),0, VLOOKUP(IY30,[1]Settings!$B$6:$D$45,IF(JD$4="Y",2,3),FALSE)+IZ30*IF(JD$4="Y",[1]Settings!$C$5,[1]Settings!$D$5))</f>
        <v>27</v>
      </c>
      <c r="JB30" s="82">
        <f t="shared" si="83"/>
        <v>27</v>
      </c>
      <c r="JC30" s="82">
        <f t="shared" ca="1" si="105"/>
        <v>66.000033333333334</v>
      </c>
      <c r="JD30" s="83">
        <f t="shared" ca="1" si="84"/>
        <v>3</v>
      </c>
    </row>
    <row r="31" spans="1:264">
      <c r="A31" s="80" t="s">
        <v>112</v>
      </c>
      <c r="B31" s="80"/>
      <c r="D31" s="51"/>
      <c r="E31" s="81">
        <f>IF(ISNA(VLOOKUP(C31,[1]Settings!$B$6:$D$45,IF(H$4="Y",2,3),FALSE)+D31*IF(H$4="Y",[1]Settings!$C$5,[1]Settings!$D$5)),0, VLOOKUP(C31,[1]Settings!$B$6:$D$45,IF(H$4="Y",2,3),FALSE)+D31*IF(H$4="Y",[1]Settings!$C$5,[1]Settings!$D$5))</f>
        <v>0</v>
      </c>
      <c r="F31" s="82">
        <f t="shared" si="0"/>
        <v>0</v>
      </c>
      <c r="G31" s="82">
        <f t="shared" si="1"/>
        <v>3.2258064516129034E-5</v>
      </c>
      <c r="H31" s="83">
        <f t="shared" si="2"/>
        <v>37</v>
      </c>
      <c r="I31" s="84" t="str">
        <f>IF(K31&gt;0,"+","")</f>
        <v/>
      </c>
      <c r="J31" s="85">
        <f ca="1">VLOOKUP(OFFSET(J31,0,-2),[1]Settings!$F$8:$G$27,2)</f>
        <v>0</v>
      </c>
      <c r="L31" s="51"/>
      <c r="M31" s="81">
        <f>IF(ISNA(VLOOKUP(K31,[1]Settings!$B$6:$D$45,IF(P$4="Y",2,3),FALSE)+L31*IF(P$4="Y",[1]Settings!$C$5,[1]Settings!$D$5)),0, VLOOKUP(K31,[1]Settings!$B$6:$D$45,IF(P$4="Y",2,3),FALSE)+L31*IF(P$4="Y",[1]Settings!$C$5,[1]Settings!$D$5))</f>
        <v>0</v>
      </c>
      <c r="N31" s="82">
        <f t="shared" si="4"/>
        <v>0</v>
      </c>
      <c r="O31" s="82">
        <f t="shared" ca="1" si="5"/>
        <v>3.2258064516129034E-5</v>
      </c>
      <c r="P31" s="83">
        <f t="shared" ca="1" si="6"/>
        <v>37</v>
      </c>
      <c r="Q31" s="84" t="str">
        <f>IF(S31&gt;0,"+","")</f>
        <v/>
      </c>
      <c r="R31" s="85">
        <f ca="1">VLOOKUP(OFFSET(R31,0,-2),[1]Settings!$F$8:$G$27,2)</f>
        <v>0</v>
      </c>
      <c r="T31" s="51"/>
      <c r="U31" s="81">
        <f>IF(ISNA(VLOOKUP(S31,[1]Settings!$B$6:$D$45,IF(X$4="Y",2,3),FALSE)+T31*IF(X$4="Y",[1]Settings!$C$5,[1]Settings!$D$5)),0, VLOOKUP(S31,[1]Settings!$B$6:$D$45,IF(X$4="Y",2,3),FALSE)+T31*IF(X$4="Y",[1]Settings!$C$5,[1]Settings!$D$5))</f>
        <v>0</v>
      </c>
      <c r="V31" s="82">
        <f t="shared" si="8"/>
        <v>0</v>
      </c>
      <c r="W31" s="82">
        <f t="shared" ca="1" si="9"/>
        <v>3.2258064516129034E-5</v>
      </c>
      <c r="X31" s="83">
        <f t="shared" ca="1" si="10"/>
        <v>38</v>
      </c>
      <c r="Y31" s="84" t="str">
        <f>IF(AA31&gt;0,"+","")</f>
        <v/>
      </c>
      <c r="Z31" s="85">
        <f ca="1">VLOOKUP(OFFSET(Z31,0,-2),[1]Settings!$F$8:$G$27,2)</f>
        <v>0</v>
      </c>
      <c r="AB31" s="51"/>
      <c r="AC31" s="81">
        <f>IF(ISNA(VLOOKUP(AA31,[1]Settings!$B$6:$D$45,IF(AF$4="Y",2,3),FALSE)+AB31*IF(AF$4="Y",[1]Settings!$C$5,[1]Settings!$D$5)),0, VLOOKUP(AA31,[1]Settings!$B$6:$D$45,IF(AF$4="Y",2,3),FALSE)+AB31*IF(AF$4="Y",[1]Settings!$C$5,[1]Settings!$D$5))</f>
        <v>0</v>
      </c>
      <c r="AD31" s="82">
        <f t="shared" si="12"/>
        <v>0</v>
      </c>
      <c r="AE31" s="82">
        <f t="shared" ca="1" si="13"/>
        <v>3.2258064516129034E-5</v>
      </c>
      <c r="AF31" s="83">
        <f t="shared" ca="1" si="14"/>
        <v>40</v>
      </c>
      <c r="AG31" s="84" t="str">
        <f>IF(AI31&gt;0,"+","")</f>
        <v/>
      </c>
      <c r="AH31" s="85">
        <f ca="1">VLOOKUP(OFFSET(AH31,0,-2),[1]Settings!$F$8:$G$27,2)</f>
        <v>0</v>
      </c>
      <c r="AJ31" s="51"/>
      <c r="AK31" s="81">
        <f>IF(ISNA(VLOOKUP(AI31,[1]Settings!$B$6:$D$45,IF(AN$4="Y",2,3),FALSE)+AJ31*IF(AN$4="Y",[1]Settings!$C$5,[1]Settings!$D$5)),0, VLOOKUP(AI31,[1]Settings!$B$6:$D$45,IF(AN$4="Y",2,3),FALSE)+AJ31*IF(AN$4="Y",[1]Settings!$C$5,[1]Settings!$D$5))</f>
        <v>0</v>
      </c>
      <c r="AL31" s="82">
        <f t="shared" si="16"/>
        <v>0</v>
      </c>
      <c r="AM31" s="82">
        <f t="shared" ca="1" si="17"/>
        <v>3.2258064516129034E-5</v>
      </c>
      <c r="AN31" s="83">
        <f t="shared" ca="1" si="18"/>
        <v>40</v>
      </c>
      <c r="AO31" s="84" t="str">
        <f>IF(AQ31&gt;0,"+","")</f>
        <v/>
      </c>
      <c r="AP31" s="85">
        <f ca="1">VLOOKUP(OFFSET(AP31,0,-2),[1]Settings!$F$8:$G$27,2)</f>
        <v>0</v>
      </c>
      <c r="AR31" s="51"/>
      <c r="AS31" s="81">
        <f>IF(ISNA(VLOOKUP(AQ31,[1]Settings!$B$6:$D$45,IF(AV$4="Y",2,3),FALSE)+AR31*IF(AV$4="Y",[1]Settings!$C$5,[1]Settings!$D$5)),0, VLOOKUP(AQ31,[1]Settings!$B$6:$D$45,IF(AV$4="Y",2,3),FALSE)+AR31*IF(AV$4="Y",[1]Settings!$C$5,[1]Settings!$D$5))</f>
        <v>0</v>
      </c>
      <c r="AT31" s="82">
        <f t="shared" si="20"/>
        <v>0</v>
      </c>
      <c r="AU31" s="82">
        <f t="shared" ca="1" si="21"/>
        <v>3.2258064516129034E-5</v>
      </c>
      <c r="AV31" s="83">
        <f t="shared" ca="1" si="22"/>
        <v>41</v>
      </c>
      <c r="AW31" s="84" t="str">
        <f>IF(AY31&gt;0,"+","")</f>
        <v/>
      </c>
      <c r="AX31" s="85">
        <f ca="1">VLOOKUP(OFFSET(AX31,0,-2),[1]Settings!$F$8:$G$27,2)</f>
        <v>0</v>
      </c>
      <c r="AZ31" s="51"/>
      <c r="BA31" s="81">
        <f>IF(ISNA(VLOOKUP(AY31,[1]Settings!$B$6:$D$45,IF(BD$4="Y",2,3),FALSE)+AZ31*IF(BD$4="Y",[1]Settings!$C$5,[1]Settings!$D$5)),0, VLOOKUP(AY31,[1]Settings!$B$6:$D$45,IF(BD$4="Y",2,3),FALSE)+AZ31*IF(BD$4="Y",[1]Settings!$C$5,[1]Settings!$D$5))</f>
        <v>0</v>
      </c>
      <c r="BB31" s="82">
        <f t="shared" si="24"/>
        <v>0</v>
      </c>
      <c r="BC31" s="82">
        <f t="shared" ca="1" si="25"/>
        <v>3.2258064516129034E-5</v>
      </c>
      <c r="BD31" s="83">
        <f t="shared" ca="1" si="26"/>
        <v>41</v>
      </c>
      <c r="BE31" s="84" t="str">
        <f>IF(BG31&gt;0,"+","")</f>
        <v/>
      </c>
      <c r="BF31" s="85">
        <f ca="1">VLOOKUP(OFFSET(BF31,0,-2),[1]Settings!$F$8:$G$27,2)</f>
        <v>0</v>
      </c>
      <c r="BH31" s="51"/>
      <c r="BI31" s="81">
        <f>IF(ISNA(VLOOKUP(BG31,[1]Settings!$B$6:$D$45,IF(BL$4="Y",2,3),FALSE)+BH31*IF(BL$4="Y",[1]Settings!$C$5,[1]Settings!$D$5)),0, VLOOKUP(BG31,[1]Settings!$B$6:$D$45,IF(BL$4="Y",2,3),FALSE)+BH31*IF(BL$4="Y",[1]Settings!$C$5,[1]Settings!$D$5))</f>
        <v>0</v>
      </c>
      <c r="BJ31" s="82">
        <f t="shared" si="28"/>
        <v>0</v>
      </c>
      <c r="BK31" s="82">
        <f t="shared" ca="1" si="29"/>
        <v>3.2258064516129034E-5</v>
      </c>
      <c r="BL31" s="83">
        <f t="shared" ca="1" si="30"/>
        <v>42</v>
      </c>
      <c r="BM31" s="84" t="str">
        <f>IF(BO31&gt;0,"+","")</f>
        <v/>
      </c>
      <c r="BN31" s="85">
        <f ca="1">VLOOKUP(OFFSET(BN31,0,-2),[1]Settings!$F$8:$G$27,2)</f>
        <v>0</v>
      </c>
      <c r="BP31" s="51"/>
      <c r="BQ31" s="81">
        <f>IF(ISNA(VLOOKUP(BO31,[1]Settings!$B$6:$D$45,IF(BT$4="Y",2,3),FALSE)+BP31*IF(BT$4="Y",[1]Settings!$C$5,[1]Settings!$D$5)),0, VLOOKUP(BO31,[1]Settings!$B$6:$D$45,IF(BT$4="Y",2,3),FALSE)+BP31*IF(BT$4="Y",[1]Settings!$C$5,[1]Settings!$D$5))</f>
        <v>0</v>
      </c>
      <c r="BR31" s="82">
        <f t="shared" si="32"/>
        <v>0</v>
      </c>
      <c r="BS31" s="82">
        <f t="shared" ca="1" si="33"/>
        <v>3.2258064516129034E-5</v>
      </c>
      <c r="BT31" s="83">
        <f t="shared" ca="1" si="34"/>
        <v>43</v>
      </c>
      <c r="BU31" s="84" t="str">
        <f>IF(BW31&gt;0,"+","")</f>
        <v/>
      </c>
      <c r="BV31" s="85">
        <f ca="1">VLOOKUP(OFFSET(BV31,0,-2),[1]Settings!$F$8:$G$27,2)</f>
        <v>0</v>
      </c>
      <c r="BX31" s="51"/>
      <c r="BY31" s="81">
        <f>IF(ISNA(VLOOKUP(BW31,[1]Settings!$B$6:$D$45,IF(CB$4="Y",2,3),FALSE)+BX31*IF(CB$4="Y",[1]Settings!$C$5,[1]Settings!$D$5)),0, VLOOKUP(BW31,[1]Settings!$B$6:$D$45,IF(CB$4="Y",2,3),FALSE)+BX31*IF(CB$4="Y",[1]Settings!$C$5,[1]Settings!$D$5))</f>
        <v>0</v>
      </c>
      <c r="BZ31" s="82">
        <f t="shared" si="36"/>
        <v>0</v>
      </c>
      <c r="CA31" s="82">
        <f t="shared" ca="1" si="37"/>
        <v>3.2258064516129034E-5</v>
      </c>
      <c r="CB31" s="83">
        <f t="shared" ca="1" si="38"/>
        <v>48</v>
      </c>
      <c r="CC31" s="84" t="str">
        <f>IF(CE31&gt;0,"+","")</f>
        <v/>
      </c>
      <c r="CD31" s="85">
        <f ca="1">VLOOKUP(OFFSET(CD31,0,-2),[1]Settings!$F$8:$G$27,2)</f>
        <v>0</v>
      </c>
      <c r="CF31" s="51"/>
      <c r="CG31" s="81">
        <f>IF(ISNA(VLOOKUP(CE31,[1]Settings!$B$6:$D$45,IF(CJ$4="Y",2,3),FALSE)+CF31*IF(CJ$4="Y",[1]Settings!$C$5,[1]Settings!$D$5)),0, VLOOKUP(CE31,[1]Settings!$B$6:$D$45,IF(CJ$4="Y",2,3),FALSE)+CF31*IF(CJ$4="Y",[1]Settings!$C$5,[1]Settings!$D$5))</f>
        <v>0</v>
      </c>
      <c r="CH31" s="82">
        <f t="shared" si="40"/>
        <v>0</v>
      </c>
      <c r="CI31" s="82">
        <f t="shared" ca="1" si="41"/>
        <v>3.2258064516129034E-5</v>
      </c>
      <c r="CJ31" s="86">
        <f t="shared" ca="1" si="42"/>
        <v>52</v>
      </c>
      <c r="CK31" s="87" t="str">
        <f>IF(CM31&gt;0,"+","")</f>
        <v/>
      </c>
      <c r="CL31" s="85">
        <f ca="1">VLOOKUP(OFFSET(CL31,0,-2),[1]Settings!$J$8:$K$27,2)</f>
        <v>0</v>
      </c>
      <c r="CN31" s="51"/>
      <c r="CO31" s="81">
        <f>IF(ISNA(VLOOKUP(CM31,[1]Settings!$B$6:$D$45,IF(CR$4="Y",2,3),FALSE)+CN31*IF(CR$4="Y",[1]Settings!$C$5,[1]Settings!$D$5)),0, VLOOKUP(CM31,[1]Settings!$B$6:$D$45,IF(CR$4="Y",2,3),FALSE)+CN31*IF(CR$4="Y",[1]Settings!$C$5,[1]Settings!$D$5))</f>
        <v>0</v>
      </c>
      <c r="CP31" s="82">
        <f t="shared" ca="1" si="43"/>
        <v>0</v>
      </c>
      <c r="CQ31" s="82">
        <f t="shared" ca="1" si="44"/>
        <v>3.2258064516129034E-5</v>
      </c>
      <c r="CR31" s="86">
        <f t="shared" ca="1" si="45"/>
        <v>53</v>
      </c>
      <c r="CS31" s="84" t="str">
        <f>IF(CU31&gt;0,"+","")</f>
        <v/>
      </c>
      <c r="CT31" s="85">
        <f ca="1">VLOOKUP(OFFSET(CT31,0,-2),[1]Settings!$J$8:$K$27,2)</f>
        <v>0</v>
      </c>
      <c r="CU31" s="50"/>
      <c r="CV31" s="51"/>
      <c r="CW31" s="81">
        <f>IF(ISNA(VLOOKUP(CU31,[1]Settings!$B$6:$D$45,IF(CZ$4="Y",2,3),FALSE)+CV31*IF(CZ$4="Y",[1]Settings!$C$5,[1]Settings!$D$5)),0, VLOOKUP(CU31,[1]Settings!$B$6:$D$45,IF(CZ$4="Y",2,3),FALSE)+CV31*IF(CZ$4="Y",[1]Settings!$C$5,[1]Settings!$D$5))</f>
        <v>0</v>
      </c>
      <c r="CX31" s="82">
        <f t="shared" ca="1" si="46"/>
        <v>0</v>
      </c>
      <c r="CY31" s="82">
        <f ca="1">CX31+OFFSET(CX31,0,-7)-F31</f>
        <v>3.2258064516129034E-5</v>
      </c>
      <c r="CZ31" s="83">
        <f t="shared" ca="1" si="48"/>
        <v>56</v>
      </c>
      <c r="DA31" s="84" t="str">
        <f>IF(DC31&gt;0,"+","")</f>
        <v/>
      </c>
      <c r="DB31" s="85">
        <f ca="1">VLOOKUP(OFFSET(DB31,0,-2),[1]Settings!$J$8:$K$27,2)</f>
        <v>0</v>
      </c>
      <c r="DC31" s="50"/>
      <c r="DD31" s="51"/>
      <c r="DE31" s="81">
        <f>IF(ISNA(VLOOKUP(DC31,[1]Settings!$B$6:$D$45,IF(DH$4="Y",2,3),FALSE)+DD31*IF(DH$4="Y",[1]Settings!$C$5,[1]Settings!$D$5)),0, VLOOKUP(DC31,[1]Settings!$B$6:$D$45,IF(DH$4="Y",2,3),FALSE)+DD31*IF(DH$4="Y",[1]Settings!$C$5,[1]Settings!$D$5))</f>
        <v>0</v>
      </c>
      <c r="DF31" s="82">
        <f t="shared" ca="1" si="49"/>
        <v>0</v>
      </c>
      <c r="DG31" s="82">
        <f ca="1">DF31+OFFSET(DF31,0,-7)-BZ31</f>
        <v>3.2258064516129034E-5</v>
      </c>
      <c r="DH31" s="83">
        <f t="shared" ca="1" si="51"/>
        <v>56</v>
      </c>
      <c r="DI31" s="84" t="str">
        <f>IF(DK31&gt;0,"+","")</f>
        <v/>
      </c>
      <c r="DJ31" s="85">
        <f ca="1">VLOOKUP(OFFSET(DJ31,0,-2),[1]Settings!$J$8:$K$27,2)</f>
        <v>0</v>
      </c>
      <c r="DK31" s="50"/>
      <c r="DL31" s="51"/>
      <c r="DM31" s="81">
        <f>IF(ISNA(VLOOKUP(DK31,[1]Settings!$B$6:$D$45,IF(DP$4="Y",2,3),FALSE)+DL31*IF(DP$4="Y",[1]Settings!$C$5,[1]Settings!$D$5)),0, VLOOKUP(DK31,[1]Settings!$B$6:$D$45,IF(DP$4="Y",2,3),FALSE)+DL31*IF(DP$4="Y",[1]Settings!$C$5,[1]Settings!$D$5))</f>
        <v>0</v>
      </c>
      <c r="DN31" s="82">
        <f t="shared" ca="1" si="52"/>
        <v>0</v>
      </c>
      <c r="DO31" s="82">
        <f ca="1">DN31+OFFSET(DN31,0,-7)-BJ31-BR31</f>
        <v>3.2258064516129034E-5</v>
      </c>
      <c r="DP31" s="83">
        <f t="shared" ca="1" si="54"/>
        <v>53</v>
      </c>
      <c r="DQ31" s="84" t="str">
        <f>IF(DS31&gt;0,"+","")</f>
        <v/>
      </c>
      <c r="DR31" s="85">
        <f ca="1">VLOOKUP(OFFSET(DR31,0,-2),[1]Settings!$J$8:$K$27,2)</f>
        <v>0</v>
      </c>
      <c r="DS31" s="50"/>
      <c r="DT31" s="51"/>
      <c r="DU31" s="81">
        <f>IF(ISNA(VLOOKUP(DS31,[1]Settings!$B$6:$D$45,IF(DX$4="Y",2,3),FALSE)+DT31*IF(DX$4="Y",[1]Settings!$C$5,[1]Settings!$D$5)),0, VLOOKUP(DS31,[1]Settings!$B$6:$D$45,IF(DX$4="Y",2,3),FALSE)+DT31*IF(DX$4="Y",[1]Settings!$C$5,[1]Settings!$D$5))</f>
        <v>0</v>
      </c>
      <c r="DV31" s="82">
        <f t="shared" ca="1" si="55"/>
        <v>0</v>
      </c>
      <c r="DW31" s="82">
        <f t="shared" ca="1" si="85"/>
        <v>3.2258064516129034E-5</v>
      </c>
      <c r="DX31" s="83">
        <f t="shared" ca="1" si="56"/>
        <v>53</v>
      </c>
      <c r="DY31" s="84" t="str">
        <f>IF(EA31&gt;0,"+","")</f>
        <v/>
      </c>
      <c r="DZ31" s="85">
        <f ca="1">VLOOKUP(OFFSET(DZ31,0,-2),[1]Settings!$J$8:$K$27,2)</f>
        <v>0</v>
      </c>
      <c r="EA31" s="50"/>
      <c r="EB31" s="51"/>
      <c r="EC31" s="81">
        <f>IF(ISNA(VLOOKUP(EA31,[1]Settings!$B$6:$D$45,IF(EF$4="Y",2,3),FALSE)+EB31*IF(EF$4="Y",[1]Settings!$C$5,[1]Settings!$D$5)),0, VLOOKUP(EA31,[1]Settings!$B$6:$D$45,IF(EF$4="Y",2,3),FALSE)+EB31*IF(EF$4="Y",[1]Settings!$C$5,[1]Settings!$D$5))</f>
        <v>0</v>
      </c>
      <c r="ED31" s="82">
        <f t="shared" ca="1" si="86"/>
        <v>0</v>
      </c>
      <c r="EE31" s="82">
        <f ca="1">ED31+OFFSET(ED31,0,-7)-N31-V31-CH31-AT31-BB31</f>
        <v>3.2258064516129034E-5</v>
      </c>
      <c r="EF31" s="86">
        <f t="shared" ca="1" si="58"/>
        <v>48</v>
      </c>
      <c r="EG31" s="87" t="str">
        <f>IF(EI31&gt;0,"+","")</f>
        <v/>
      </c>
      <c r="EH31" s="85">
        <f ca="1">VLOOKUP(OFFSET(EH31,0,-2),[1]Settings!$J$8:$K$27,2)</f>
        <v>0</v>
      </c>
      <c r="EI31" s="50"/>
      <c r="EJ31" s="51"/>
      <c r="EK31" s="81">
        <f>IF(ISNA(VLOOKUP(EI31,[1]Settings!$B$6:$D$45,IF(EN$4="Y",2,3),FALSE)+EJ31*IF(EN$4="Y",[1]Settings!$C$5,[1]Settings!$D$5)),0, VLOOKUP(EI31,[1]Settings!$B$6:$D$45,IF(EN$4="Y",2,3),FALSE)+EJ31*IF(EN$4="Y",[1]Settings!$C$5,[1]Settings!$D$5))</f>
        <v>0</v>
      </c>
      <c r="EL31" s="82">
        <f t="shared" ca="1" si="87"/>
        <v>0</v>
      </c>
      <c r="EM31" s="82">
        <f t="shared" ca="1" si="112"/>
        <v>3.2258064516129034E-5</v>
      </c>
      <c r="EN31" s="86">
        <f t="shared" ca="1" si="59"/>
        <v>50</v>
      </c>
      <c r="EO31" s="84" t="str">
        <f>IF(EQ31&gt;0,"+","")</f>
        <v/>
      </c>
      <c r="EP31" s="85">
        <f ca="1">VLOOKUP(OFFSET(EP31,0,-2),[1]Settings!$J$8:$K$27,2)</f>
        <v>0</v>
      </c>
      <c r="EQ31" s="50"/>
      <c r="ER31" s="51"/>
      <c r="ES31" s="81">
        <f>IF(ISNA(VLOOKUP(EQ31,[1]Settings!$B$6:$D$45,IF(EV$4="Y",2,3),FALSE)+ER31*IF(EV$4="Y",[1]Settings!$C$5,[1]Settings!$D$5)),0, VLOOKUP(EQ31,[1]Settings!$B$6:$D$45,IF(EV$4="Y",2,3),FALSE)+ER31*IF(EV$4="Y",[1]Settings!$C$5,[1]Settings!$D$5))</f>
        <v>0</v>
      </c>
      <c r="ET31" s="82">
        <f t="shared" ca="1" si="60"/>
        <v>0</v>
      </c>
      <c r="EU31" s="82">
        <f t="shared" ca="1" si="88"/>
        <v>3.2258064516129034E-5</v>
      </c>
      <c r="EV31" s="83">
        <f t="shared" ca="1" si="61"/>
        <v>51</v>
      </c>
      <c r="EW31" s="84" t="str">
        <f>IF(EY31&gt;0,"+","")</f>
        <v/>
      </c>
      <c r="EX31" s="85">
        <f ca="1">VLOOKUP(OFFSET(EX31,0,-2),[1]Settings!$J$8:$K$27,2)</f>
        <v>0</v>
      </c>
      <c r="EY31" s="50"/>
      <c r="EZ31" s="51"/>
      <c r="FA31" s="81">
        <f>IF(ISNA(VLOOKUP(EY31,[1]Settings!$B$6:$D$45,IF(FD$4="Y",2,3),FALSE)+EZ31*IF(FD$4="Y",[1]Settings!$C$5,[1]Settings!$D$5)),0, VLOOKUP(EY31,[1]Settings!$B$6:$D$45,IF(FD$4="Y",2,3),FALSE)+EZ31*IF(FD$4="Y",[1]Settings!$C$5,[1]Settings!$D$5))</f>
        <v>0</v>
      </c>
      <c r="FB31" s="82">
        <f t="shared" ca="1" si="115"/>
        <v>0</v>
      </c>
      <c r="FC31" s="82">
        <f t="shared" ca="1" si="89"/>
        <v>3.2258064516129034E-5</v>
      </c>
      <c r="FD31" s="83">
        <f t="shared" ca="1" si="63"/>
        <v>48</v>
      </c>
      <c r="FE31" s="84" t="str">
        <f>IF(FG31&gt;0,"+","")</f>
        <v/>
      </c>
      <c r="FF31" s="85">
        <f ca="1">VLOOKUP(OFFSET(FF31,0,-2),[1]Settings!$J$8:$K$27,2)</f>
        <v>0</v>
      </c>
      <c r="FG31" s="50"/>
      <c r="FH31" s="51"/>
      <c r="FI31" s="81">
        <f>IF(ISNA(VLOOKUP(FG31,[1]Settings!$B$6:$D$45,IF(FL$4="Y",2,3),FALSE)+FH31*IF(FL$4="Y",[1]Settings!$C$5,[1]Settings!$D$5)),0, VLOOKUP(FG31,[1]Settings!$B$6:$D$45,IF(FL$4="Y",2,3),FALSE)+FH31*IF(FL$4="Y",[1]Settings!$C$5,[1]Settings!$D$5))</f>
        <v>0</v>
      </c>
      <c r="FJ31" s="82">
        <f t="shared" ca="1" si="114"/>
        <v>0</v>
      </c>
      <c r="FK31" s="82">
        <f t="shared" ca="1" si="113"/>
        <v>3.2258064516129034E-5</v>
      </c>
      <c r="FL31" s="83">
        <f t="shared" ca="1" si="64"/>
        <v>46</v>
      </c>
      <c r="FM31" s="87" t="str">
        <f>IF(FO31&gt;0,"+","")</f>
        <v/>
      </c>
      <c r="FN31" s="85">
        <f ca="1">VLOOKUP(OFFSET(FN31,0,-2),[1]Settings!$J$8:$K$27,2)</f>
        <v>0</v>
      </c>
      <c r="FO31" s="50"/>
      <c r="FP31" s="51"/>
      <c r="FQ31" s="81">
        <f>IF(ISNA(VLOOKUP(FO31,[1]Settings!$B$6:$D$45,IF(FT$4="Y",2,3),FALSE)+FP31*IF(FT$4="Y",[1]Settings!$C$5,[1]Settings!$D$5)),0, VLOOKUP(FO31,[1]Settings!$B$6:$D$45,IF(FT$4="Y",2,3),FALSE)+FP31*IF(FT$4="Y",[1]Settings!$C$5,[1]Settings!$D$5))</f>
        <v>0</v>
      </c>
      <c r="FR31" s="82">
        <f t="shared" ca="1" si="65"/>
        <v>0</v>
      </c>
      <c r="FS31" s="82">
        <f t="shared" ca="1" si="90"/>
        <v>3.2258064516129034E-5</v>
      </c>
      <c r="FT31" s="83">
        <f t="shared" ca="1" si="66"/>
        <v>47</v>
      </c>
      <c r="FU31" s="88" t="str">
        <f>IF(FW31&gt;0,"+","")</f>
        <v/>
      </c>
      <c r="FV31" s="85">
        <f ca="1">VLOOKUP(OFFSET(FV31,0,-2),[1]Settings!$J$8:$K$27,2)</f>
        <v>0</v>
      </c>
      <c r="FW31" s="50"/>
      <c r="FX31" s="51"/>
      <c r="FY31" s="81">
        <f>IF(ISNA(VLOOKUP(FW31,[1]Settings!$B$6:$D$45,IF(GB$4="Y",2,3),FALSE)+FX31*IF(GB$4="Y",[1]Settings!$C$5,[1]Settings!$D$5)),0, VLOOKUP(FW31,[1]Settings!$B$6:$D$45,IF(GB$4="Y",2,3),FALSE)+FX31*IF(GB$4="Y",[1]Settings!$C$5,[1]Settings!$D$5))</f>
        <v>0</v>
      </c>
      <c r="FZ31" s="82">
        <f t="shared" si="91"/>
        <v>0</v>
      </c>
      <c r="GA31" s="82">
        <f t="shared" ca="1" si="92"/>
        <v>3.2258064516129034E-5</v>
      </c>
      <c r="GB31" s="83">
        <f t="shared" ca="1" si="67"/>
        <v>45</v>
      </c>
      <c r="GC31" s="88" t="str">
        <f>IF(GE31&gt;0,"+","")</f>
        <v/>
      </c>
      <c r="GD31" s="85">
        <f ca="1">VLOOKUP(OFFSET(GD31,0,-2),[1]Settings!$J$8:$K$27,2)</f>
        <v>0</v>
      </c>
      <c r="GE31" s="50"/>
      <c r="GF31" s="51"/>
      <c r="GG31" s="81">
        <f>IF(ISNA(VLOOKUP(GE31,[1]Settings!$B$6:$D$45,IF(GJ$4="Y",2,3),FALSE)+GF31*IF(GJ$4="Y",[1]Settings!$C$5,[1]Settings!$D$5)),0, VLOOKUP(GE31,[1]Settings!$B$6:$D$45,IF(GJ$4="Y",2,3),FALSE)+GF31*IF(GJ$4="Y",[1]Settings!$C$5,[1]Settings!$D$5))</f>
        <v>0</v>
      </c>
      <c r="GH31" s="82">
        <f t="shared" si="93"/>
        <v>0</v>
      </c>
      <c r="GI31" s="82">
        <f t="shared" ca="1" si="94"/>
        <v>3.2258064516129034E-5</v>
      </c>
      <c r="GJ31" s="83">
        <f t="shared" ca="1" si="68"/>
        <v>47</v>
      </c>
      <c r="GK31" s="88" t="str">
        <f>IF(GM31&gt;0,"+","")</f>
        <v/>
      </c>
      <c r="GL31" s="85">
        <f ca="1">VLOOKUP(OFFSET(GL31,0,-2),[1]Settings!$J$8:$K$27,2)</f>
        <v>0</v>
      </c>
      <c r="GM31" s="50"/>
      <c r="GN31" s="51"/>
      <c r="GO31" s="81">
        <f>IF(ISNA(VLOOKUP(GM31,[1]Settings!$B$6:$D$45,IF(GR$4="Y",2,3),FALSE)+GN31*IF(GR$4="Y",[1]Settings!$C$5,[1]Settings!$D$5)),0, VLOOKUP(GM31,[1]Settings!$B$6:$D$45,IF(GR$4="Y",2,3),FALSE)+GN31*IF(GR$4="Y",[1]Settings!$C$5,[1]Settings!$D$5))</f>
        <v>0</v>
      </c>
      <c r="GP31" s="82">
        <f t="shared" si="95"/>
        <v>0</v>
      </c>
      <c r="GQ31" s="82">
        <f t="shared" ca="1" si="96"/>
        <v>3.2258064516129034E-5</v>
      </c>
      <c r="GR31" s="83">
        <f t="shared" ca="1" si="69"/>
        <v>47</v>
      </c>
      <c r="GS31" s="88"/>
      <c r="GT31" s="85">
        <f ca="1">VLOOKUP(OFFSET(GT31,0,-2),[1]Settings!$J$8:$K$27,2)</f>
        <v>0</v>
      </c>
      <c r="GU31" s="50">
        <v>17</v>
      </c>
      <c r="GV31" s="51"/>
      <c r="GW31" s="81">
        <f>IF(ISNA(VLOOKUP(GU31,[1]Settings!$B$6:$D$45,IF(GZ$4="Y",2,3),FALSE)+GV31*IF(GZ$4="Y",[1]Settings!$C$5,[1]Settings!$D$5)),0, VLOOKUP(GU31,[1]Settings!$B$6:$D$45,IF(GZ$4="Y",2,3),FALSE)+GV31*IF(GZ$4="Y",[1]Settings!$C$5,[1]Settings!$D$5))</f>
        <v>4</v>
      </c>
      <c r="GX31" s="82">
        <f t="shared" si="97"/>
        <v>4</v>
      </c>
      <c r="GY31" s="82">
        <f t="shared" ca="1" si="98"/>
        <v>4.0000322580645165</v>
      </c>
      <c r="GZ31" s="86">
        <f t="shared" ca="1" si="70"/>
        <v>36</v>
      </c>
      <c r="HA31" s="87"/>
      <c r="HB31" s="85"/>
      <c r="HC31" s="50"/>
      <c r="HD31" s="51"/>
      <c r="HE31" s="81">
        <f>IF(ISNA(VLOOKUP(HC31,[1]Settings!$B$6:$D$45,IF(HH$4="Y",2,3),FALSE)+HD31*IF(HH$4="Y",[1]Settings!$C$5,[1]Settings!$D$5)),0, VLOOKUP(HC31,[1]Settings!$B$6:$D$45,IF(HH$4="Y",2,3),FALSE)+HD31*IF(HH$4="Y",[1]Settings!$C$5,[1]Settings!$D$5))</f>
        <v>0</v>
      </c>
      <c r="HF31" s="82">
        <f t="shared" si="71"/>
        <v>0</v>
      </c>
      <c r="HG31" s="82">
        <f t="shared" ca="1" si="99"/>
        <v>4.0000322580645165</v>
      </c>
      <c r="HH31" s="83">
        <f t="shared" ca="1" si="72"/>
        <v>33</v>
      </c>
      <c r="HI31" s="88"/>
      <c r="HJ31" s="85"/>
      <c r="HK31" s="50"/>
      <c r="HL31" s="51"/>
      <c r="HM31" s="81">
        <f>IF(ISNA(VLOOKUP(HK31,[1]Settings!$B$6:$D$45,IF(HP$4="Y",2,3),FALSE)+HL31*IF(HP$4="Y",[1]Settings!$C$5,[1]Settings!$D$5)),0, VLOOKUP(HK31,[1]Settings!$B$6:$D$45,IF(HP$4="Y",2,3),FALSE)+HL31*IF(HP$4="Y",[1]Settings!$C$5,[1]Settings!$D$5))</f>
        <v>0</v>
      </c>
      <c r="HN31" s="82">
        <f t="shared" si="73"/>
        <v>0</v>
      </c>
      <c r="HO31" s="82">
        <f t="shared" ca="1" si="100"/>
        <v>4.0000322580645165</v>
      </c>
      <c r="HP31" s="83">
        <f t="shared" ca="1" si="74"/>
        <v>32</v>
      </c>
      <c r="HQ31" s="88"/>
      <c r="HR31" s="85"/>
      <c r="HS31" s="50"/>
      <c r="HT31" s="51"/>
      <c r="HU31" s="81">
        <f>IF(ISNA(VLOOKUP(HS31,[1]Settings!$B$6:$D$45,IF(HX$4="Y",2,3),FALSE)+HT31*IF(HX$4="Y",[1]Settings!$C$5,[1]Settings!$D$5)),0, VLOOKUP(HS31,[1]Settings!$B$6:$D$45,IF(HX$4="Y",2,3),FALSE)+HT31*IF(HX$4="Y",[1]Settings!$C$5,[1]Settings!$D$5))</f>
        <v>0</v>
      </c>
      <c r="HV31" s="82">
        <f t="shared" si="75"/>
        <v>0</v>
      </c>
      <c r="HW31" s="82">
        <f t="shared" ca="1" si="101"/>
        <v>4.0000322580645165</v>
      </c>
      <c r="HX31" s="83">
        <f t="shared" ca="1" si="76"/>
        <v>33</v>
      </c>
      <c r="HY31" s="88"/>
      <c r="HZ31" s="85"/>
      <c r="IA31" s="50"/>
      <c r="IB31" s="51"/>
      <c r="IC31" s="81">
        <f>IF(ISNA(VLOOKUP(IA31,[1]Settings!$B$6:$D$45,IF(IF$4="Y",2,3),FALSE)+IB31*IF(IF$4="Y",[1]Settings!$C$5,[1]Settings!$D$5)),0, VLOOKUP(IA31,[1]Settings!$B$6:$D$45,IF(IF$4="Y",2,3),FALSE)+IB31*IF(IF$4="Y",[1]Settings!$C$5,[1]Settings!$D$5))</f>
        <v>0</v>
      </c>
      <c r="ID31" s="82">
        <f t="shared" si="77"/>
        <v>0</v>
      </c>
      <c r="IE31" s="82">
        <f t="shared" ca="1" si="102"/>
        <v>3.2258064516454965E-5</v>
      </c>
      <c r="IF31" s="83">
        <f t="shared" ca="1" si="78"/>
        <v>49</v>
      </c>
      <c r="IG31" s="87"/>
      <c r="IH31" s="85"/>
      <c r="II31" s="50"/>
      <c r="IJ31" s="51"/>
      <c r="IK31" s="81">
        <f>IF(ISNA(VLOOKUP(II31,[1]Settings!$B$6:$D$45,IF(IN$4="Y",2,3),FALSE)+IJ31*IF(IN$4="Y",[1]Settings!$C$5,[1]Settings!$D$5)),0, VLOOKUP(II31,[1]Settings!$B$6:$D$45,IF(IN$4="Y",2,3),FALSE)+IJ31*IF(IN$4="Y",[1]Settings!$C$5,[1]Settings!$D$5))</f>
        <v>0</v>
      </c>
      <c r="IL31" s="82">
        <f t="shared" si="79"/>
        <v>0</v>
      </c>
      <c r="IM31" s="82">
        <f t="shared" ca="1" si="103"/>
        <v>3.2258064516454965E-5</v>
      </c>
      <c r="IN31" s="83">
        <f t="shared" ca="1" si="80"/>
        <v>50</v>
      </c>
      <c r="IO31" s="88"/>
      <c r="IP31" s="85"/>
      <c r="IQ31" s="50"/>
      <c r="IR31" s="51"/>
      <c r="IS31" s="81">
        <f>IF(ISNA(VLOOKUP(IQ31,[1]Settings!$B$6:$D$45,IF(IV$4="Y",2,3),FALSE)+IR31*IF(IV$4="Y",[1]Settings!$C$5,[1]Settings!$D$5)),0, VLOOKUP(IQ31,[1]Settings!$B$6:$D$45,IF(IV$4="Y",2,3),FALSE)+IR31*IF(IV$4="Y",[1]Settings!$C$5,[1]Settings!$D$5))</f>
        <v>0</v>
      </c>
      <c r="IT31" s="82">
        <f t="shared" si="81"/>
        <v>0</v>
      </c>
      <c r="IU31" s="82">
        <f t="shared" ca="1" si="104"/>
        <v>3.2258064516454965E-5</v>
      </c>
      <c r="IV31" s="83">
        <f t="shared" ca="1" si="82"/>
        <v>51</v>
      </c>
      <c r="IW31" s="88"/>
      <c r="IX31" s="85"/>
      <c r="IY31" s="50"/>
      <c r="IZ31" s="51"/>
      <c r="JA31" s="81">
        <f>IF(ISNA(VLOOKUP(IY31,[1]Settings!$B$6:$D$45,IF(JD$4="Y",2,3),FALSE)+IZ31*IF(JD$4="Y",[1]Settings!$C$5,[1]Settings!$D$5)),0, VLOOKUP(IY31,[1]Settings!$B$6:$D$45,IF(JD$4="Y",2,3),FALSE)+IZ31*IF(JD$4="Y",[1]Settings!$C$5,[1]Settings!$D$5))</f>
        <v>0</v>
      </c>
      <c r="JB31" s="82">
        <f t="shared" si="83"/>
        <v>0</v>
      </c>
      <c r="JC31" s="82">
        <f t="shared" ca="1" si="105"/>
        <v>3.2258064516454965E-5</v>
      </c>
      <c r="JD31" s="83">
        <f t="shared" ca="1" si="84"/>
        <v>51</v>
      </c>
    </row>
    <row r="32" spans="1:264">
      <c r="A32" s="89" t="s">
        <v>113</v>
      </c>
      <c r="B32" s="80"/>
      <c r="D32" s="51"/>
      <c r="E32" s="81">
        <f>IF(ISNA(VLOOKUP(C32,[1]Settings!$B$6:$D$45,IF(H$4="Y",2,3),FALSE)+D32*IF(H$4="Y",[1]Settings!$C$5,[1]Settings!$D$5)),0, VLOOKUP(C32,[1]Settings!$B$6:$D$45,IF(H$4="Y",2,3),FALSE)+D32*IF(H$4="Y",[1]Settings!$C$5,[1]Settings!$D$5))</f>
        <v>0</v>
      </c>
      <c r="F32" s="82">
        <f>E32*H$7</f>
        <v>0</v>
      </c>
      <c r="G32" s="82">
        <f t="shared" si="1"/>
        <v>3.1250000000000001E-5</v>
      </c>
      <c r="H32" s="83">
        <f t="shared" si="2"/>
        <v>38</v>
      </c>
      <c r="I32" s="84" t="str">
        <f>IF(K32&gt;0,"+","")</f>
        <v/>
      </c>
      <c r="J32" s="85">
        <f ca="1">VLOOKUP(OFFSET(J32,0,-2),[1]Settings!$F$8:$G$27,2)</f>
        <v>0</v>
      </c>
      <c r="L32" s="51"/>
      <c r="M32" s="81">
        <f>IF(ISNA(VLOOKUP(K32,[1]Settings!$B$6:$D$45,IF(P$4="Y",2,3),FALSE)+L32*IF(P$4="Y",[1]Settings!$C$5,[1]Settings!$D$5)),0, VLOOKUP(K32,[1]Settings!$B$6:$D$45,IF(P$4="Y",2,3),FALSE)+L32*IF(P$4="Y",[1]Settings!$C$5,[1]Settings!$D$5))</f>
        <v>0</v>
      </c>
      <c r="N32" s="82">
        <f>M32*P$7</f>
        <v>0</v>
      </c>
      <c r="O32" s="82">
        <f t="shared" ca="1" si="5"/>
        <v>3.1250000000000001E-5</v>
      </c>
      <c r="P32" s="83">
        <f t="shared" ca="1" si="6"/>
        <v>38</v>
      </c>
      <c r="Q32" s="84" t="str">
        <f>IF(S32&gt;0,"+","")</f>
        <v/>
      </c>
      <c r="R32" s="85">
        <f ca="1">VLOOKUP(OFFSET(R32,0,-2),[1]Settings!$F$8:$G$27,2)</f>
        <v>0</v>
      </c>
      <c r="T32" s="51"/>
      <c r="U32" s="81">
        <f>IF(ISNA(VLOOKUP(S32,[1]Settings!$B$6:$D$45,IF(X$4="Y",2,3),FALSE)+T32*IF(X$4="Y",[1]Settings!$C$5,[1]Settings!$D$5)),0, VLOOKUP(S32,[1]Settings!$B$6:$D$45,IF(X$4="Y",2,3),FALSE)+T32*IF(X$4="Y",[1]Settings!$C$5,[1]Settings!$D$5))</f>
        <v>0</v>
      </c>
      <c r="V32" s="82">
        <f>U32*X$7</f>
        <v>0</v>
      </c>
      <c r="W32" s="82">
        <f t="shared" ca="1" si="9"/>
        <v>3.1250000000000001E-5</v>
      </c>
      <c r="X32" s="83">
        <f t="shared" ca="1" si="10"/>
        <v>39</v>
      </c>
      <c r="Y32" s="84" t="str">
        <f>IF(AA32&gt;0,"+","")</f>
        <v/>
      </c>
      <c r="Z32" s="85">
        <f ca="1">VLOOKUP(OFFSET(Z32,0,-2),[1]Settings!$F$8:$G$27,2)</f>
        <v>0</v>
      </c>
      <c r="AB32" s="51"/>
      <c r="AC32" s="81">
        <f>IF(ISNA(VLOOKUP(AA32,[1]Settings!$B$6:$D$45,IF(AF$4="Y",2,3),FALSE)+AB32*IF(AF$4="Y",[1]Settings!$C$5,[1]Settings!$D$5)),0, VLOOKUP(AA32,[1]Settings!$B$6:$D$45,IF(AF$4="Y",2,3),FALSE)+AB32*IF(AF$4="Y",[1]Settings!$C$5,[1]Settings!$D$5))</f>
        <v>0</v>
      </c>
      <c r="AD32" s="82">
        <f>AC32*AF$7</f>
        <v>0</v>
      </c>
      <c r="AE32" s="82">
        <f t="shared" ca="1" si="13"/>
        <v>3.1250000000000001E-5</v>
      </c>
      <c r="AF32" s="83">
        <f t="shared" ca="1" si="14"/>
        <v>41</v>
      </c>
      <c r="AG32" s="84" t="str">
        <f>IF(AI32&gt;0,"+","")</f>
        <v/>
      </c>
      <c r="AH32" s="85">
        <f ca="1">VLOOKUP(OFFSET(AH32,0,-2),[1]Settings!$F$8:$G$27,2)</f>
        <v>0</v>
      </c>
      <c r="AJ32" s="51"/>
      <c r="AK32" s="81">
        <f>IF(ISNA(VLOOKUP(AI32,[1]Settings!$B$6:$D$45,IF(AN$4="Y",2,3),FALSE)+AJ32*IF(AN$4="Y",[1]Settings!$C$5,[1]Settings!$D$5)),0, VLOOKUP(AI32,[1]Settings!$B$6:$D$45,IF(AN$4="Y",2,3),FALSE)+AJ32*IF(AN$4="Y",[1]Settings!$C$5,[1]Settings!$D$5))</f>
        <v>0</v>
      </c>
      <c r="AL32" s="82">
        <f>AK32*AN$7</f>
        <v>0</v>
      </c>
      <c r="AM32" s="82">
        <f t="shared" ca="1" si="17"/>
        <v>3.1250000000000001E-5</v>
      </c>
      <c r="AN32" s="83">
        <f t="shared" ca="1" si="18"/>
        <v>41</v>
      </c>
      <c r="AO32" s="84" t="str">
        <f>IF(AQ32&gt;0,"+","")</f>
        <v/>
      </c>
      <c r="AP32" s="85">
        <f ca="1">VLOOKUP(OFFSET(AP32,0,-2),[1]Settings!$F$8:$G$27,2)</f>
        <v>0</v>
      </c>
      <c r="AR32" s="51"/>
      <c r="AS32" s="81">
        <f>IF(ISNA(VLOOKUP(AQ32,[1]Settings!$B$6:$D$45,IF(AV$4="Y",2,3),FALSE)+AR32*IF(AV$4="Y",[1]Settings!$C$5,[1]Settings!$D$5)),0, VLOOKUP(AQ32,[1]Settings!$B$6:$D$45,IF(AV$4="Y",2,3),FALSE)+AR32*IF(AV$4="Y",[1]Settings!$C$5,[1]Settings!$D$5))</f>
        <v>0</v>
      </c>
      <c r="AT32" s="82">
        <f>AS32*AV$7</f>
        <v>0</v>
      </c>
      <c r="AU32" s="82">
        <f t="shared" ca="1" si="21"/>
        <v>3.1250000000000001E-5</v>
      </c>
      <c r="AV32" s="83">
        <f t="shared" ca="1" si="22"/>
        <v>42</v>
      </c>
      <c r="AW32" s="84" t="str">
        <f>IF(AY32&gt;0,"+","")</f>
        <v/>
      </c>
      <c r="AX32" s="85">
        <f ca="1">VLOOKUP(OFFSET(AX32,0,-2),[1]Settings!$F$8:$G$27,2)</f>
        <v>0</v>
      </c>
      <c r="AZ32" s="51"/>
      <c r="BA32" s="81">
        <f>IF(ISNA(VLOOKUP(AY32,[1]Settings!$B$6:$D$45,IF(BD$4="Y",2,3),FALSE)+AZ32*IF(BD$4="Y",[1]Settings!$C$5,[1]Settings!$D$5)),0, VLOOKUP(AY32,[1]Settings!$B$6:$D$45,IF(BD$4="Y",2,3),FALSE)+AZ32*IF(BD$4="Y",[1]Settings!$C$5,[1]Settings!$D$5))</f>
        <v>0</v>
      </c>
      <c r="BB32" s="82">
        <f>BA32*BD$7</f>
        <v>0</v>
      </c>
      <c r="BC32" s="82">
        <f t="shared" ca="1" si="25"/>
        <v>3.1250000000000001E-5</v>
      </c>
      <c r="BD32" s="83">
        <f t="shared" ca="1" si="26"/>
        <v>42</v>
      </c>
      <c r="BE32" s="84" t="str">
        <f>IF(BG32&gt;0,"+","")</f>
        <v/>
      </c>
      <c r="BF32" s="85">
        <f ca="1">VLOOKUP(OFFSET(BF32,0,-2),[1]Settings!$F$8:$G$27,2)</f>
        <v>0</v>
      </c>
      <c r="BH32" s="51"/>
      <c r="BI32" s="81">
        <f>IF(ISNA(VLOOKUP(BG32,[1]Settings!$B$6:$D$45,IF(BL$4="Y",2,3),FALSE)+BH32*IF(BL$4="Y",[1]Settings!$C$5,[1]Settings!$D$5)),0, VLOOKUP(BG32,[1]Settings!$B$6:$D$45,IF(BL$4="Y",2,3),FALSE)+BH32*IF(BL$4="Y",[1]Settings!$C$5,[1]Settings!$D$5))</f>
        <v>0</v>
      </c>
      <c r="BJ32" s="82">
        <f>BI32*BL$7</f>
        <v>0</v>
      </c>
      <c r="BK32" s="82">
        <f t="shared" ca="1" si="29"/>
        <v>3.1250000000000001E-5</v>
      </c>
      <c r="BL32" s="83">
        <f t="shared" ca="1" si="30"/>
        <v>43</v>
      </c>
      <c r="BM32" s="84" t="str">
        <f>IF(BO32&gt;0,"+","")</f>
        <v/>
      </c>
      <c r="BN32" s="85">
        <f ca="1">VLOOKUP(OFFSET(BN32,0,-2),[1]Settings!$F$8:$G$27,2)</f>
        <v>0</v>
      </c>
      <c r="BP32" s="51"/>
      <c r="BQ32" s="81">
        <f>IF(ISNA(VLOOKUP(BO32,[1]Settings!$B$6:$D$45,IF(BT$4="Y",2,3),FALSE)+BP32*IF(BT$4="Y",[1]Settings!$C$5,[1]Settings!$D$5)),0, VLOOKUP(BO32,[1]Settings!$B$6:$D$45,IF(BT$4="Y",2,3),FALSE)+BP32*IF(BT$4="Y",[1]Settings!$C$5,[1]Settings!$D$5))</f>
        <v>0</v>
      </c>
      <c r="BR32" s="82">
        <f>BQ32*BT$7</f>
        <v>0</v>
      </c>
      <c r="BS32" s="82">
        <f t="shared" ca="1" si="33"/>
        <v>3.1250000000000001E-5</v>
      </c>
      <c r="BT32" s="83">
        <f t="shared" ca="1" si="34"/>
        <v>44</v>
      </c>
      <c r="BU32" s="84" t="str">
        <f>IF(BW32&gt;0,"+","")</f>
        <v/>
      </c>
      <c r="BV32" s="85">
        <f ca="1">VLOOKUP(OFFSET(BV32,0,-2),[1]Settings!$F$8:$G$27,2)</f>
        <v>0</v>
      </c>
      <c r="BX32" s="51"/>
      <c r="BY32" s="81">
        <f>IF(ISNA(VLOOKUP(BW32,[1]Settings!$B$6:$D$45,IF(CB$4="Y",2,3),FALSE)+BX32*IF(CB$4="Y",[1]Settings!$C$5,[1]Settings!$D$5)),0, VLOOKUP(BW32,[1]Settings!$B$6:$D$45,IF(CB$4="Y",2,3),FALSE)+BX32*IF(CB$4="Y",[1]Settings!$C$5,[1]Settings!$D$5))</f>
        <v>0</v>
      </c>
      <c r="BZ32" s="82">
        <f>BY32*CB$7</f>
        <v>0</v>
      </c>
      <c r="CA32" s="82">
        <f t="shared" ca="1" si="37"/>
        <v>3.1250000000000001E-5</v>
      </c>
      <c r="CB32" s="83">
        <f t="shared" ca="1" si="38"/>
        <v>49</v>
      </c>
      <c r="CC32" s="84" t="str">
        <f>IF(CE32&gt;0,"+","")</f>
        <v/>
      </c>
      <c r="CD32" s="85">
        <f ca="1">VLOOKUP(OFFSET(CD32,0,-2),[1]Settings!$F$8:$G$27,2)</f>
        <v>0</v>
      </c>
      <c r="CF32" s="51"/>
      <c r="CG32" s="81">
        <f>IF(ISNA(VLOOKUP(CE32,[1]Settings!$B$6:$D$45,IF(CJ$4="Y",2,3),FALSE)+CF32*IF(CJ$4="Y",[1]Settings!$C$5,[1]Settings!$D$5)),0, VLOOKUP(CE32,[1]Settings!$B$6:$D$45,IF(CJ$4="Y",2,3),FALSE)+CF32*IF(CJ$4="Y",[1]Settings!$C$5,[1]Settings!$D$5))</f>
        <v>0</v>
      </c>
      <c r="CH32" s="82">
        <f>CG32*CJ$7</f>
        <v>0</v>
      </c>
      <c r="CI32" s="82">
        <f t="shared" ca="1" si="41"/>
        <v>3.1250000000000001E-5</v>
      </c>
      <c r="CJ32" s="86">
        <f t="shared" ca="1" si="42"/>
        <v>53</v>
      </c>
      <c r="CK32" s="87" t="str">
        <f>IF(CM32&gt;0,"+","")</f>
        <v/>
      </c>
      <c r="CL32" s="85">
        <f ca="1">VLOOKUP(OFFSET(CL32,0,-2),[1]Settings!$J$8:$K$27,2)</f>
        <v>0</v>
      </c>
      <c r="CN32" s="51"/>
      <c r="CO32" s="81">
        <f>IF(ISNA(VLOOKUP(CM32,[1]Settings!$B$6:$D$45,IF(CR$4="Y",2,3),FALSE)+CN32*IF(CR$4="Y",[1]Settings!$C$5,[1]Settings!$D$5)),0, VLOOKUP(CM32,[1]Settings!$B$6:$D$45,IF(CR$4="Y",2,3),FALSE)+CN32*IF(CR$4="Y",[1]Settings!$C$5,[1]Settings!$D$5))</f>
        <v>0</v>
      </c>
      <c r="CP32" s="82">
        <f ca="1">CO32*CR$7</f>
        <v>0</v>
      </c>
      <c r="CQ32" s="82">
        <f ca="1">CP32+OFFSET(CP32,0,-7)-AD32-AL32</f>
        <v>3.1250000000000001E-5</v>
      </c>
      <c r="CR32" s="86">
        <f t="shared" ca="1" si="45"/>
        <v>54</v>
      </c>
      <c r="CS32" s="84" t="str">
        <f>IF(CU32&gt;0,"+","")</f>
        <v/>
      </c>
      <c r="CT32" s="85">
        <f ca="1">VLOOKUP(OFFSET(CT32,0,-2),[1]Settings!$J$8:$K$27,2)</f>
        <v>0</v>
      </c>
      <c r="CU32" s="50"/>
      <c r="CV32" s="51"/>
      <c r="CW32" s="81">
        <f>IF(ISNA(VLOOKUP(CU32,[1]Settings!$B$6:$D$45,IF(CZ$4="Y",2,3),FALSE)+CV32*IF(CZ$4="Y",[1]Settings!$C$5,[1]Settings!$D$5)),0, VLOOKUP(CU32,[1]Settings!$B$6:$D$45,IF(CZ$4="Y",2,3),FALSE)+CV32*IF(CZ$4="Y",[1]Settings!$C$5,[1]Settings!$D$5))</f>
        <v>0</v>
      </c>
      <c r="CX32" s="82">
        <f ca="1">CW32*CZ$7</f>
        <v>0</v>
      </c>
      <c r="CY32" s="82">
        <f ca="1">CX32+OFFSET(CX32,0,-7)-F32</f>
        <v>3.1250000000000001E-5</v>
      </c>
      <c r="CZ32" s="83">
        <f t="shared" ca="1" si="48"/>
        <v>57</v>
      </c>
      <c r="DA32" s="84" t="str">
        <f>IF(DC32&gt;0,"+","")</f>
        <v/>
      </c>
      <c r="DB32" s="85">
        <f ca="1">VLOOKUP(OFFSET(DB32,0,-2),[1]Settings!$J$8:$K$27,2)</f>
        <v>0</v>
      </c>
      <c r="DC32" s="50"/>
      <c r="DD32" s="51"/>
      <c r="DE32" s="81">
        <f>IF(ISNA(VLOOKUP(DC32,[1]Settings!$B$6:$D$45,IF(DH$4="Y",2,3),FALSE)+DD32*IF(DH$4="Y",[1]Settings!$C$5,[1]Settings!$D$5)),0, VLOOKUP(DC32,[1]Settings!$B$6:$D$45,IF(DH$4="Y",2,3),FALSE)+DD32*IF(DH$4="Y",[1]Settings!$C$5,[1]Settings!$D$5))</f>
        <v>0</v>
      </c>
      <c r="DF32" s="82">
        <f ca="1">DE32*DH$7</f>
        <v>0</v>
      </c>
      <c r="DG32" s="82">
        <f ca="1">DF32+OFFSET(DF32,0,-7)-BZ32</f>
        <v>3.1250000000000001E-5</v>
      </c>
      <c r="DH32" s="83">
        <f t="shared" ca="1" si="51"/>
        <v>57</v>
      </c>
      <c r="DI32" s="84" t="str">
        <f>IF(DK32&gt;0,"+","")</f>
        <v/>
      </c>
      <c r="DJ32" s="85">
        <f ca="1">VLOOKUP(OFFSET(DJ32,0,-2),[1]Settings!$J$8:$K$27,2)</f>
        <v>0</v>
      </c>
      <c r="DK32" s="50"/>
      <c r="DL32" s="51"/>
      <c r="DM32" s="81">
        <f>IF(ISNA(VLOOKUP(DK32,[1]Settings!$B$6:$D$45,IF(DP$4="Y",2,3),FALSE)+DL32*IF(DP$4="Y",[1]Settings!$C$5,[1]Settings!$D$5)),0, VLOOKUP(DK32,[1]Settings!$B$6:$D$45,IF(DP$4="Y",2,3),FALSE)+DL32*IF(DP$4="Y",[1]Settings!$C$5,[1]Settings!$D$5))</f>
        <v>0</v>
      </c>
      <c r="DN32" s="82">
        <f ca="1">DM32*DP$7</f>
        <v>0</v>
      </c>
      <c r="DO32" s="82">
        <f ca="1">DN32+OFFSET(DN32,0,-7)-BJ32-BR32</f>
        <v>3.1250000000000001E-5</v>
      </c>
      <c r="DP32" s="83">
        <f t="shared" ca="1" si="54"/>
        <v>54</v>
      </c>
      <c r="DQ32" s="84" t="str">
        <f>IF(DS32&gt;0,"+","")</f>
        <v/>
      </c>
      <c r="DR32" s="85">
        <f ca="1">VLOOKUP(OFFSET(DR32,0,-2),[1]Settings!$J$8:$K$27,2)</f>
        <v>0</v>
      </c>
      <c r="DS32" s="50"/>
      <c r="DT32" s="51"/>
      <c r="DU32" s="81">
        <f>IF(ISNA(VLOOKUP(DS32,[1]Settings!$B$6:$D$45,IF(DX$4="Y",2,3),FALSE)+DT32*IF(DX$4="Y",[1]Settings!$C$5,[1]Settings!$D$5)),0, VLOOKUP(DS32,[1]Settings!$B$6:$D$45,IF(DX$4="Y",2,3),FALSE)+DT32*IF(DX$4="Y",[1]Settings!$C$5,[1]Settings!$D$5))</f>
        <v>0</v>
      </c>
      <c r="DV32" s="82">
        <f ca="1">DU32*DX$7</f>
        <v>0</v>
      </c>
      <c r="DW32" s="82">
        <f t="shared" ca="1" si="85"/>
        <v>3.1250000000000001E-5</v>
      </c>
      <c r="DX32" s="83">
        <f t="shared" ca="1" si="56"/>
        <v>54</v>
      </c>
      <c r="DY32" s="84" t="str">
        <f>IF(EA32&gt;0,"+","")</f>
        <v/>
      </c>
      <c r="DZ32" s="85">
        <f ca="1">VLOOKUP(OFFSET(DZ32,0,-2),[1]Settings!$J$8:$K$27,2)</f>
        <v>0</v>
      </c>
      <c r="EA32" s="50"/>
      <c r="EB32" s="51"/>
      <c r="EC32" s="81">
        <f>IF(ISNA(VLOOKUP(EA32,[1]Settings!$B$6:$D$45,IF(EF$4="Y",2,3),FALSE)+EB32*IF(EF$4="Y",[1]Settings!$C$5,[1]Settings!$D$5)),0, VLOOKUP(EA32,[1]Settings!$B$6:$D$45,IF(EF$4="Y",2,3),FALSE)+EB32*IF(EF$4="Y",[1]Settings!$C$5,[1]Settings!$D$5))</f>
        <v>0</v>
      </c>
      <c r="ED32" s="82">
        <f ca="1">EC32*EF$7</f>
        <v>0</v>
      </c>
      <c r="EE32" s="82">
        <f ca="1">ED32+OFFSET(ED32,0,-7)-N32-V32-CH32-AT32-BB32</f>
        <v>3.1250000000000001E-5</v>
      </c>
      <c r="EF32" s="86">
        <f t="shared" ca="1" si="58"/>
        <v>49</v>
      </c>
      <c r="EG32" s="87" t="str">
        <f>IF(EI32&gt;0,"+","")</f>
        <v/>
      </c>
      <c r="EH32" s="85">
        <f ca="1">VLOOKUP(OFFSET(EH32,0,-2),[1]Settings!$J$8:$K$27,2)</f>
        <v>0</v>
      </c>
      <c r="EI32" s="50"/>
      <c r="EJ32" s="51"/>
      <c r="EK32" s="81">
        <f>IF(ISNA(VLOOKUP(EI32,[1]Settings!$B$6:$D$45,IF(EN$4="Y",2,3),FALSE)+EJ32*IF(EN$4="Y",[1]Settings!$C$5,[1]Settings!$D$5)),0, VLOOKUP(EI32,[1]Settings!$B$6:$D$45,IF(EN$4="Y",2,3),FALSE)+EJ32*IF(EN$4="Y",[1]Settings!$C$5,[1]Settings!$D$5))</f>
        <v>0</v>
      </c>
      <c r="EL32" s="82">
        <f ca="1">EK32*EN$7</f>
        <v>0</v>
      </c>
      <c r="EM32" s="82">
        <f ca="1">EL32+OFFSET(EL32,0,-7)-CP32-CX32</f>
        <v>3.1250000000000001E-5</v>
      </c>
      <c r="EN32" s="86">
        <f t="shared" ca="1" si="59"/>
        <v>51</v>
      </c>
      <c r="EO32" s="84" t="str">
        <f>IF(EQ32&gt;0,"+","")</f>
        <v/>
      </c>
      <c r="EP32" s="85">
        <f ca="1">VLOOKUP(OFFSET(EP32,0,-2),[1]Settings!$J$8:$K$27,2)</f>
        <v>0</v>
      </c>
      <c r="EQ32" s="50"/>
      <c r="ER32" s="51"/>
      <c r="ES32" s="81">
        <f>IF(ISNA(VLOOKUP(EQ32,[1]Settings!$B$6:$D$45,IF(EV$4="Y",2,3),FALSE)+ER32*IF(EV$4="Y",[1]Settings!$C$5,[1]Settings!$D$5)),0, VLOOKUP(EQ32,[1]Settings!$B$6:$D$45,IF(EV$4="Y",2,3),FALSE)+ER32*IF(EV$4="Y",[1]Settings!$C$5,[1]Settings!$D$5))</f>
        <v>0</v>
      </c>
      <c r="ET32" s="82">
        <f ca="1">ES32*EV$7</f>
        <v>0</v>
      </c>
      <c r="EU32" s="82">
        <f ca="1">ET32+OFFSET(ET32,0,-7)-DF32</f>
        <v>3.1250000000000001E-5</v>
      </c>
      <c r="EV32" s="83">
        <f t="shared" ca="1" si="61"/>
        <v>52</v>
      </c>
      <c r="EW32" s="84" t="str">
        <f>IF(EY32&gt;0,"+","")</f>
        <v/>
      </c>
      <c r="EX32" s="85">
        <f ca="1">VLOOKUP(OFFSET(EX32,0,-2),[1]Settings!$J$8:$K$27,2)</f>
        <v>0</v>
      </c>
      <c r="EY32" s="50"/>
      <c r="EZ32" s="51"/>
      <c r="FA32" s="81">
        <f>IF(ISNA(VLOOKUP(EY32,[1]Settings!$B$6:$D$45,IF(FD$4="Y",2,3),FALSE)+EZ32*IF(FD$4="Y",[1]Settings!$C$5,[1]Settings!$D$5)),0, VLOOKUP(EY32,[1]Settings!$B$6:$D$45,IF(FD$4="Y",2,3),FALSE)+EZ32*IF(FD$4="Y",[1]Settings!$C$5,[1]Settings!$D$5))</f>
        <v>0</v>
      </c>
      <c r="FB32" s="82">
        <f ca="1">FA32*FD$7</f>
        <v>0</v>
      </c>
      <c r="FC32" s="82">
        <f ca="1">FB32+OFFSET(FB32,0,-7)-DN32</f>
        <v>3.1250000000000001E-5</v>
      </c>
      <c r="FD32" s="83">
        <f t="shared" ca="1" si="63"/>
        <v>49</v>
      </c>
      <c r="FE32" s="84" t="str">
        <f>IF(FG32&gt;0,"+","")</f>
        <v/>
      </c>
      <c r="FF32" s="85">
        <f ca="1">VLOOKUP(OFFSET(FF32,0,-2),[1]Settings!$J$8:$K$27,2)</f>
        <v>0</v>
      </c>
      <c r="FG32" s="50"/>
      <c r="FH32" s="51"/>
      <c r="FI32" s="81">
        <f>IF(ISNA(VLOOKUP(FG32,[1]Settings!$B$6:$D$45,IF(FL$4="Y",2,3),FALSE)+FH32*IF(FL$4="Y",[1]Settings!$C$5,[1]Settings!$D$5)),0, VLOOKUP(FG32,[1]Settings!$B$6:$D$45,IF(FL$4="Y",2,3),FALSE)+FH32*IF(FL$4="Y",[1]Settings!$C$5,[1]Settings!$D$5))</f>
        <v>0</v>
      </c>
      <c r="FJ32" s="82">
        <f ca="1">FI32*FL$7</f>
        <v>0</v>
      </c>
      <c r="FK32" s="82">
        <f ca="1">FJ32+OFFSET(FJ32,0,-7)-DV32-ED32</f>
        <v>3.1250000000000001E-5</v>
      </c>
      <c r="FL32" s="83">
        <f t="shared" ca="1" si="64"/>
        <v>47</v>
      </c>
      <c r="FM32" s="87" t="str">
        <f>IF(FO32&gt;0,"+","")</f>
        <v/>
      </c>
      <c r="FN32" s="85">
        <f ca="1">VLOOKUP(OFFSET(FN32,0,-2),[1]Settings!$J$8:$K$27,2)</f>
        <v>0</v>
      </c>
      <c r="FO32" s="50"/>
      <c r="FP32" s="51"/>
      <c r="FQ32" s="81">
        <f>IF(ISNA(VLOOKUP(FO32,[1]Settings!$B$6:$D$45,IF(FT$4="Y",2,3),FALSE)+FP32*IF(FT$4="Y",[1]Settings!$C$5,[1]Settings!$D$5)),0, VLOOKUP(FO32,[1]Settings!$B$6:$D$45,IF(FT$4="Y",2,3),FALSE)+FP32*IF(FT$4="Y",[1]Settings!$C$5,[1]Settings!$D$5))</f>
        <v>0</v>
      </c>
      <c r="FR32" s="82">
        <f ca="1">FQ32*FT$7</f>
        <v>0</v>
      </c>
      <c r="FS32" s="82">
        <f ca="1">FR32+OFFSET(FR32,0,-7)-ET32</f>
        <v>3.1250000000000001E-5</v>
      </c>
      <c r="FT32" s="83">
        <f t="shared" ca="1" si="66"/>
        <v>48</v>
      </c>
      <c r="FU32" s="88"/>
      <c r="FV32" s="85"/>
      <c r="FW32" s="50"/>
      <c r="FX32" s="51"/>
      <c r="FY32" s="81">
        <f>IF(ISNA(VLOOKUP(FW32,[1]Settings!$B$6:$D$45,IF(GB$4="Y",2,3),FALSE)+FX32*IF(GB$4="Y",[1]Settings!$C$5,[1]Settings!$D$5)),0, VLOOKUP(FW32,[1]Settings!$B$6:$D$45,IF(GB$4="Y",2,3),FALSE)+FX32*IF(GB$4="Y",[1]Settings!$C$5,[1]Settings!$D$5))</f>
        <v>0</v>
      </c>
      <c r="FZ32" s="82">
        <f>FY32*GB$7</f>
        <v>0</v>
      </c>
      <c r="GA32" s="82">
        <f ca="1">FZ32+OFFSET(FZ32,0,-7)-EL32</f>
        <v>3.1250000000000001E-5</v>
      </c>
      <c r="GB32" s="83">
        <f t="shared" ca="1" si="67"/>
        <v>46</v>
      </c>
      <c r="GC32" s="88"/>
      <c r="GD32" s="85"/>
      <c r="GE32" s="50">
        <v>15</v>
      </c>
      <c r="GF32" s="51"/>
      <c r="GG32" s="81">
        <f>IF(ISNA(VLOOKUP(GE32,[1]Settings!$B$6:$D$45,IF(GJ$4="Y",2,3),FALSE)+GF32*IF(GJ$4="Y",[1]Settings!$C$5,[1]Settings!$D$5)),0, VLOOKUP(GE32,[1]Settings!$B$6:$D$45,IF(GJ$4="Y",2,3),FALSE)+GF32*IF(GJ$4="Y",[1]Settings!$C$5,[1]Settings!$D$5))</f>
        <v>6</v>
      </c>
      <c r="GH32" s="82">
        <f>GG32*GJ$7</f>
        <v>6</v>
      </c>
      <c r="GI32" s="82">
        <f t="shared" ca="1" si="94"/>
        <v>6.0000312500000001</v>
      </c>
      <c r="GJ32" s="83">
        <f t="shared" ca="1" si="68"/>
        <v>32</v>
      </c>
      <c r="GK32" s="88"/>
      <c r="GL32" s="85"/>
      <c r="GM32" s="50"/>
      <c r="GN32" s="51"/>
      <c r="GO32" s="81">
        <f>IF(ISNA(VLOOKUP(GM32,[1]Settings!$B$6:$D$45,IF(GR$4="Y",2,3),FALSE)+GN32*IF(GR$4="Y",[1]Settings!$C$5,[1]Settings!$D$5)),0, VLOOKUP(GM32,[1]Settings!$B$6:$D$45,IF(GR$4="Y",2,3),FALSE)+GN32*IF(GR$4="Y",[1]Settings!$C$5,[1]Settings!$D$5))</f>
        <v>0</v>
      </c>
      <c r="GP32" s="82">
        <f>GO32*GR$7</f>
        <v>0</v>
      </c>
      <c r="GQ32" s="82">
        <f t="shared" ca="1" si="96"/>
        <v>6.0000312500000001</v>
      </c>
      <c r="GR32" s="83">
        <f t="shared" ca="1" si="69"/>
        <v>31</v>
      </c>
      <c r="GS32" s="88"/>
      <c r="GT32" s="85"/>
      <c r="GU32" s="50"/>
      <c r="GV32" s="51"/>
      <c r="GW32" s="81">
        <f>IF(ISNA(VLOOKUP(GU32,[1]Settings!$B$6:$D$45,IF(GZ$4="Y",2,3),FALSE)+GV32*IF(GZ$4="Y",[1]Settings!$C$5,[1]Settings!$D$5)),0, VLOOKUP(GU32,[1]Settings!$B$6:$D$45,IF(GZ$4="Y",2,3),FALSE)+GV32*IF(GZ$4="Y",[1]Settings!$C$5,[1]Settings!$D$5))</f>
        <v>0</v>
      </c>
      <c r="GX32" s="82">
        <f>GW32*GZ$7</f>
        <v>0</v>
      </c>
      <c r="GY32" s="82">
        <f t="shared" ca="1" si="98"/>
        <v>6.0000312500000001</v>
      </c>
      <c r="GZ32" s="86">
        <f t="shared" ca="1" si="70"/>
        <v>33</v>
      </c>
      <c r="HA32" s="87"/>
      <c r="HB32" s="85"/>
      <c r="HC32" s="50"/>
      <c r="HD32" s="51"/>
      <c r="HE32" s="81">
        <f>IF(ISNA(VLOOKUP(HC32,[1]Settings!$B$6:$D$45,IF(HH$4="Y",2,3),FALSE)+HD32*IF(HH$4="Y",[1]Settings!$C$5,[1]Settings!$D$5)),0, VLOOKUP(HC32,[1]Settings!$B$6:$D$45,IF(HH$4="Y",2,3),FALSE)+HD32*IF(HH$4="Y",[1]Settings!$C$5,[1]Settings!$D$5))</f>
        <v>0</v>
      </c>
      <c r="HF32" s="82">
        <f t="shared" si="71"/>
        <v>0</v>
      </c>
      <c r="HG32" s="82">
        <f t="shared" ca="1" si="99"/>
        <v>6.0000312500000001</v>
      </c>
      <c r="HH32" s="83">
        <f t="shared" ca="1" si="72"/>
        <v>30</v>
      </c>
      <c r="HI32" s="88"/>
      <c r="HJ32" s="85"/>
      <c r="HK32" s="50"/>
      <c r="HL32" s="51"/>
      <c r="HM32" s="81">
        <f>IF(ISNA(VLOOKUP(HK32,[1]Settings!$B$6:$D$45,IF(HP$4="Y",2,3),FALSE)+HL32*IF(HP$4="Y",[1]Settings!$C$5,[1]Settings!$D$5)),0, VLOOKUP(HK32,[1]Settings!$B$6:$D$45,IF(HP$4="Y",2,3),FALSE)+HL32*IF(HP$4="Y",[1]Settings!$C$5,[1]Settings!$D$5))</f>
        <v>0</v>
      </c>
      <c r="HN32" s="82">
        <f t="shared" si="73"/>
        <v>0</v>
      </c>
      <c r="HO32" s="82">
        <f t="shared" ca="1" si="100"/>
        <v>3.1250000000149214E-5</v>
      </c>
      <c r="HP32" s="83">
        <f t="shared" ca="1" si="74"/>
        <v>51</v>
      </c>
      <c r="HQ32" s="88"/>
      <c r="HR32" s="85"/>
      <c r="HS32" s="50"/>
      <c r="HT32" s="51"/>
      <c r="HU32" s="81">
        <f>IF(ISNA(VLOOKUP(HS32,[1]Settings!$B$6:$D$45,IF(HX$4="Y",2,3),FALSE)+HT32*IF(HX$4="Y",[1]Settings!$C$5,[1]Settings!$D$5)),0, VLOOKUP(HS32,[1]Settings!$B$6:$D$45,IF(HX$4="Y",2,3),FALSE)+HT32*IF(HX$4="Y",[1]Settings!$C$5,[1]Settings!$D$5))</f>
        <v>0</v>
      </c>
      <c r="HV32" s="82">
        <f t="shared" si="75"/>
        <v>0</v>
      </c>
      <c r="HW32" s="82">
        <f t="shared" ca="1" si="101"/>
        <v>3.1250000000149214E-5</v>
      </c>
      <c r="HX32" s="83">
        <f t="shared" ca="1" si="76"/>
        <v>52</v>
      </c>
      <c r="HY32" s="88"/>
      <c r="HZ32" s="85"/>
      <c r="IA32" s="50"/>
      <c r="IB32" s="51"/>
      <c r="IC32" s="81">
        <f>IF(ISNA(VLOOKUP(IA32,[1]Settings!$B$6:$D$45,IF(IF$4="Y",2,3),FALSE)+IB32*IF(IF$4="Y",[1]Settings!$C$5,[1]Settings!$D$5)),0, VLOOKUP(IA32,[1]Settings!$B$6:$D$45,IF(IF$4="Y",2,3),FALSE)+IB32*IF(IF$4="Y",[1]Settings!$C$5,[1]Settings!$D$5))</f>
        <v>0</v>
      </c>
      <c r="ID32" s="82">
        <f t="shared" si="77"/>
        <v>0</v>
      </c>
      <c r="IE32" s="82">
        <f t="shared" ca="1" si="102"/>
        <v>3.1250000000149214E-5</v>
      </c>
      <c r="IF32" s="83">
        <f t="shared" ca="1" si="78"/>
        <v>50</v>
      </c>
      <c r="IG32" s="87"/>
      <c r="IH32" s="85"/>
      <c r="II32" s="50"/>
      <c r="IJ32" s="51"/>
      <c r="IK32" s="81">
        <f>IF(ISNA(VLOOKUP(II32,[1]Settings!$B$6:$D$45,IF(IN$4="Y",2,3),FALSE)+IJ32*IF(IN$4="Y",[1]Settings!$C$5,[1]Settings!$D$5)),0, VLOOKUP(II32,[1]Settings!$B$6:$D$45,IF(IN$4="Y",2,3),FALSE)+IJ32*IF(IN$4="Y",[1]Settings!$C$5,[1]Settings!$D$5))</f>
        <v>0</v>
      </c>
      <c r="IL32" s="82">
        <f t="shared" si="79"/>
        <v>0</v>
      </c>
      <c r="IM32" s="82">
        <f t="shared" ca="1" si="103"/>
        <v>3.1250000000149214E-5</v>
      </c>
      <c r="IN32" s="83">
        <f t="shared" ca="1" si="80"/>
        <v>51</v>
      </c>
      <c r="IO32" s="88"/>
      <c r="IP32" s="85"/>
      <c r="IQ32" s="50"/>
      <c r="IR32" s="51"/>
      <c r="IS32" s="81">
        <f>IF(ISNA(VLOOKUP(IQ32,[1]Settings!$B$6:$D$45,IF(IV$4="Y",2,3),FALSE)+IR32*IF(IV$4="Y",[1]Settings!$C$5,[1]Settings!$D$5)),0, VLOOKUP(IQ32,[1]Settings!$B$6:$D$45,IF(IV$4="Y",2,3),FALSE)+IR32*IF(IV$4="Y",[1]Settings!$C$5,[1]Settings!$D$5))</f>
        <v>0</v>
      </c>
      <c r="IT32" s="82">
        <f t="shared" si="81"/>
        <v>0</v>
      </c>
      <c r="IU32" s="82">
        <f t="shared" ca="1" si="104"/>
        <v>3.1250000000149214E-5</v>
      </c>
      <c r="IV32" s="83">
        <f t="shared" ca="1" si="82"/>
        <v>52</v>
      </c>
      <c r="IW32" s="88"/>
      <c r="IX32" s="85"/>
      <c r="IY32" s="50"/>
      <c r="IZ32" s="51"/>
      <c r="JA32" s="81">
        <f>IF(ISNA(VLOOKUP(IY32,[1]Settings!$B$6:$D$45,IF(JD$4="Y",2,3),FALSE)+IZ32*IF(JD$4="Y",[1]Settings!$C$5,[1]Settings!$D$5)),0, VLOOKUP(IY32,[1]Settings!$B$6:$D$45,IF(JD$4="Y",2,3),FALSE)+IZ32*IF(JD$4="Y",[1]Settings!$C$5,[1]Settings!$D$5))</f>
        <v>0</v>
      </c>
      <c r="JB32" s="82">
        <f t="shared" si="83"/>
        <v>0</v>
      </c>
      <c r="JC32" s="82">
        <f t="shared" ca="1" si="105"/>
        <v>3.1250000000149214E-5</v>
      </c>
      <c r="JD32" s="83">
        <f t="shared" ca="1" si="84"/>
        <v>52</v>
      </c>
    </row>
    <row r="33" spans="1:264">
      <c r="A33" s="48" t="s">
        <v>114</v>
      </c>
      <c r="B33" s="80"/>
      <c r="D33" s="51"/>
      <c r="E33" s="81">
        <f>IF(ISNA(VLOOKUP(C33,[1]Settings!$B$6:$D$45,IF(H$4="Y",2,3),FALSE)+D33*IF(H$4="Y",[1]Settings!$C$5,[1]Settings!$D$5)),0, VLOOKUP(C33,[1]Settings!$B$6:$D$45,IF(H$4="Y",2,3),FALSE)+D33*IF(H$4="Y",[1]Settings!$C$5,[1]Settings!$D$5))</f>
        <v>0</v>
      </c>
      <c r="F33" s="82">
        <f t="shared" si="0"/>
        <v>0</v>
      </c>
      <c r="G33" s="82">
        <f t="shared" si="1"/>
        <v>3.0303030303030302E-5</v>
      </c>
      <c r="H33" s="83">
        <f t="shared" si="2"/>
        <v>39</v>
      </c>
      <c r="I33" s="84" t="str">
        <f t="shared" si="3"/>
        <v/>
      </c>
      <c r="J33" s="85">
        <f ca="1">VLOOKUP(OFFSET(J33,0,-2),[1]Settings!$F$8:$G$27,2)</f>
        <v>0</v>
      </c>
      <c r="L33" s="51"/>
      <c r="M33" s="81">
        <f>IF(ISNA(VLOOKUP(K33,[1]Settings!$B$6:$D$45,IF(P$4="Y",2,3),FALSE)+L33*IF(P$4="Y",[1]Settings!$C$5,[1]Settings!$D$5)),0, VLOOKUP(K33,[1]Settings!$B$6:$D$45,IF(P$4="Y",2,3),FALSE)+L33*IF(P$4="Y",[1]Settings!$C$5,[1]Settings!$D$5))</f>
        <v>0</v>
      </c>
      <c r="N33" s="82">
        <f t="shared" si="4"/>
        <v>0</v>
      </c>
      <c r="O33" s="82">
        <f t="shared" ca="1" si="5"/>
        <v>3.0303030303030302E-5</v>
      </c>
      <c r="P33" s="83">
        <f t="shared" ca="1" si="6"/>
        <v>39</v>
      </c>
      <c r="Q33" s="84" t="str">
        <f t="shared" si="7"/>
        <v/>
      </c>
      <c r="R33" s="85">
        <f ca="1">VLOOKUP(OFFSET(R33,0,-2),[1]Settings!$F$8:$G$27,2)</f>
        <v>0</v>
      </c>
      <c r="T33" s="51"/>
      <c r="U33" s="81">
        <f>IF(ISNA(VLOOKUP(S33,[1]Settings!$B$6:$D$45,IF(X$4="Y",2,3),FALSE)+T33*IF(X$4="Y",[1]Settings!$C$5,[1]Settings!$D$5)),0, VLOOKUP(S33,[1]Settings!$B$6:$D$45,IF(X$4="Y",2,3),FALSE)+T33*IF(X$4="Y",[1]Settings!$C$5,[1]Settings!$D$5))</f>
        <v>0</v>
      </c>
      <c r="V33" s="82">
        <f t="shared" si="8"/>
        <v>0</v>
      </c>
      <c r="W33" s="82">
        <f t="shared" ca="1" si="9"/>
        <v>3.0303030303030302E-5</v>
      </c>
      <c r="X33" s="83">
        <f t="shared" ca="1" si="10"/>
        <v>40</v>
      </c>
      <c r="Y33" s="84" t="str">
        <f t="shared" si="11"/>
        <v/>
      </c>
      <c r="Z33" s="85">
        <f ca="1">VLOOKUP(OFFSET(Z33,0,-2),[1]Settings!$F$8:$G$27,2)</f>
        <v>0</v>
      </c>
      <c r="AB33" s="51"/>
      <c r="AC33" s="81">
        <f>IF(ISNA(VLOOKUP(AA33,[1]Settings!$B$6:$D$45,IF(AF$4="Y",2,3),FALSE)+AB33*IF(AF$4="Y",[1]Settings!$C$5,[1]Settings!$D$5)),0, VLOOKUP(AA33,[1]Settings!$B$6:$D$45,IF(AF$4="Y",2,3),FALSE)+AB33*IF(AF$4="Y",[1]Settings!$C$5,[1]Settings!$D$5))</f>
        <v>0</v>
      </c>
      <c r="AD33" s="82">
        <f t="shared" si="12"/>
        <v>0</v>
      </c>
      <c r="AE33" s="82">
        <f t="shared" ca="1" si="13"/>
        <v>3.0303030303030302E-5</v>
      </c>
      <c r="AF33" s="83">
        <f t="shared" ca="1" si="14"/>
        <v>42</v>
      </c>
      <c r="AG33" s="84" t="str">
        <f t="shared" si="15"/>
        <v/>
      </c>
      <c r="AH33" s="85">
        <f ca="1">VLOOKUP(OFFSET(AH33,0,-2),[1]Settings!$F$8:$G$27,2)</f>
        <v>0</v>
      </c>
      <c r="AJ33" s="51"/>
      <c r="AK33" s="81">
        <f>IF(ISNA(VLOOKUP(AI33,[1]Settings!$B$6:$D$45,IF(AN$4="Y",2,3),FALSE)+AJ33*IF(AN$4="Y",[1]Settings!$C$5,[1]Settings!$D$5)),0, VLOOKUP(AI33,[1]Settings!$B$6:$D$45,IF(AN$4="Y",2,3),FALSE)+AJ33*IF(AN$4="Y",[1]Settings!$C$5,[1]Settings!$D$5))</f>
        <v>0</v>
      </c>
      <c r="AL33" s="82">
        <f t="shared" si="16"/>
        <v>0</v>
      </c>
      <c r="AM33" s="82">
        <f t="shared" ca="1" si="17"/>
        <v>3.0303030303030302E-5</v>
      </c>
      <c r="AN33" s="83">
        <f t="shared" ca="1" si="18"/>
        <v>42</v>
      </c>
      <c r="AO33" s="84" t="str">
        <f t="shared" si="19"/>
        <v/>
      </c>
      <c r="AP33" s="85">
        <f ca="1">VLOOKUP(OFFSET(AP33,0,-2),[1]Settings!$F$8:$G$27,2)</f>
        <v>0</v>
      </c>
      <c r="AR33" s="51"/>
      <c r="AS33" s="81">
        <f>IF(ISNA(VLOOKUP(AQ33,[1]Settings!$B$6:$D$45,IF(AV$4="Y",2,3),FALSE)+AR33*IF(AV$4="Y",[1]Settings!$C$5,[1]Settings!$D$5)),0, VLOOKUP(AQ33,[1]Settings!$B$6:$D$45,IF(AV$4="Y",2,3),FALSE)+AR33*IF(AV$4="Y",[1]Settings!$C$5,[1]Settings!$D$5))</f>
        <v>0</v>
      </c>
      <c r="AT33" s="82">
        <f t="shared" si="20"/>
        <v>0</v>
      </c>
      <c r="AU33" s="82">
        <f t="shared" ca="1" si="21"/>
        <v>3.0303030303030302E-5</v>
      </c>
      <c r="AV33" s="83">
        <f t="shared" ca="1" si="22"/>
        <v>43</v>
      </c>
      <c r="AW33" s="84" t="str">
        <f t="shared" si="23"/>
        <v/>
      </c>
      <c r="AX33" s="85">
        <f ca="1">VLOOKUP(OFFSET(AX33,0,-2),[1]Settings!$F$8:$G$27,2)</f>
        <v>0</v>
      </c>
      <c r="AZ33" s="51"/>
      <c r="BA33" s="81">
        <f>IF(ISNA(VLOOKUP(AY33,[1]Settings!$B$6:$D$45,IF(BD$4="Y",2,3),FALSE)+AZ33*IF(BD$4="Y",[1]Settings!$C$5,[1]Settings!$D$5)),0, VLOOKUP(AY33,[1]Settings!$B$6:$D$45,IF(BD$4="Y",2,3),FALSE)+AZ33*IF(BD$4="Y",[1]Settings!$C$5,[1]Settings!$D$5))</f>
        <v>0</v>
      </c>
      <c r="BB33" s="82">
        <f t="shared" si="24"/>
        <v>0</v>
      </c>
      <c r="BC33" s="82">
        <f t="shared" ca="1" si="25"/>
        <v>3.0303030303030302E-5</v>
      </c>
      <c r="BD33" s="83">
        <f t="shared" ca="1" si="26"/>
        <v>43</v>
      </c>
      <c r="BE33" s="84" t="str">
        <f t="shared" si="27"/>
        <v/>
      </c>
      <c r="BF33" s="85">
        <f ca="1">VLOOKUP(OFFSET(BF33,0,-2),[1]Settings!$F$8:$G$27,2)</f>
        <v>0</v>
      </c>
      <c r="BH33" s="51"/>
      <c r="BI33" s="81">
        <f>IF(ISNA(VLOOKUP(BG33,[1]Settings!$B$6:$D$45,IF(BL$4="Y",2,3),FALSE)+BH33*IF(BL$4="Y",[1]Settings!$C$5,[1]Settings!$D$5)),0, VLOOKUP(BG33,[1]Settings!$B$6:$D$45,IF(BL$4="Y",2,3),FALSE)+BH33*IF(BL$4="Y",[1]Settings!$C$5,[1]Settings!$D$5))</f>
        <v>0</v>
      </c>
      <c r="BJ33" s="82">
        <f t="shared" si="28"/>
        <v>0</v>
      </c>
      <c r="BK33" s="82">
        <f t="shared" ca="1" si="29"/>
        <v>3.0303030303030302E-5</v>
      </c>
      <c r="BL33" s="83">
        <f t="shared" ca="1" si="30"/>
        <v>44</v>
      </c>
      <c r="BM33" s="84" t="str">
        <f t="shared" si="31"/>
        <v/>
      </c>
      <c r="BN33" s="85">
        <f ca="1">VLOOKUP(OFFSET(BN33,0,-2),[1]Settings!$F$8:$G$27,2)</f>
        <v>0</v>
      </c>
      <c r="BP33" s="51"/>
      <c r="BQ33" s="81">
        <f>IF(ISNA(VLOOKUP(BO33,[1]Settings!$B$6:$D$45,IF(BT$4="Y",2,3),FALSE)+BP33*IF(BT$4="Y",[1]Settings!$C$5,[1]Settings!$D$5)),0, VLOOKUP(BO33,[1]Settings!$B$6:$D$45,IF(BT$4="Y",2,3),FALSE)+BP33*IF(BT$4="Y",[1]Settings!$C$5,[1]Settings!$D$5))</f>
        <v>0</v>
      </c>
      <c r="BR33" s="82">
        <f t="shared" si="32"/>
        <v>0</v>
      </c>
      <c r="BS33" s="82">
        <f t="shared" ca="1" si="33"/>
        <v>3.0303030303030302E-5</v>
      </c>
      <c r="BT33" s="83">
        <f t="shared" ca="1" si="34"/>
        <v>45</v>
      </c>
      <c r="BU33" s="84" t="str">
        <f t="shared" si="35"/>
        <v/>
      </c>
      <c r="BV33" s="85">
        <f ca="1">VLOOKUP(OFFSET(BV33,0,-2),[1]Settings!$F$8:$G$27,2)</f>
        <v>0</v>
      </c>
      <c r="BX33" s="51"/>
      <c r="BY33" s="81">
        <f>IF(ISNA(VLOOKUP(BW33,[1]Settings!$B$6:$D$45,IF(CB$4="Y",2,3),FALSE)+BX33*IF(CB$4="Y",[1]Settings!$C$5,[1]Settings!$D$5)),0, VLOOKUP(BW33,[1]Settings!$B$6:$D$45,IF(CB$4="Y",2,3),FALSE)+BX33*IF(CB$4="Y",[1]Settings!$C$5,[1]Settings!$D$5))</f>
        <v>0</v>
      </c>
      <c r="BZ33" s="82">
        <f t="shared" si="36"/>
        <v>0</v>
      </c>
      <c r="CA33" s="82">
        <f t="shared" ca="1" si="37"/>
        <v>3.0303030303030302E-5</v>
      </c>
      <c r="CB33" s="83">
        <f t="shared" ca="1" si="38"/>
        <v>50</v>
      </c>
      <c r="CC33" s="84" t="str">
        <f t="shared" si="39"/>
        <v/>
      </c>
      <c r="CD33" s="85">
        <f ca="1">VLOOKUP(OFFSET(CD33,0,-2),[1]Settings!$F$8:$G$27,2)</f>
        <v>0</v>
      </c>
      <c r="CF33" s="51"/>
      <c r="CG33" s="81">
        <f>IF(ISNA(VLOOKUP(CE33,[1]Settings!$B$6:$D$45,IF(CJ$4="Y",2,3),FALSE)+CF33*IF(CJ$4="Y",[1]Settings!$C$5,[1]Settings!$D$5)),0, VLOOKUP(CE33,[1]Settings!$B$6:$D$45,IF(CJ$4="Y",2,3),FALSE)+CF33*IF(CJ$4="Y",[1]Settings!$C$5,[1]Settings!$D$5))</f>
        <v>0</v>
      </c>
      <c r="CH33" s="82">
        <f t="shared" si="40"/>
        <v>0</v>
      </c>
      <c r="CI33" s="82">
        <f t="shared" ca="1" si="41"/>
        <v>3.0303030303030302E-5</v>
      </c>
      <c r="CJ33" s="86">
        <f t="shared" ca="1" si="42"/>
        <v>54</v>
      </c>
      <c r="CK33" s="87" t="str">
        <f t="shared" si="111"/>
        <v/>
      </c>
      <c r="CL33" s="85">
        <f ca="1">VLOOKUP(OFFSET(CL33,0,-2),[1]Settings!$J$8:$K$27,2)</f>
        <v>0</v>
      </c>
      <c r="CN33" s="51"/>
      <c r="CO33" s="81">
        <f>IF(ISNA(VLOOKUP(CM33,[1]Settings!$B$6:$D$45,IF(CR$4="Y",2,3),FALSE)+CN33*IF(CR$4="Y",[1]Settings!$C$5,[1]Settings!$D$5)),0, VLOOKUP(CM33,[1]Settings!$B$6:$D$45,IF(CR$4="Y",2,3),FALSE)+CN33*IF(CR$4="Y",[1]Settings!$C$5,[1]Settings!$D$5))</f>
        <v>0</v>
      </c>
      <c r="CP33" s="82">
        <f t="shared" ca="1" si="43"/>
        <v>0</v>
      </c>
      <c r="CQ33" s="82">
        <f t="shared" ca="1" si="44"/>
        <v>3.0303030303030302E-5</v>
      </c>
      <c r="CR33" s="86">
        <f t="shared" ca="1" si="45"/>
        <v>55</v>
      </c>
      <c r="CS33" s="84" t="str">
        <f>IF(CU33&gt;0,"+","")</f>
        <v/>
      </c>
      <c r="CT33" s="85">
        <f ca="1">VLOOKUP(OFFSET(CT33,0,-2),[1]Settings!$J$8:$K$27,2)</f>
        <v>0</v>
      </c>
      <c r="CU33" s="50"/>
      <c r="CV33" s="51"/>
      <c r="CW33" s="81">
        <f>IF(ISNA(VLOOKUP(CU33,[1]Settings!$B$6:$D$45,IF(CZ$4="Y",2,3),FALSE)+CV33*IF(CZ$4="Y",[1]Settings!$C$5,[1]Settings!$D$5)),0, VLOOKUP(CU33,[1]Settings!$B$6:$D$45,IF(CZ$4="Y",2,3),FALSE)+CV33*IF(CZ$4="Y",[1]Settings!$C$5,[1]Settings!$D$5))</f>
        <v>0</v>
      </c>
      <c r="CX33" s="82">
        <f t="shared" ca="1" si="46"/>
        <v>0</v>
      </c>
      <c r="CY33" s="82">
        <f t="shared" ca="1" si="47"/>
        <v>3.0303030303030302E-5</v>
      </c>
      <c r="CZ33" s="83">
        <f t="shared" ca="1" si="48"/>
        <v>58</v>
      </c>
      <c r="DA33" s="84" t="str">
        <f>IF(DC33&gt;0,"+","")</f>
        <v/>
      </c>
      <c r="DB33" s="85">
        <f ca="1">VLOOKUP(OFFSET(DB33,0,-2),[1]Settings!$J$8:$K$27,2)</f>
        <v>0</v>
      </c>
      <c r="DC33" s="50"/>
      <c r="DD33" s="51"/>
      <c r="DE33" s="81">
        <f>IF(ISNA(VLOOKUP(DC33,[1]Settings!$B$6:$D$45,IF(DH$4="Y",2,3),FALSE)+DD33*IF(DH$4="Y",[1]Settings!$C$5,[1]Settings!$D$5)),0, VLOOKUP(DC33,[1]Settings!$B$6:$D$45,IF(DH$4="Y",2,3),FALSE)+DD33*IF(DH$4="Y",[1]Settings!$C$5,[1]Settings!$D$5))</f>
        <v>0</v>
      </c>
      <c r="DF33" s="82">
        <f t="shared" ca="1" si="49"/>
        <v>0</v>
      </c>
      <c r="DG33" s="82">
        <f t="shared" ca="1" si="50"/>
        <v>3.0303030303030302E-5</v>
      </c>
      <c r="DH33" s="83">
        <f t="shared" ca="1" si="51"/>
        <v>58</v>
      </c>
      <c r="DI33" s="84" t="str">
        <f>IF(DK33&gt;0,"+","")</f>
        <v/>
      </c>
      <c r="DJ33" s="85">
        <f ca="1">VLOOKUP(OFFSET(DJ33,0,-2),[1]Settings!$J$8:$K$27,2)</f>
        <v>0</v>
      </c>
      <c r="DK33" s="50"/>
      <c r="DL33" s="51"/>
      <c r="DM33" s="81">
        <f>IF(ISNA(VLOOKUP(DK33,[1]Settings!$B$6:$D$45,IF(DP$4="Y",2,3),FALSE)+DL33*IF(DP$4="Y",[1]Settings!$C$5,[1]Settings!$D$5)),0, VLOOKUP(DK33,[1]Settings!$B$6:$D$45,IF(DP$4="Y",2,3),FALSE)+DL33*IF(DP$4="Y",[1]Settings!$C$5,[1]Settings!$D$5))</f>
        <v>0</v>
      </c>
      <c r="DN33" s="82">
        <f t="shared" ca="1" si="52"/>
        <v>0</v>
      </c>
      <c r="DO33" s="82">
        <f t="shared" ca="1" si="53"/>
        <v>3.0303030303030302E-5</v>
      </c>
      <c r="DP33" s="83">
        <f t="shared" ca="1" si="54"/>
        <v>55</v>
      </c>
      <c r="DQ33" s="84" t="str">
        <f>IF(DS33&gt;0,"+","")</f>
        <v/>
      </c>
      <c r="DR33" s="85">
        <f ca="1">VLOOKUP(OFFSET(DR33,0,-2),[1]Settings!$J$8:$K$27,2)</f>
        <v>0</v>
      </c>
      <c r="DS33" s="50"/>
      <c r="DT33" s="51"/>
      <c r="DU33" s="81">
        <f>IF(ISNA(VLOOKUP(DS33,[1]Settings!$B$6:$D$45,IF(DX$4="Y",2,3),FALSE)+DT33*IF(DX$4="Y",[1]Settings!$C$5,[1]Settings!$D$5)),0, VLOOKUP(DS33,[1]Settings!$B$6:$D$45,IF(DX$4="Y",2,3),FALSE)+DT33*IF(DX$4="Y",[1]Settings!$C$5,[1]Settings!$D$5))</f>
        <v>0</v>
      </c>
      <c r="DV33" s="82">
        <f t="shared" ca="1" si="55"/>
        <v>0</v>
      </c>
      <c r="DW33" s="82">
        <f t="shared" ca="1" si="85"/>
        <v>3.0303030303030302E-5</v>
      </c>
      <c r="DX33" s="83">
        <f t="shared" ca="1" si="56"/>
        <v>55</v>
      </c>
      <c r="DY33" s="84" t="s">
        <v>93</v>
      </c>
      <c r="DZ33" s="85">
        <f ca="1">VLOOKUP(OFFSET(DZ33,0,-2),[1]Settings!$J$8:$K$27,2)</f>
        <v>0</v>
      </c>
      <c r="EA33" s="50">
        <v>12</v>
      </c>
      <c r="EB33" s="51"/>
      <c r="EC33" s="81">
        <f>IF(ISNA(VLOOKUP(EA33,[1]Settings!$B$6:$D$45,IF(EF$4="Y",2,3),FALSE)+EB33*IF(EF$4="Y",[1]Settings!$C$5,[1]Settings!$D$5)),0, VLOOKUP(EA33,[1]Settings!$B$6:$D$45,IF(EF$4="Y",2,3),FALSE)+EB33*IF(EF$4="Y",[1]Settings!$C$5,[1]Settings!$D$5))</f>
        <v>9</v>
      </c>
      <c r="ED33" s="82">
        <f t="shared" ca="1" si="86"/>
        <v>8.2799999999999994</v>
      </c>
      <c r="EE33" s="82">
        <f t="shared" ca="1" si="57"/>
        <v>8.2800303030303031</v>
      </c>
      <c r="EF33" s="86">
        <f t="shared" ca="1" si="58"/>
        <v>28</v>
      </c>
      <c r="EG33" s="87"/>
      <c r="EH33" s="85">
        <f ca="1">VLOOKUP(OFFSET(EH33,0,-2),[1]Settings!$J$8:$K$27,2)</f>
        <v>0</v>
      </c>
      <c r="EI33" s="50"/>
      <c r="EJ33" s="51"/>
      <c r="EK33" s="81">
        <f>IF(ISNA(VLOOKUP(EI33,[1]Settings!$B$6:$D$45,IF(EN$4="Y",2,3),FALSE)+EJ33*IF(EN$4="Y",[1]Settings!$C$5,[1]Settings!$D$5)),0, VLOOKUP(EI33,[1]Settings!$B$6:$D$45,IF(EN$4="Y",2,3),FALSE)+EJ33*IF(EN$4="Y",[1]Settings!$C$5,[1]Settings!$D$5))</f>
        <v>0</v>
      </c>
      <c r="EL33" s="82">
        <f t="shared" ca="1" si="87"/>
        <v>0</v>
      </c>
      <c r="EM33" s="82">
        <f t="shared" ca="1" si="112"/>
        <v>8.2800303030303031</v>
      </c>
      <c r="EN33" s="86">
        <f t="shared" ca="1" si="59"/>
        <v>28</v>
      </c>
      <c r="EO33" s="84"/>
      <c r="EP33" s="85">
        <f ca="1">VLOOKUP(OFFSET(EP33,0,-2),[1]Settings!$J$8:$K$27,2)</f>
        <v>0</v>
      </c>
      <c r="EQ33" s="50"/>
      <c r="ER33" s="51"/>
      <c r="ES33" s="81">
        <f>IF(ISNA(VLOOKUP(EQ33,[1]Settings!$B$6:$D$45,IF(EV$4="Y",2,3),FALSE)+ER33*IF(EV$4="Y",[1]Settings!$C$5,[1]Settings!$D$5)),0, VLOOKUP(EQ33,[1]Settings!$B$6:$D$45,IF(EV$4="Y",2,3),FALSE)+ER33*IF(EV$4="Y",[1]Settings!$C$5,[1]Settings!$D$5))</f>
        <v>0</v>
      </c>
      <c r="ET33" s="82">
        <f t="shared" ca="1" si="60"/>
        <v>0</v>
      </c>
      <c r="EU33" s="82">
        <f t="shared" ca="1" si="88"/>
        <v>8.2800303030303031</v>
      </c>
      <c r="EV33" s="83">
        <f t="shared" ca="1" si="61"/>
        <v>29</v>
      </c>
      <c r="EW33" s="84"/>
      <c r="EX33" s="85">
        <f ca="1">VLOOKUP(OFFSET(EX33,0,-2),[1]Settings!$J$8:$K$27,2)</f>
        <v>0</v>
      </c>
      <c r="EY33" s="50"/>
      <c r="EZ33" s="51"/>
      <c r="FA33" s="81">
        <f>IF(ISNA(VLOOKUP(EY33,[1]Settings!$B$6:$D$45,IF(FD$4="Y",2,3),FALSE)+EZ33*IF(FD$4="Y",[1]Settings!$C$5,[1]Settings!$D$5)),0, VLOOKUP(EY33,[1]Settings!$B$6:$D$45,IF(FD$4="Y",2,3),FALSE)+EZ33*IF(FD$4="Y",[1]Settings!$C$5,[1]Settings!$D$5))</f>
        <v>0</v>
      </c>
      <c r="FB33" s="82">
        <f t="shared" ca="1" si="115"/>
        <v>0</v>
      </c>
      <c r="FC33" s="82">
        <f t="shared" ca="1" si="89"/>
        <v>8.2800303030303031</v>
      </c>
      <c r="FD33" s="83">
        <f t="shared" ca="1" si="63"/>
        <v>28</v>
      </c>
      <c r="FE33" s="84"/>
      <c r="FF33" s="85">
        <f ca="1">VLOOKUP(OFFSET(FF33,0,-2),[1]Settings!$J$8:$K$27,2)</f>
        <v>0</v>
      </c>
      <c r="FG33" s="50"/>
      <c r="FH33" s="51"/>
      <c r="FI33" s="81">
        <f>IF(ISNA(VLOOKUP(FG33,[1]Settings!$B$6:$D$45,IF(FL$4="Y",2,3),FALSE)+FH33*IF(FL$4="Y",[1]Settings!$C$5,[1]Settings!$D$5)),0, VLOOKUP(FG33,[1]Settings!$B$6:$D$45,IF(FL$4="Y",2,3),FALSE)+FH33*IF(FL$4="Y",[1]Settings!$C$5,[1]Settings!$D$5))</f>
        <v>0</v>
      </c>
      <c r="FJ33" s="82">
        <f t="shared" ca="1" si="114"/>
        <v>0</v>
      </c>
      <c r="FK33" s="82">
        <f t="shared" ca="1" si="113"/>
        <v>3.0303030303713285E-5</v>
      </c>
      <c r="FL33" s="83">
        <f t="shared" ca="1" si="64"/>
        <v>48</v>
      </c>
      <c r="FM33" s="87"/>
      <c r="FN33" s="85">
        <f ca="1">VLOOKUP(OFFSET(FN33,0,-2),[1]Settings!$J$8:$K$27,2)</f>
        <v>0</v>
      </c>
      <c r="FO33" s="50"/>
      <c r="FP33" s="51"/>
      <c r="FQ33" s="81">
        <f>IF(ISNA(VLOOKUP(FO33,[1]Settings!$B$6:$D$45,IF(FT$4="Y",2,3),FALSE)+FP33*IF(FT$4="Y",[1]Settings!$C$5,[1]Settings!$D$5)),0, VLOOKUP(FO33,[1]Settings!$B$6:$D$45,IF(FT$4="Y",2,3),FALSE)+FP33*IF(FT$4="Y",[1]Settings!$C$5,[1]Settings!$D$5))</f>
        <v>0</v>
      </c>
      <c r="FR33" s="82">
        <f t="shared" ca="1" si="65"/>
        <v>0</v>
      </c>
      <c r="FS33" s="82">
        <f t="shared" ca="1" si="90"/>
        <v>3.0303030303713285E-5</v>
      </c>
      <c r="FT33" s="83">
        <f t="shared" ca="1" si="66"/>
        <v>49</v>
      </c>
      <c r="FU33" s="88"/>
      <c r="FV33" s="85"/>
      <c r="FW33" s="50"/>
      <c r="FX33" s="51"/>
      <c r="FY33" s="81">
        <f>IF(ISNA(VLOOKUP(FW33,[1]Settings!$B$6:$D$45,IF(GB$4="Y",2,3),FALSE)+FX33*IF(GB$4="Y",[1]Settings!$C$5,[1]Settings!$D$5)),0, VLOOKUP(FW33,[1]Settings!$B$6:$D$45,IF(GB$4="Y",2,3),FALSE)+FX33*IF(GB$4="Y",[1]Settings!$C$5,[1]Settings!$D$5))</f>
        <v>0</v>
      </c>
      <c r="FZ33" s="82">
        <f t="shared" si="91"/>
        <v>0</v>
      </c>
      <c r="GA33" s="82">
        <f t="shared" ca="1" si="92"/>
        <v>3.0303030303713285E-5</v>
      </c>
      <c r="GB33" s="83">
        <f t="shared" ca="1" si="67"/>
        <v>47</v>
      </c>
      <c r="GC33" s="88"/>
      <c r="GD33" s="85"/>
      <c r="GE33" s="50"/>
      <c r="GF33" s="51"/>
      <c r="GG33" s="81">
        <f>IF(ISNA(VLOOKUP(GE33,[1]Settings!$B$6:$D$45,IF(GJ$4="Y",2,3),FALSE)+GF33*IF(GJ$4="Y",[1]Settings!$C$5,[1]Settings!$D$5)),0, VLOOKUP(GE33,[1]Settings!$B$6:$D$45,IF(GJ$4="Y",2,3),FALSE)+GF33*IF(GJ$4="Y",[1]Settings!$C$5,[1]Settings!$D$5))</f>
        <v>0</v>
      </c>
      <c r="GH33" s="82">
        <f t="shared" si="93"/>
        <v>0</v>
      </c>
      <c r="GI33" s="82">
        <f t="shared" ca="1" si="94"/>
        <v>3.0303030303713285E-5</v>
      </c>
      <c r="GJ33" s="83">
        <f t="shared" ca="1" si="68"/>
        <v>48</v>
      </c>
      <c r="GK33" s="88"/>
      <c r="GL33" s="85"/>
      <c r="GM33" s="50"/>
      <c r="GN33" s="51"/>
      <c r="GO33" s="81">
        <f>IF(ISNA(VLOOKUP(GM33,[1]Settings!$B$6:$D$45,IF(GR$4="Y",2,3),FALSE)+GN33*IF(GR$4="Y",[1]Settings!$C$5,[1]Settings!$D$5)),0, VLOOKUP(GM33,[1]Settings!$B$6:$D$45,IF(GR$4="Y",2,3),FALSE)+GN33*IF(GR$4="Y",[1]Settings!$C$5,[1]Settings!$D$5))</f>
        <v>0</v>
      </c>
      <c r="GP33" s="82">
        <f t="shared" ref="GP33:GP92" si="120">GO33*GR$7</f>
        <v>0</v>
      </c>
      <c r="GQ33" s="82">
        <f t="shared" ca="1" si="96"/>
        <v>3.0303030303713285E-5</v>
      </c>
      <c r="GR33" s="83">
        <f t="shared" ca="1" si="69"/>
        <v>48</v>
      </c>
      <c r="GS33" s="88"/>
      <c r="GT33" s="85"/>
      <c r="GU33" s="50">
        <v>19</v>
      </c>
      <c r="GV33" s="51"/>
      <c r="GW33" s="81">
        <f>IF(ISNA(VLOOKUP(GU33,[1]Settings!$B$6:$D$45,IF(GZ$4="Y",2,3),FALSE)+GV33*IF(GZ$4="Y",[1]Settings!$C$5,[1]Settings!$D$5)),0, VLOOKUP(GU33,[1]Settings!$B$6:$D$45,IF(GZ$4="Y",2,3),FALSE)+GV33*IF(GZ$4="Y",[1]Settings!$C$5,[1]Settings!$D$5))</f>
        <v>2</v>
      </c>
      <c r="GX33" s="82">
        <f t="shared" ref="GX33:GX43" si="121">GW33*GZ$7</f>
        <v>2</v>
      </c>
      <c r="GY33" s="82">
        <f t="shared" ca="1" si="98"/>
        <v>2.0000303030303037</v>
      </c>
      <c r="GZ33" s="86">
        <f t="shared" ca="1" si="70"/>
        <v>38</v>
      </c>
      <c r="HA33" s="87"/>
      <c r="HB33" s="85"/>
      <c r="HC33" s="50"/>
      <c r="HD33" s="51"/>
      <c r="HE33" s="81">
        <f>IF(ISNA(VLOOKUP(HC33,[1]Settings!$B$6:$D$45,IF(HH$4="Y",2,3),FALSE)+HD33*IF(HH$4="Y",[1]Settings!$C$5,[1]Settings!$D$5)),0, VLOOKUP(HC33,[1]Settings!$B$6:$D$45,IF(HH$4="Y",2,3),FALSE)+HD33*IF(HH$4="Y",[1]Settings!$C$5,[1]Settings!$D$5))</f>
        <v>0</v>
      </c>
      <c r="HF33" s="82">
        <f t="shared" si="71"/>
        <v>0</v>
      </c>
      <c r="HG33" s="82">
        <f t="shared" ca="1" si="99"/>
        <v>2.0000303030303037</v>
      </c>
      <c r="HH33" s="83">
        <f t="shared" ca="1" si="72"/>
        <v>35</v>
      </c>
      <c r="HI33" s="88"/>
      <c r="HJ33" s="85"/>
      <c r="HK33" s="50"/>
      <c r="HL33" s="51"/>
      <c r="HM33" s="81">
        <f>IF(ISNA(VLOOKUP(HK33,[1]Settings!$B$6:$D$45,IF(HP$4="Y",2,3),FALSE)+HL33*IF(HP$4="Y",[1]Settings!$C$5,[1]Settings!$D$5)),0, VLOOKUP(HK33,[1]Settings!$B$6:$D$45,IF(HP$4="Y",2,3),FALSE)+HL33*IF(HP$4="Y",[1]Settings!$C$5,[1]Settings!$D$5))</f>
        <v>0</v>
      </c>
      <c r="HN33" s="82">
        <f t="shared" si="73"/>
        <v>0</v>
      </c>
      <c r="HO33" s="82">
        <f t="shared" ca="1" si="100"/>
        <v>2.0000303030303037</v>
      </c>
      <c r="HP33" s="83">
        <f t="shared" ca="1" si="74"/>
        <v>35</v>
      </c>
      <c r="HQ33" s="88"/>
      <c r="HR33" s="85"/>
      <c r="HS33" s="50"/>
      <c r="HT33" s="51"/>
      <c r="HU33" s="81">
        <f>IF(ISNA(VLOOKUP(HS33,[1]Settings!$B$6:$D$45,IF(HX$4="Y",2,3),FALSE)+HT33*IF(HX$4="Y",[1]Settings!$C$5,[1]Settings!$D$5)),0, VLOOKUP(HS33,[1]Settings!$B$6:$D$45,IF(HX$4="Y",2,3),FALSE)+HT33*IF(HX$4="Y",[1]Settings!$C$5,[1]Settings!$D$5))</f>
        <v>0</v>
      </c>
      <c r="HV33" s="82">
        <f t="shared" si="75"/>
        <v>0</v>
      </c>
      <c r="HW33" s="82">
        <f t="shared" ca="1" si="101"/>
        <v>2.0000303030303037</v>
      </c>
      <c r="HX33" s="83">
        <f t="shared" ca="1" si="76"/>
        <v>36</v>
      </c>
      <c r="HY33" s="88"/>
      <c r="HZ33" s="85"/>
      <c r="IA33" s="50"/>
      <c r="IB33" s="51"/>
      <c r="IC33" s="81">
        <f>IF(ISNA(VLOOKUP(IA33,[1]Settings!$B$6:$D$45,IF(IF$4="Y",2,3),FALSE)+IB33*IF(IF$4="Y",[1]Settings!$C$5,[1]Settings!$D$5)),0, VLOOKUP(IA33,[1]Settings!$B$6:$D$45,IF(IF$4="Y",2,3),FALSE)+IB33*IF(IF$4="Y",[1]Settings!$C$5,[1]Settings!$D$5))</f>
        <v>0</v>
      </c>
      <c r="ID33" s="82">
        <f t="shared" si="77"/>
        <v>0</v>
      </c>
      <c r="IE33" s="82">
        <f t="shared" ca="1" si="102"/>
        <v>3.0303030303713285E-5</v>
      </c>
      <c r="IF33" s="83">
        <f t="shared" ca="1" si="78"/>
        <v>51</v>
      </c>
      <c r="IG33" s="87"/>
      <c r="IH33" s="85"/>
      <c r="II33" s="50"/>
      <c r="IJ33" s="51"/>
      <c r="IK33" s="81">
        <f>IF(ISNA(VLOOKUP(II33,[1]Settings!$B$6:$D$45,IF(IN$4="Y",2,3),FALSE)+IJ33*IF(IN$4="Y",[1]Settings!$C$5,[1]Settings!$D$5)),0, VLOOKUP(II33,[1]Settings!$B$6:$D$45,IF(IN$4="Y",2,3),FALSE)+IJ33*IF(IN$4="Y",[1]Settings!$C$5,[1]Settings!$D$5))</f>
        <v>0</v>
      </c>
      <c r="IL33" s="82">
        <f t="shared" si="79"/>
        <v>0</v>
      </c>
      <c r="IM33" s="82">
        <f t="shared" ca="1" si="103"/>
        <v>3.0303030303713285E-5</v>
      </c>
      <c r="IN33" s="83">
        <f t="shared" ca="1" si="80"/>
        <v>52</v>
      </c>
      <c r="IO33" s="88"/>
      <c r="IP33" s="85"/>
      <c r="IQ33" s="50"/>
      <c r="IR33" s="51"/>
      <c r="IS33" s="81">
        <f>IF(ISNA(VLOOKUP(IQ33,[1]Settings!$B$6:$D$45,IF(IV$4="Y",2,3),FALSE)+IR33*IF(IV$4="Y",[1]Settings!$C$5,[1]Settings!$D$5)),0, VLOOKUP(IQ33,[1]Settings!$B$6:$D$45,IF(IV$4="Y",2,3),FALSE)+IR33*IF(IV$4="Y",[1]Settings!$C$5,[1]Settings!$D$5))</f>
        <v>0</v>
      </c>
      <c r="IT33" s="82">
        <f t="shared" si="81"/>
        <v>0</v>
      </c>
      <c r="IU33" s="82">
        <f t="shared" ca="1" si="104"/>
        <v>3.0303030303713285E-5</v>
      </c>
      <c r="IV33" s="83">
        <f t="shared" ca="1" si="82"/>
        <v>53</v>
      </c>
      <c r="IW33" s="88"/>
      <c r="IX33" s="85"/>
      <c r="IY33" s="50"/>
      <c r="IZ33" s="51"/>
      <c r="JA33" s="81">
        <f>IF(ISNA(VLOOKUP(IY33,[1]Settings!$B$6:$D$45,IF(JD$4="Y",2,3),FALSE)+IZ33*IF(JD$4="Y",[1]Settings!$C$5,[1]Settings!$D$5)),0, VLOOKUP(IY33,[1]Settings!$B$6:$D$45,IF(JD$4="Y",2,3),FALSE)+IZ33*IF(JD$4="Y",[1]Settings!$C$5,[1]Settings!$D$5))</f>
        <v>0</v>
      </c>
      <c r="JB33" s="82">
        <f t="shared" si="83"/>
        <v>0</v>
      </c>
      <c r="JC33" s="82">
        <f t="shared" ca="1" si="105"/>
        <v>3.0303030303713285E-5</v>
      </c>
      <c r="JD33" s="83">
        <f t="shared" ca="1" si="84"/>
        <v>53</v>
      </c>
    </row>
    <row r="34" spans="1:264">
      <c r="A34" s="80" t="s">
        <v>115</v>
      </c>
      <c r="B34" s="80"/>
      <c r="D34" s="51"/>
      <c r="E34" s="81">
        <f>IF(ISNA(VLOOKUP(C34,[1]Settings!$B$6:$D$45,IF(H$4="Y",2,3),FALSE)+D34*IF(H$4="Y",[1]Settings!$C$5,[1]Settings!$D$5)),0, VLOOKUP(C34,[1]Settings!$B$6:$D$45,IF(H$4="Y",2,3),FALSE)+D34*IF(H$4="Y",[1]Settings!$C$5,[1]Settings!$D$5))</f>
        <v>0</v>
      </c>
      <c r="F34" s="82">
        <f>E34*H$7</f>
        <v>0</v>
      </c>
      <c r="G34" s="82">
        <f>F34+0.001/ROW(F34)</f>
        <v>2.9411764705882354E-5</v>
      </c>
      <c r="H34" s="83">
        <f t="shared" si="2"/>
        <v>40</v>
      </c>
      <c r="I34" s="84" t="str">
        <f>IF(K34&gt;0,"+","")</f>
        <v/>
      </c>
      <c r="J34" s="85">
        <f ca="1">VLOOKUP(OFFSET(J34,0,-2),[1]Settings!$F$8:$G$27,2)</f>
        <v>0</v>
      </c>
      <c r="L34" s="51"/>
      <c r="M34" s="81">
        <f>IF(ISNA(VLOOKUP(K34,[1]Settings!$B$6:$D$45,IF(P$4="Y",2,3),FALSE)+L34*IF(P$4="Y",[1]Settings!$C$5,[1]Settings!$D$5)),0, VLOOKUP(K34,[1]Settings!$B$6:$D$45,IF(P$4="Y",2,3),FALSE)+L34*IF(P$4="Y",[1]Settings!$C$5,[1]Settings!$D$5))</f>
        <v>0</v>
      </c>
      <c r="N34" s="82">
        <f>M34*P$7</f>
        <v>0</v>
      </c>
      <c r="O34" s="82">
        <f ca="1">N34+OFFSET(N34,0,-7)</f>
        <v>2.9411764705882354E-5</v>
      </c>
      <c r="P34" s="83">
        <f t="shared" ca="1" si="6"/>
        <v>40</v>
      </c>
      <c r="Q34" s="84" t="str">
        <f>IF(S34&gt;0,"+","")</f>
        <v/>
      </c>
      <c r="R34" s="85">
        <f ca="1">VLOOKUP(OFFSET(R34,0,-2),[1]Settings!$F$8:$G$27,2)</f>
        <v>0</v>
      </c>
      <c r="T34" s="51"/>
      <c r="U34" s="81">
        <f>IF(ISNA(VLOOKUP(S34,[1]Settings!$B$6:$D$45,IF(X$4="Y",2,3),FALSE)+T34*IF(X$4="Y",[1]Settings!$C$5,[1]Settings!$D$5)),0, VLOOKUP(S34,[1]Settings!$B$6:$D$45,IF(X$4="Y",2,3),FALSE)+T34*IF(X$4="Y",[1]Settings!$C$5,[1]Settings!$D$5))</f>
        <v>0</v>
      </c>
      <c r="V34" s="82">
        <f>U34*X$7</f>
        <v>0</v>
      </c>
      <c r="W34" s="82">
        <f ca="1">V34+OFFSET(V34,0,-7)</f>
        <v>2.9411764705882354E-5</v>
      </c>
      <c r="X34" s="83">
        <f t="shared" ca="1" si="10"/>
        <v>41</v>
      </c>
      <c r="Y34" s="84" t="str">
        <f>IF(AA34&gt;0,"+","")</f>
        <v/>
      </c>
      <c r="Z34" s="85">
        <f ca="1">VLOOKUP(OFFSET(Z34,0,-2),[1]Settings!$F$8:$G$27,2)</f>
        <v>0</v>
      </c>
      <c r="AB34" s="51"/>
      <c r="AC34" s="81">
        <f>IF(ISNA(VLOOKUP(AA34,[1]Settings!$B$6:$D$45,IF(AF$4="Y",2,3),FALSE)+AB34*IF(AF$4="Y",[1]Settings!$C$5,[1]Settings!$D$5)),0, VLOOKUP(AA34,[1]Settings!$B$6:$D$45,IF(AF$4="Y",2,3),FALSE)+AB34*IF(AF$4="Y",[1]Settings!$C$5,[1]Settings!$D$5))</f>
        <v>0</v>
      </c>
      <c r="AD34" s="82">
        <f>AC34*AF$7</f>
        <v>0</v>
      </c>
      <c r="AE34" s="82">
        <f ca="1">AD34+OFFSET(AD34,0,-7)</f>
        <v>2.9411764705882354E-5</v>
      </c>
      <c r="AF34" s="83">
        <f t="shared" ca="1" si="14"/>
        <v>43</v>
      </c>
      <c r="AG34" s="84" t="str">
        <f>IF(AI34&gt;0,"+","")</f>
        <v/>
      </c>
      <c r="AH34" s="85">
        <f ca="1">VLOOKUP(OFFSET(AH34,0,-2),[1]Settings!$F$8:$G$27,2)</f>
        <v>0</v>
      </c>
      <c r="AJ34" s="51"/>
      <c r="AK34" s="81">
        <f>IF(ISNA(VLOOKUP(AI34,[1]Settings!$B$6:$D$45,IF(AN$4="Y",2,3),FALSE)+AJ34*IF(AN$4="Y",[1]Settings!$C$5,[1]Settings!$D$5)),0, VLOOKUP(AI34,[1]Settings!$B$6:$D$45,IF(AN$4="Y",2,3),FALSE)+AJ34*IF(AN$4="Y",[1]Settings!$C$5,[1]Settings!$D$5))</f>
        <v>0</v>
      </c>
      <c r="AL34" s="82">
        <f>AK34*AN$7</f>
        <v>0</v>
      </c>
      <c r="AM34" s="82">
        <f ca="1">AL34+OFFSET(AL34,0,-7)</f>
        <v>2.9411764705882354E-5</v>
      </c>
      <c r="AN34" s="83">
        <f t="shared" ca="1" si="18"/>
        <v>43</v>
      </c>
      <c r="AO34" s="84" t="str">
        <f>IF(AQ34&gt;0,"+","")</f>
        <v/>
      </c>
      <c r="AP34" s="85">
        <f ca="1">VLOOKUP(OFFSET(AP34,0,-2),[1]Settings!$F$8:$G$27,2)</f>
        <v>0</v>
      </c>
      <c r="AR34" s="51"/>
      <c r="AS34" s="81">
        <f>IF(ISNA(VLOOKUP(AQ34,[1]Settings!$B$6:$D$45,IF(AV$4="Y",2,3),FALSE)+AR34*IF(AV$4="Y",[1]Settings!$C$5,[1]Settings!$D$5)),0, VLOOKUP(AQ34,[1]Settings!$B$6:$D$45,IF(AV$4="Y",2,3),FALSE)+AR34*IF(AV$4="Y",[1]Settings!$C$5,[1]Settings!$D$5))</f>
        <v>0</v>
      </c>
      <c r="AT34" s="82">
        <f>AS34*AV$7</f>
        <v>0</v>
      </c>
      <c r="AU34" s="82">
        <f ca="1">AT34+OFFSET(AT34,0,-7)</f>
        <v>2.9411764705882354E-5</v>
      </c>
      <c r="AV34" s="83">
        <f t="shared" ca="1" si="22"/>
        <v>44</v>
      </c>
      <c r="AW34" s="84" t="str">
        <f>IF(AY34&gt;0,"+","")</f>
        <v/>
      </c>
      <c r="AX34" s="85">
        <f ca="1">VLOOKUP(OFFSET(AX34,0,-2),[1]Settings!$F$8:$G$27,2)</f>
        <v>0</v>
      </c>
      <c r="AZ34" s="51"/>
      <c r="BA34" s="81">
        <f>IF(ISNA(VLOOKUP(AY34,[1]Settings!$B$6:$D$45,IF(BD$4="Y",2,3),FALSE)+AZ34*IF(BD$4="Y",[1]Settings!$C$5,[1]Settings!$D$5)),0, VLOOKUP(AY34,[1]Settings!$B$6:$D$45,IF(BD$4="Y",2,3),FALSE)+AZ34*IF(BD$4="Y",[1]Settings!$C$5,[1]Settings!$D$5))</f>
        <v>0</v>
      </c>
      <c r="BB34" s="82">
        <f>BA34*BD$7</f>
        <v>0</v>
      </c>
      <c r="BC34" s="82">
        <f ca="1">BB34+OFFSET(BB34,0,-7)</f>
        <v>2.9411764705882354E-5</v>
      </c>
      <c r="BD34" s="83">
        <f t="shared" ca="1" si="26"/>
        <v>44</v>
      </c>
      <c r="BE34" s="84" t="str">
        <f>IF(BG34&gt;0,"+","")</f>
        <v/>
      </c>
      <c r="BF34" s="85">
        <f ca="1">VLOOKUP(OFFSET(BF34,0,-2),[1]Settings!$F$8:$G$27,2)</f>
        <v>0</v>
      </c>
      <c r="BH34" s="51"/>
      <c r="BI34" s="81">
        <f>IF(ISNA(VLOOKUP(BG34,[1]Settings!$B$6:$D$45,IF(BL$4="Y",2,3),FALSE)+BH34*IF(BL$4="Y",[1]Settings!$C$5,[1]Settings!$D$5)),0, VLOOKUP(BG34,[1]Settings!$B$6:$D$45,IF(BL$4="Y",2,3),FALSE)+BH34*IF(BL$4="Y",[1]Settings!$C$5,[1]Settings!$D$5))</f>
        <v>0</v>
      </c>
      <c r="BJ34" s="82">
        <f>BI34*BL$7</f>
        <v>0</v>
      </c>
      <c r="BK34" s="82">
        <f ca="1">BJ34+OFFSET(BJ34,0,-7)</f>
        <v>2.9411764705882354E-5</v>
      </c>
      <c r="BL34" s="83">
        <f t="shared" ca="1" si="30"/>
        <v>45</v>
      </c>
      <c r="BM34" s="84" t="str">
        <f>IF(BO34&gt;0,"+","")</f>
        <v/>
      </c>
      <c r="BN34" s="85">
        <f ca="1">VLOOKUP(OFFSET(BN34,0,-2),[1]Settings!$F$8:$G$27,2)</f>
        <v>0</v>
      </c>
      <c r="BP34" s="51"/>
      <c r="BQ34" s="81">
        <f>IF(ISNA(VLOOKUP(BO34,[1]Settings!$B$6:$D$45,IF(BT$4="Y",2,3),FALSE)+BP34*IF(BT$4="Y",[1]Settings!$C$5,[1]Settings!$D$5)),0, VLOOKUP(BO34,[1]Settings!$B$6:$D$45,IF(BT$4="Y",2,3),FALSE)+BP34*IF(BT$4="Y",[1]Settings!$C$5,[1]Settings!$D$5))</f>
        <v>0</v>
      </c>
      <c r="BR34" s="82">
        <f>BQ34*BT$7</f>
        <v>0</v>
      </c>
      <c r="BS34" s="82">
        <f ca="1">BR34+OFFSET(BR34,0,-7)</f>
        <v>2.9411764705882354E-5</v>
      </c>
      <c r="BT34" s="83">
        <f t="shared" ca="1" si="34"/>
        <v>46</v>
      </c>
      <c r="BU34" s="84" t="str">
        <f>IF(BW34&gt;0,"+","")</f>
        <v/>
      </c>
      <c r="BV34" s="85">
        <f ca="1">VLOOKUP(OFFSET(BV34,0,-2),[1]Settings!$F$8:$G$27,2)</f>
        <v>0</v>
      </c>
      <c r="BX34" s="51"/>
      <c r="BY34" s="81">
        <f>IF(ISNA(VLOOKUP(BW34,[1]Settings!$B$6:$D$45,IF(CB$4="Y",2,3),FALSE)+BX34*IF(CB$4="Y",[1]Settings!$C$5,[1]Settings!$D$5)),0, VLOOKUP(BW34,[1]Settings!$B$6:$D$45,IF(CB$4="Y",2,3),FALSE)+BX34*IF(CB$4="Y",[1]Settings!$C$5,[1]Settings!$D$5))</f>
        <v>0</v>
      </c>
      <c r="BZ34" s="82">
        <f>BY34*CB$7</f>
        <v>0</v>
      </c>
      <c r="CA34" s="82">
        <f ca="1">BZ34+OFFSET(BZ34,0,-7)</f>
        <v>2.9411764705882354E-5</v>
      </c>
      <c r="CB34" s="83">
        <f t="shared" ca="1" si="38"/>
        <v>51</v>
      </c>
      <c r="CC34" s="84" t="str">
        <f>IF(CE34&gt;0,"+","")</f>
        <v/>
      </c>
      <c r="CD34" s="85">
        <f ca="1">VLOOKUP(OFFSET(CD34,0,-2),[1]Settings!$F$8:$G$27,2)</f>
        <v>0</v>
      </c>
      <c r="CF34" s="51"/>
      <c r="CG34" s="81">
        <f>IF(ISNA(VLOOKUP(CE34,[1]Settings!$B$6:$D$45,IF(CJ$4="Y",2,3),FALSE)+CF34*IF(CJ$4="Y",[1]Settings!$C$5,[1]Settings!$D$5)),0, VLOOKUP(CE34,[1]Settings!$B$6:$D$45,IF(CJ$4="Y",2,3),FALSE)+CF34*IF(CJ$4="Y",[1]Settings!$C$5,[1]Settings!$D$5))</f>
        <v>0</v>
      </c>
      <c r="CH34" s="82">
        <f>CG34*CJ$7</f>
        <v>0</v>
      </c>
      <c r="CI34" s="82">
        <f ca="1">CH34+OFFSET(CH34,0,-7)</f>
        <v>2.9411764705882354E-5</v>
      </c>
      <c r="CJ34" s="86">
        <f t="shared" ca="1" si="42"/>
        <v>55</v>
      </c>
      <c r="CK34" s="87" t="str">
        <f>IF(CM34&gt;0,"+","")</f>
        <v/>
      </c>
      <c r="CL34" s="85">
        <f ca="1">VLOOKUP(OFFSET(CL34,0,-2),[1]Settings!$J$8:$K$27,2)</f>
        <v>0</v>
      </c>
      <c r="CN34" s="51"/>
      <c r="CO34" s="81">
        <f>IF(ISNA(VLOOKUP(CM34,[1]Settings!$B$6:$D$45,IF(CR$4="Y",2,3),FALSE)+CN34*IF(CR$4="Y",[1]Settings!$C$5,[1]Settings!$D$5)),0, VLOOKUP(CM34,[1]Settings!$B$6:$D$45,IF(CR$4="Y",2,3),FALSE)+CN34*IF(CR$4="Y",[1]Settings!$C$5,[1]Settings!$D$5))</f>
        <v>0</v>
      </c>
      <c r="CP34" s="82">
        <f ca="1">CO34*CR$7</f>
        <v>0</v>
      </c>
      <c r="CQ34" s="82">
        <f ca="1">CP34+OFFSET(CP34,0,-7)-AD34-AL34</f>
        <v>2.9411764705882354E-5</v>
      </c>
      <c r="CR34" s="86">
        <f t="shared" ca="1" si="45"/>
        <v>56</v>
      </c>
      <c r="CS34" s="84" t="str">
        <f>IF(CU34&gt;0,"+","")</f>
        <v/>
      </c>
      <c r="CT34" s="85">
        <f ca="1">VLOOKUP(OFFSET(CT34,0,-2),[1]Settings!$J$8:$K$27,2)</f>
        <v>0</v>
      </c>
      <c r="CU34" s="50"/>
      <c r="CV34" s="51"/>
      <c r="CW34" s="81">
        <f>IF(ISNA(VLOOKUP(CU34,[1]Settings!$B$6:$D$45,IF(CZ$4="Y",2,3),FALSE)+CV34*IF(CZ$4="Y",[1]Settings!$C$5,[1]Settings!$D$5)),0, VLOOKUP(CU34,[1]Settings!$B$6:$D$45,IF(CZ$4="Y",2,3),FALSE)+CV34*IF(CZ$4="Y",[1]Settings!$C$5,[1]Settings!$D$5))</f>
        <v>0</v>
      </c>
      <c r="CX34" s="82">
        <f ca="1">CW34*CZ$7</f>
        <v>0</v>
      </c>
      <c r="CY34" s="82">
        <f ca="1">CX34+OFFSET(CX34,0,-7)-F34</f>
        <v>2.9411764705882354E-5</v>
      </c>
      <c r="CZ34" s="83">
        <f t="shared" ca="1" si="48"/>
        <v>59</v>
      </c>
      <c r="DA34" s="84" t="str">
        <f>IF(DC34&gt;0,"+","")</f>
        <v/>
      </c>
      <c r="DB34" s="85">
        <f ca="1">VLOOKUP(OFFSET(DB34,0,-2),[1]Settings!$J$8:$K$27,2)</f>
        <v>0</v>
      </c>
      <c r="DC34" s="50"/>
      <c r="DD34" s="51"/>
      <c r="DE34" s="81">
        <f>IF(ISNA(VLOOKUP(DC34,[1]Settings!$B$6:$D$45,IF(DH$4="Y",2,3),FALSE)+DD34*IF(DH$4="Y",[1]Settings!$C$5,[1]Settings!$D$5)),0, VLOOKUP(DC34,[1]Settings!$B$6:$D$45,IF(DH$4="Y",2,3),FALSE)+DD34*IF(DH$4="Y",[1]Settings!$C$5,[1]Settings!$D$5))</f>
        <v>0</v>
      </c>
      <c r="DF34" s="82">
        <f ca="1">DE34*DH$7</f>
        <v>0</v>
      </c>
      <c r="DG34" s="82">
        <f ca="1">DF34+OFFSET(DF34,0,-7)-BZ34</f>
        <v>2.9411764705882354E-5</v>
      </c>
      <c r="DH34" s="83">
        <f t="shared" ca="1" si="51"/>
        <v>59</v>
      </c>
      <c r="DI34" s="84" t="str">
        <f>IF(DK34&gt;0,"+","")</f>
        <v/>
      </c>
      <c r="DJ34" s="85">
        <f ca="1">VLOOKUP(OFFSET(DJ34,0,-2),[1]Settings!$J$8:$K$27,2)</f>
        <v>0</v>
      </c>
      <c r="DK34" s="50"/>
      <c r="DL34" s="51"/>
      <c r="DM34" s="81">
        <f>IF(ISNA(VLOOKUP(DK34,[1]Settings!$B$6:$D$45,IF(DP$4="Y",2,3),FALSE)+DL34*IF(DP$4="Y",[1]Settings!$C$5,[1]Settings!$D$5)),0, VLOOKUP(DK34,[1]Settings!$B$6:$D$45,IF(DP$4="Y",2,3),FALSE)+DL34*IF(DP$4="Y",[1]Settings!$C$5,[1]Settings!$D$5))</f>
        <v>0</v>
      </c>
      <c r="DN34" s="82">
        <f ca="1">DM34*DP$7</f>
        <v>0</v>
      </c>
      <c r="DO34" s="82">
        <f ca="1">DN34+OFFSET(DN34,0,-7)-BJ34-BR34</f>
        <v>2.9411764705882354E-5</v>
      </c>
      <c r="DP34" s="83">
        <f t="shared" ca="1" si="54"/>
        <v>56</v>
      </c>
      <c r="DQ34" s="84" t="str">
        <f>IF(DS34&gt;0,"+","")</f>
        <v/>
      </c>
      <c r="DR34" s="85">
        <f ca="1">VLOOKUP(OFFSET(DR34,0,-2),[1]Settings!$J$8:$K$27,2)</f>
        <v>0</v>
      </c>
      <c r="DS34" s="50"/>
      <c r="DT34" s="51"/>
      <c r="DU34" s="81">
        <f>IF(ISNA(VLOOKUP(DS34,[1]Settings!$B$6:$D$45,IF(DX$4="Y",2,3),FALSE)+DT34*IF(DX$4="Y",[1]Settings!$C$5,[1]Settings!$D$5)),0, VLOOKUP(DS34,[1]Settings!$B$6:$D$45,IF(DX$4="Y",2,3),FALSE)+DT34*IF(DX$4="Y",[1]Settings!$C$5,[1]Settings!$D$5))</f>
        <v>0</v>
      </c>
      <c r="DV34" s="82">
        <f ca="1">DU34*DX$7</f>
        <v>0</v>
      </c>
      <c r="DW34" s="82">
        <f ca="1">DV34+OFFSET(DV34,0,-7)</f>
        <v>2.9411764705882354E-5</v>
      </c>
      <c r="DX34" s="83">
        <f t="shared" ca="1" si="56"/>
        <v>56</v>
      </c>
      <c r="DY34" s="84" t="str">
        <f>IF(EA34&gt;0,"+","")</f>
        <v/>
      </c>
      <c r="DZ34" s="85">
        <f ca="1">VLOOKUP(OFFSET(DZ34,0,-2),[1]Settings!$J$8:$K$27,2)</f>
        <v>0</v>
      </c>
      <c r="EA34" s="50"/>
      <c r="EB34" s="51"/>
      <c r="EC34" s="81">
        <f>IF(ISNA(VLOOKUP(EA34,[1]Settings!$B$6:$D$45,IF(EF$4="Y",2,3),FALSE)+EB34*IF(EF$4="Y",[1]Settings!$C$5,[1]Settings!$D$5)),0, VLOOKUP(EA34,[1]Settings!$B$6:$D$45,IF(EF$4="Y",2,3),FALSE)+EB34*IF(EF$4="Y",[1]Settings!$C$5,[1]Settings!$D$5))</f>
        <v>0</v>
      </c>
      <c r="ED34" s="82">
        <f ca="1">EC34*EF$7</f>
        <v>0</v>
      </c>
      <c r="EE34" s="82">
        <f ca="1">ED34+OFFSET(ED34,0,-7)-N34-V34-CH34-AT34-BB34</f>
        <v>2.9411764705882354E-5</v>
      </c>
      <c r="EF34" s="86">
        <f t="shared" ca="1" si="58"/>
        <v>50</v>
      </c>
      <c r="EG34" s="87" t="str">
        <f>IF(EI34&gt;0,"+","")</f>
        <v/>
      </c>
      <c r="EH34" s="85">
        <f ca="1">VLOOKUP(OFFSET(EH34,0,-2),[1]Settings!$J$8:$K$27,2)</f>
        <v>0</v>
      </c>
      <c r="EI34" s="50"/>
      <c r="EJ34" s="51"/>
      <c r="EK34" s="81">
        <f>IF(ISNA(VLOOKUP(EI34,[1]Settings!$B$6:$D$45,IF(EN$4="Y",2,3),FALSE)+EJ34*IF(EN$4="Y",[1]Settings!$C$5,[1]Settings!$D$5)),0, VLOOKUP(EI34,[1]Settings!$B$6:$D$45,IF(EN$4="Y",2,3),FALSE)+EJ34*IF(EN$4="Y",[1]Settings!$C$5,[1]Settings!$D$5))</f>
        <v>0</v>
      </c>
      <c r="EL34" s="82">
        <f ca="1">EK34*EN$7</f>
        <v>0</v>
      </c>
      <c r="EM34" s="82">
        <f ca="1">EL34+OFFSET(EL34,0,-7)-CP34-CX34</f>
        <v>2.9411764705882354E-5</v>
      </c>
      <c r="EN34" s="86">
        <f t="shared" ca="1" si="59"/>
        <v>52</v>
      </c>
      <c r="EO34" s="84" t="str">
        <f>IF(EQ34&gt;0,"+","")</f>
        <v/>
      </c>
      <c r="EP34" s="85">
        <f ca="1">VLOOKUP(OFFSET(EP34,0,-2),[1]Settings!$J$8:$K$27,2)</f>
        <v>0</v>
      </c>
      <c r="EQ34" s="50"/>
      <c r="ER34" s="51"/>
      <c r="ES34" s="81">
        <f>IF(ISNA(VLOOKUP(EQ34,[1]Settings!$B$6:$D$45,IF(EV$4="Y",2,3),FALSE)+ER34*IF(EV$4="Y",[1]Settings!$C$5,[1]Settings!$D$5)),0, VLOOKUP(EQ34,[1]Settings!$B$6:$D$45,IF(EV$4="Y",2,3),FALSE)+ER34*IF(EV$4="Y",[1]Settings!$C$5,[1]Settings!$D$5))</f>
        <v>0</v>
      </c>
      <c r="ET34" s="82">
        <f ca="1">ES34*EV$7</f>
        <v>0</v>
      </c>
      <c r="EU34" s="82">
        <f ca="1">ET34+OFFSET(ET34,0,-7)-DF34</f>
        <v>2.9411764705882354E-5</v>
      </c>
      <c r="EV34" s="83">
        <f t="shared" ca="1" si="61"/>
        <v>53</v>
      </c>
      <c r="EW34" s="84" t="str">
        <f>IF(EY34&gt;0,"+","")</f>
        <v/>
      </c>
      <c r="EX34" s="85">
        <f ca="1">VLOOKUP(OFFSET(EX34,0,-2),[1]Settings!$J$8:$K$27,2)</f>
        <v>0</v>
      </c>
      <c r="EY34" s="50"/>
      <c r="EZ34" s="51"/>
      <c r="FA34" s="81">
        <f>IF(ISNA(VLOOKUP(EY34,[1]Settings!$B$6:$D$45,IF(FD$4="Y",2,3),FALSE)+EZ34*IF(FD$4="Y",[1]Settings!$C$5,[1]Settings!$D$5)),0, VLOOKUP(EY34,[1]Settings!$B$6:$D$45,IF(FD$4="Y",2,3),FALSE)+EZ34*IF(FD$4="Y",[1]Settings!$C$5,[1]Settings!$D$5))</f>
        <v>0</v>
      </c>
      <c r="FB34" s="82">
        <f ca="1">FA34*FD$7</f>
        <v>0</v>
      </c>
      <c r="FC34" s="82">
        <f ca="1">FB34+OFFSET(FB34,0,-7)-DN34</f>
        <v>2.9411764705882354E-5</v>
      </c>
      <c r="FD34" s="83">
        <f t="shared" ca="1" si="63"/>
        <v>50</v>
      </c>
      <c r="FE34" s="84" t="str">
        <f>IF(FG34&gt;0,"+","")</f>
        <v/>
      </c>
      <c r="FF34" s="85">
        <f ca="1">VLOOKUP(OFFSET(FF34,0,-2),[1]Settings!$J$8:$K$27,2)</f>
        <v>0</v>
      </c>
      <c r="FG34" s="50"/>
      <c r="FH34" s="51"/>
      <c r="FI34" s="81">
        <f>IF(ISNA(VLOOKUP(FG34,[1]Settings!$B$6:$D$45,IF(FL$4="Y",2,3),FALSE)+FH34*IF(FL$4="Y",[1]Settings!$C$5,[1]Settings!$D$5)),0, VLOOKUP(FG34,[1]Settings!$B$6:$D$45,IF(FL$4="Y",2,3),FALSE)+FH34*IF(FL$4="Y",[1]Settings!$C$5,[1]Settings!$D$5))</f>
        <v>0</v>
      </c>
      <c r="FJ34" s="82">
        <f ca="1">FI34*FL$7</f>
        <v>0</v>
      </c>
      <c r="FK34" s="82">
        <f ca="1">FJ34+OFFSET(FJ34,0,-7)-DV34-ED34</f>
        <v>2.9411764705882354E-5</v>
      </c>
      <c r="FL34" s="83">
        <f t="shared" ca="1" si="64"/>
        <v>49</v>
      </c>
      <c r="FM34" s="87" t="str">
        <f>IF(FO34&gt;0,"+","")</f>
        <v/>
      </c>
      <c r="FN34" s="85">
        <f ca="1">VLOOKUP(OFFSET(FN34,0,-2),[1]Settings!$J$8:$K$27,2)</f>
        <v>0</v>
      </c>
      <c r="FO34" s="50"/>
      <c r="FP34" s="51"/>
      <c r="FQ34" s="81">
        <f>IF(ISNA(VLOOKUP(FO34,[1]Settings!$B$6:$D$45,IF(FT$4="Y",2,3),FALSE)+FP34*IF(FT$4="Y",[1]Settings!$C$5,[1]Settings!$D$5)),0, VLOOKUP(FO34,[1]Settings!$B$6:$D$45,IF(FT$4="Y",2,3),FALSE)+FP34*IF(FT$4="Y",[1]Settings!$C$5,[1]Settings!$D$5))</f>
        <v>0</v>
      </c>
      <c r="FR34" s="82">
        <f ca="1">FQ34*FT$7</f>
        <v>0</v>
      </c>
      <c r="FS34" s="82">
        <f ca="1">FR34+OFFSET(FR34,0,-7)-ET34</f>
        <v>2.9411764705882354E-5</v>
      </c>
      <c r="FT34" s="83">
        <f t="shared" ca="1" si="66"/>
        <v>50</v>
      </c>
      <c r="FU34" s="88" t="str">
        <f>IF(FW34&gt;0,"+","")</f>
        <v/>
      </c>
      <c r="FV34" s="85">
        <f ca="1">VLOOKUP(OFFSET(FV34,0,-2),[1]Settings!$J$8:$K$27,2)</f>
        <v>0</v>
      </c>
      <c r="FW34" s="50"/>
      <c r="FX34" s="51"/>
      <c r="FY34" s="81">
        <f>IF(ISNA(VLOOKUP(FW34,[1]Settings!$B$6:$D$45,IF(GB$4="Y",2,3),FALSE)+FX34*IF(GB$4="Y",[1]Settings!$C$5,[1]Settings!$D$5)),0, VLOOKUP(FW34,[1]Settings!$B$6:$D$45,IF(GB$4="Y",2,3),FALSE)+FX34*IF(GB$4="Y",[1]Settings!$C$5,[1]Settings!$D$5))</f>
        <v>0</v>
      </c>
      <c r="FZ34" s="82">
        <f>FY34*GB$7</f>
        <v>0</v>
      </c>
      <c r="GA34" s="82">
        <f ca="1">FZ34+OFFSET(FZ34,0,-7)-EL34</f>
        <v>2.9411764705882354E-5</v>
      </c>
      <c r="GB34" s="83">
        <f t="shared" ca="1" si="67"/>
        <v>48</v>
      </c>
      <c r="GC34" s="88" t="str">
        <f>IF(GE34&gt;0,"+","")</f>
        <v/>
      </c>
      <c r="GD34" s="85">
        <f ca="1">VLOOKUP(OFFSET(GD34,0,-2),[1]Settings!$J$8:$K$27,2)</f>
        <v>0</v>
      </c>
      <c r="GE34" s="50"/>
      <c r="GF34" s="51"/>
      <c r="GG34" s="81">
        <f>IF(ISNA(VLOOKUP(GE34,[1]Settings!$B$6:$D$45,IF(GJ$4="Y",2,3),FALSE)+GF34*IF(GJ$4="Y",[1]Settings!$C$5,[1]Settings!$D$5)),0, VLOOKUP(GE34,[1]Settings!$B$6:$D$45,IF(GJ$4="Y",2,3),FALSE)+GF34*IF(GJ$4="Y",[1]Settings!$C$5,[1]Settings!$D$5))</f>
        <v>0</v>
      </c>
      <c r="GH34" s="82">
        <f>GG34*GJ$7</f>
        <v>0</v>
      </c>
      <c r="GI34" s="82">
        <f ca="1">GH34+OFFSET(GH34,0,-7)</f>
        <v>2.9411764705882354E-5</v>
      </c>
      <c r="GJ34" s="83">
        <f t="shared" ca="1" si="68"/>
        <v>49</v>
      </c>
      <c r="GK34" s="88" t="str">
        <f>IF(GM34&gt;0,"+","")</f>
        <v/>
      </c>
      <c r="GL34" s="85">
        <f ca="1">VLOOKUP(OFFSET(GL34,0,-2),[1]Settings!$J$8:$K$27,2)</f>
        <v>0</v>
      </c>
      <c r="GM34" s="50"/>
      <c r="GN34" s="51"/>
      <c r="GO34" s="81">
        <f>IF(ISNA(VLOOKUP(GM34,[1]Settings!$B$6:$D$45,IF(GR$4="Y",2,3),FALSE)+GN34*IF(GR$4="Y",[1]Settings!$C$5,[1]Settings!$D$5)),0, VLOOKUP(GM34,[1]Settings!$B$6:$D$45,IF(GR$4="Y",2,3),FALSE)+GN34*IF(GR$4="Y",[1]Settings!$C$5,[1]Settings!$D$5))</f>
        <v>0</v>
      </c>
      <c r="GP34" s="82">
        <f>GO34*GR$7</f>
        <v>0</v>
      </c>
      <c r="GQ34" s="82">
        <f ca="1">GP34+OFFSET(GP34,0,-7)-FB34</f>
        <v>2.9411764705882354E-5</v>
      </c>
      <c r="GR34" s="83">
        <f t="shared" ca="1" si="69"/>
        <v>49</v>
      </c>
      <c r="GS34" s="88" t="str">
        <f>IF(GU34&gt;0,"+","")</f>
        <v/>
      </c>
      <c r="GT34" s="85">
        <f ca="1">VLOOKUP(OFFSET(GT34,0,-2),[1]Settings!$J$8:$K$27,2)</f>
        <v>0</v>
      </c>
      <c r="GU34" s="50"/>
      <c r="GV34" s="51"/>
      <c r="GW34" s="81">
        <f>IF(ISNA(VLOOKUP(GU34,[1]Settings!$B$6:$D$45,IF(GZ$4="Y",2,3),FALSE)+GV34*IF(GZ$4="Y",[1]Settings!$C$5,[1]Settings!$D$5)),0, VLOOKUP(GU34,[1]Settings!$B$6:$D$45,IF(GZ$4="Y",2,3),FALSE)+GV34*IF(GZ$4="Y",[1]Settings!$C$5,[1]Settings!$D$5))</f>
        <v>0</v>
      </c>
      <c r="GX34" s="82">
        <f>GW34*GZ$7</f>
        <v>0</v>
      </c>
      <c r="GY34" s="82">
        <f ca="1">GX34+OFFSET(GX34,0,-7)-FJ34</f>
        <v>2.9411764705882354E-5</v>
      </c>
      <c r="GZ34" s="86">
        <f t="shared" ca="1" si="70"/>
        <v>52</v>
      </c>
      <c r="HA34" s="87"/>
      <c r="HB34" s="85"/>
      <c r="HC34" s="50"/>
      <c r="HD34" s="51"/>
      <c r="HE34" s="81">
        <f>IF(ISNA(VLOOKUP(HC34,[1]Settings!$B$6:$D$45,IF(HH$4="Y",2,3),FALSE)+HD34*IF(HH$4="Y",[1]Settings!$C$5,[1]Settings!$D$5)),0, VLOOKUP(HC34,[1]Settings!$B$6:$D$45,IF(HH$4="Y",2,3),FALSE)+HD34*IF(HH$4="Y",[1]Settings!$C$5,[1]Settings!$D$5))</f>
        <v>0</v>
      </c>
      <c r="HF34" s="82">
        <f>HE34*HH$7</f>
        <v>0</v>
      </c>
      <c r="HG34" s="82">
        <f ca="1">HF34+OFFSET(HF34,0,-7)-FR34-FZ34</f>
        <v>2.9411764705882354E-5</v>
      </c>
      <c r="HH34" s="83">
        <f t="shared" ca="1" si="72"/>
        <v>50</v>
      </c>
      <c r="HI34" s="88"/>
      <c r="HJ34" s="85"/>
      <c r="HK34" s="50">
        <v>15</v>
      </c>
      <c r="HL34" s="51"/>
      <c r="HM34" s="81">
        <f>IF(ISNA(VLOOKUP(HK34,[1]Settings!$B$6:$D$45,IF(HP$4="Y",2,3),FALSE)+HL34*IF(HP$4="Y",[1]Settings!$C$5,[1]Settings!$D$5)),0, VLOOKUP(HK34,[1]Settings!$B$6:$D$45,IF(HP$4="Y",2,3),FALSE)+HL34*IF(HP$4="Y",[1]Settings!$C$5,[1]Settings!$D$5))</f>
        <v>6</v>
      </c>
      <c r="HN34" s="82">
        <f>HM34*HP$7</f>
        <v>6</v>
      </c>
      <c r="HO34" s="82">
        <f t="shared" ca="1" si="100"/>
        <v>6.0000294117647055</v>
      </c>
      <c r="HP34" s="83">
        <f t="shared" ca="1" si="74"/>
        <v>30</v>
      </c>
      <c r="HQ34" s="88"/>
      <c r="HR34" s="85"/>
      <c r="HS34" s="50"/>
      <c r="HT34" s="51"/>
      <c r="HU34" s="81">
        <f>IF(ISNA(VLOOKUP(HS34,[1]Settings!$B$6:$D$45,IF(HX$4="Y",2,3),FALSE)+HT34*IF(HX$4="Y",[1]Settings!$C$5,[1]Settings!$D$5)),0, VLOOKUP(HS34,[1]Settings!$B$6:$D$45,IF(HX$4="Y",2,3),FALSE)+HT34*IF(HX$4="Y",[1]Settings!$C$5,[1]Settings!$D$5))</f>
        <v>0</v>
      </c>
      <c r="HV34" s="82">
        <f t="shared" si="75"/>
        <v>0</v>
      </c>
      <c r="HW34" s="82">
        <f t="shared" ca="1" si="101"/>
        <v>6.0000294117647055</v>
      </c>
      <c r="HX34" s="83">
        <f t="shared" ca="1" si="76"/>
        <v>31</v>
      </c>
      <c r="HY34" s="88"/>
      <c r="HZ34" s="85"/>
      <c r="IA34" s="50">
        <v>12</v>
      </c>
      <c r="IB34" s="51"/>
      <c r="IC34" s="81">
        <f>IF(ISNA(VLOOKUP(IA34,[1]Settings!$B$6:$D$45,IF(IF$4="Y",2,3),FALSE)+IB34*IF(IF$4="Y",[1]Settings!$C$5,[1]Settings!$D$5)),0, VLOOKUP(IA34,[1]Settings!$B$6:$D$45,IF(IF$4="Y",2,3),FALSE)+IB34*IF(IF$4="Y",[1]Settings!$C$5,[1]Settings!$D$5))</f>
        <v>9</v>
      </c>
      <c r="ID34" s="82">
        <f t="shared" si="77"/>
        <v>9</v>
      </c>
      <c r="IE34" s="82">
        <f t="shared" ca="1" si="102"/>
        <v>15.000029411764706</v>
      </c>
      <c r="IF34" s="83">
        <f t="shared" ca="1" si="78"/>
        <v>19</v>
      </c>
      <c r="IG34" s="87"/>
      <c r="IH34" s="85"/>
      <c r="II34" s="50"/>
      <c r="IJ34" s="51"/>
      <c r="IK34" s="81">
        <f>IF(ISNA(VLOOKUP(II34,[1]Settings!$B$6:$D$45,IF(IN$4="Y",2,3),FALSE)+IJ34*IF(IN$4="Y",[1]Settings!$C$5,[1]Settings!$D$5)),0, VLOOKUP(II34,[1]Settings!$B$6:$D$45,IF(IN$4="Y",2,3),FALSE)+IJ34*IF(IN$4="Y",[1]Settings!$C$5,[1]Settings!$D$5))</f>
        <v>0</v>
      </c>
      <c r="IL34" s="82">
        <f>IK34*IN$7</f>
        <v>0</v>
      </c>
      <c r="IM34" s="82">
        <f t="shared" ca="1" si="103"/>
        <v>15.000029411764706</v>
      </c>
      <c r="IN34" s="83">
        <f t="shared" ca="1" si="80"/>
        <v>19</v>
      </c>
      <c r="IO34" s="88"/>
      <c r="IP34" s="85"/>
      <c r="IQ34" s="50"/>
      <c r="IR34" s="51"/>
      <c r="IS34" s="81">
        <f>IF(ISNA(VLOOKUP(IQ34,[1]Settings!$B$6:$D$45,IF(IV$4="Y",2,3),FALSE)+IR34*IF(IV$4="Y",[1]Settings!$C$5,[1]Settings!$D$5)),0, VLOOKUP(IQ34,[1]Settings!$B$6:$D$45,IF(IV$4="Y",2,3),FALSE)+IR34*IF(IV$4="Y",[1]Settings!$C$5,[1]Settings!$D$5))</f>
        <v>0</v>
      </c>
      <c r="IT34" s="82">
        <f t="shared" si="81"/>
        <v>0</v>
      </c>
      <c r="IU34" s="82">
        <f t="shared" ca="1" si="104"/>
        <v>9.0000294117647055</v>
      </c>
      <c r="IV34" s="83">
        <f t="shared" ca="1" si="82"/>
        <v>25</v>
      </c>
      <c r="IW34" s="88"/>
      <c r="IX34" s="85"/>
      <c r="IY34" s="50"/>
      <c r="IZ34" s="51"/>
      <c r="JA34" s="81">
        <f>IF(ISNA(VLOOKUP(IY34,[1]Settings!$B$6:$D$45,IF(JD$4="Y",2,3),FALSE)+IZ34*IF(JD$4="Y",[1]Settings!$C$5,[1]Settings!$D$5)),0, VLOOKUP(IY34,[1]Settings!$B$6:$D$45,IF(JD$4="Y",2,3),FALSE)+IZ34*IF(JD$4="Y",[1]Settings!$C$5,[1]Settings!$D$5))</f>
        <v>0</v>
      </c>
      <c r="JB34" s="82">
        <f t="shared" si="83"/>
        <v>0</v>
      </c>
      <c r="JC34" s="82">
        <f t="shared" ca="1" si="105"/>
        <v>9.0000294117647055</v>
      </c>
      <c r="JD34" s="83">
        <f t="shared" ca="1" si="84"/>
        <v>31</v>
      </c>
    </row>
    <row r="35" spans="1:264">
      <c r="A35" s="80" t="s">
        <v>116</v>
      </c>
      <c r="B35" s="80"/>
      <c r="D35" s="51"/>
      <c r="E35" s="81">
        <f>IF(ISNA(VLOOKUP(C35,[1]Settings!$B$6:$D$45,IF(H$4="Y",2,3),FALSE)+D35*IF(H$4="Y",[1]Settings!$C$5,[1]Settings!$D$5)),0, VLOOKUP(C35,[1]Settings!$B$6:$D$45,IF(H$4="Y",2,3),FALSE)+D35*IF(H$4="Y",[1]Settings!$C$5,[1]Settings!$D$5))</f>
        <v>0</v>
      </c>
      <c r="F35" s="82">
        <f t="shared" si="0"/>
        <v>0</v>
      </c>
      <c r="G35" s="82">
        <f t="shared" si="1"/>
        <v>2.8571428571428571E-5</v>
      </c>
      <c r="H35" s="83">
        <f t="shared" si="2"/>
        <v>41</v>
      </c>
      <c r="I35" s="84" t="str">
        <f t="shared" si="3"/>
        <v/>
      </c>
      <c r="J35" s="85">
        <f ca="1">VLOOKUP(OFFSET(J35,0,-2),[1]Settings!$F$8:$G$27,2)</f>
        <v>0</v>
      </c>
      <c r="L35" s="51"/>
      <c r="M35" s="81">
        <f>IF(ISNA(VLOOKUP(K35,[1]Settings!$B$6:$D$45,IF(P$4="Y",2,3),FALSE)+L35*IF(P$4="Y",[1]Settings!$C$5,[1]Settings!$D$5)),0, VLOOKUP(K35,[1]Settings!$B$6:$D$45,IF(P$4="Y",2,3),FALSE)+L35*IF(P$4="Y",[1]Settings!$C$5,[1]Settings!$D$5))</f>
        <v>0</v>
      </c>
      <c r="N35" s="82">
        <f t="shared" si="4"/>
        <v>0</v>
      </c>
      <c r="O35" s="82">
        <f t="shared" ca="1" si="5"/>
        <v>2.8571428571428571E-5</v>
      </c>
      <c r="P35" s="83">
        <f t="shared" ca="1" si="6"/>
        <v>41</v>
      </c>
      <c r="Q35" s="84" t="str">
        <f t="shared" si="7"/>
        <v/>
      </c>
      <c r="R35" s="85">
        <f ca="1">VLOOKUP(OFFSET(R35,0,-2),[1]Settings!$F$8:$G$27,2)</f>
        <v>0</v>
      </c>
      <c r="T35" s="51"/>
      <c r="U35" s="81">
        <f>IF(ISNA(VLOOKUP(S35,[1]Settings!$B$6:$D$45,IF(X$4="Y",2,3),FALSE)+T35*IF(X$4="Y",[1]Settings!$C$5,[1]Settings!$D$5)),0, VLOOKUP(S35,[1]Settings!$B$6:$D$45,IF(X$4="Y",2,3),FALSE)+T35*IF(X$4="Y",[1]Settings!$C$5,[1]Settings!$D$5))</f>
        <v>0</v>
      </c>
      <c r="V35" s="82">
        <f t="shared" si="8"/>
        <v>0</v>
      </c>
      <c r="W35" s="82">
        <f t="shared" ca="1" si="9"/>
        <v>2.8571428571428571E-5</v>
      </c>
      <c r="X35" s="83">
        <f t="shared" ca="1" si="10"/>
        <v>42</v>
      </c>
      <c r="Y35" s="84" t="str">
        <f t="shared" si="11"/>
        <v/>
      </c>
      <c r="Z35" s="85">
        <f ca="1">VLOOKUP(OFFSET(Z35,0,-2),[1]Settings!$F$8:$G$27,2)</f>
        <v>0</v>
      </c>
      <c r="AB35" s="51"/>
      <c r="AC35" s="81">
        <f>IF(ISNA(VLOOKUP(AA35,[1]Settings!$B$6:$D$45,IF(AF$4="Y",2,3),FALSE)+AB35*IF(AF$4="Y",[1]Settings!$C$5,[1]Settings!$D$5)),0, VLOOKUP(AA35,[1]Settings!$B$6:$D$45,IF(AF$4="Y",2,3),FALSE)+AB35*IF(AF$4="Y",[1]Settings!$C$5,[1]Settings!$D$5))</f>
        <v>0</v>
      </c>
      <c r="AD35" s="82">
        <f t="shared" si="12"/>
        <v>0</v>
      </c>
      <c r="AE35" s="82">
        <f t="shared" ca="1" si="13"/>
        <v>2.8571428571428571E-5</v>
      </c>
      <c r="AF35" s="83">
        <f t="shared" ca="1" si="14"/>
        <v>44</v>
      </c>
      <c r="AG35" s="84" t="str">
        <f t="shared" si="15"/>
        <v/>
      </c>
      <c r="AH35" s="85">
        <f ca="1">VLOOKUP(OFFSET(AH35,0,-2),[1]Settings!$F$8:$G$27,2)</f>
        <v>0</v>
      </c>
      <c r="AJ35" s="51"/>
      <c r="AK35" s="81">
        <f>IF(ISNA(VLOOKUP(AI35,[1]Settings!$B$6:$D$45,IF(AN$4="Y",2,3),FALSE)+AJ35*IF(AN$4="Y",[1]Settings!$C$5,[1]Settings!$D$5)),0, VLOOKUP(AI35,[1]Settings!$B$6:$D$45,IF(AN$4="Y",2,3),FALSE)+AJ35*IF(AN$4="Y",[1]Settings!$C$5,[1]Settings!$D$5))</f>
        <v>0</v>
      </c>
      <c r="AL35" s="82">
        <f t="shared" si="16"/>
        <v>0</v>
      </c>
      <c r="AM35" s="82">
        <f t="shared" ca="1" si="17"/>
        <v>2.8571428571428571E-5</v>
      </c>
      <c r="AN35" s="83">
        <f t="shared" ca="1" si="18"/>
        <v>44</v>
      </c>
      <c r="AO35" s="84" t="str">
        <f t="shared" si="19"/>
        <v/>
      </c>
      <c r="AP35" s="85">
        <f ca="1">VLOOKUP(OFFSET(AP35,0,-2),[1]Settings!$F$8:$G$27,2)</f>
        <v>0</v>
      </c>
      <c r="AR35" s="51"/>
      <c r="AS35" s="81">
        <f>IF(ISNA(VLOOKUP(AQ35,[1]Settings!$B$6:$D$45,IF(AV$4="Y",2,3),FALSE)+AR35*IF(AV$4="Y",[1]Settings!$C$5,[1]Settings!$D$5)),0, VLOOKUP(AQ35,[1]Settings!$B$6:$D$45,IF(AV$4="Y",2,3),FALSE)+AR35*IF(AV$4="Y",[1]Settings!$C$5,[1]Settings!$D$5))</f>
        <v>0</v>
      </c>
      <c r="AT35" s="82">
        <f t="shared" si="20"/>
        <v>0</v>
      </c>
      <c r="AU35" s="82">
        <f t="shared" ca="1" si="21"/>
        <v>2.8571428571428571E-5</v>
      </c>
      <c r="AV35" s="83">
        <f t="shared" ca="1" si="22"/>
        <v>45</v>
      </c>
      <c r="AW35" s="84" t="str">
        <f t="shared" si="23"/>
        <v/>
      </c>
      <c r="AX35" s="85">
        <f ca="1">VLOOKUP(OFFSET(AX35,0,-2),[1]Settings!$F$8:$G$27,2)</f>
        <v>0</v>
      </c>
      <c r="AZ35" s="51"/>
      <c r="BA35" s="81">
        <f>IF(ISNA(VLOOKUP(AY35,[1]Settings!$B$6:$D$45,IF(BD$4="Y",2,3),FALSE)+AZ35*IF(BD$4="Y",[1]Settings!$C$5,[1]Settings!$D$5)),0, VLOOKUP(AY35,[1]Settings!$B$6:$D$45,IF(BD$4="Y",2,3),FALSE)+AZ35*IF(BD$4="Y",[1]Settings!$C$5,[1]Settings!$D$5))</f>
        <v>0</v>
      </c>
      <c r="BB35" s="82">
        <f t="shared" si="24"/>
        <v>0</v>
      </c>
      <c r="BC35" s="82">
        <f t="shared" ca="1" si="25"/>
        <v>2.8571428571428571E-5</v>
      </c>
      <c r="BD35" s="83">
        <f t="shared" ca="1" si="26"/>
        <v>45</v>
      </c>
      <c r="BE35" s="84" t="str">
        <f t="shared" si="27"/>
        <v/>
      </c>
      <c r="BF35" s="85">
        <f ca="1">VLOOKUP(OFFSET(BF35,0,-2),[1]Settings!$F$8:$G$27,2)</f>
        <v>0</v>
      </c>
      <c r="BH35" s="51"/>
      <c r="BI35" s="81">
        <f>IF(ISNA(VLOOKUP(BG35,[1]Settings!$B$6:$D$45,IF(BL$4="Y",2,3),FALSE)+BH35*IF(BL$4="Y",[1]Settings!$C$5,[1]Settings!$D$5)),0, VLOOKUP(BG35,[1]Settings!$B$6:$D$45,IF(BL$4="Y",2,3),FALSE)+BH35*IF(BL$4="Y",[1]Settings!$C$5,[1]Settings!$D$5))</f>
        <v>0</v>
      </c>
      <c r="BJ35" s="82">
        <f t="shared" si="28"/>
        <v>0</v>
      </c>
      <c r="BK35" s="82">
        <f t="shared" ca="1" si="29"/>
        <v>2.8571428571428571E-5</v>
      </c>
      <c r="BL35" s="83">
        <f t="shared" ca="1" si="30"/>
        <v>46</v>
      </c>
      <c r="BM35" s="84" t="str">
        <f t="shared" si="31"/>
        <v/>
      </c>
      <c r="BN35" s="85">
        <f ca="1">VLOOKUP(OFFSET(BN35,0,-2),[1]Settings!$F$8:$G$27,2)</f>
        <v>0</v>
      </c>
      <c r="BP35" s="51"/>
      <c r="BQ35" s="81">
        <f>IF(ISNA(VLOOKUP(BO35,[1]Settings!$B$6:$D$45,IF(BT$4="Y",2,3),FALSE)+BP35*IF(BT$4="Y",[1]Settings!$C$5,[1]Settings!$D$5)),0, VLOOKUP(BO35,[1]Settings!$B$6:$D$45,IF(BT$4="Y",2,3),FALSE)+BP35*IF(BT$4="Y",[1]Settings!$C$5,[1]Settings!$D$5))</f>
        <v>0</v>
      </c>
      <c r="BR35" s="82">
        <f t="shared" si="32"/>
        <v>0</v>
      </c>
      <c r="BS35" s="82">
        <f t="shared" ca="1" si="33"/>
        <v>2.8571428571428571E-5</v>
      </c>
      <c r="BT35" s="83">
        <f t="shared" ca="1" si="34"/>
        <v>47</v>
      </c>
      <c r="BU35" s="84" t="str">
        <f t="shared" si="35"/>
        <v>+</v>
      </c>
      <c r="BV35" s="85">
        <f ca="1">VLOOKUP(OFFSET(BV35,0,-2),[1]Settings!$F$8:$G$27,2)</f>
        <v>0</v>
      </c>
      <c r="BW35" s="50">
        <v>12</v>
      </c>
      <c r="BX35" s="51"/>
      <c r="BY35" s="81">
        <f>IF(ISNA(VLOOKUP(BW35,[1]Settings!$B$6:$D$45,IF(CB$4="Y",2,3),FALSE)+BX35*IF(CB$4="Y",[1]Settings!$C$5,[1]Settings!$D$5)),0, VLOOKUP(BW35,[1]Settings!$B$6:$D$45,IF(CB$4="Y",2,3),FALSE)+BX35*IF(CB$4="Y",[1]Settings!$C$5,[1]Settings!$D$5))</f>
        <v>9</v>
      </c>
      <c r="BZ35" s="82">
        <f t="shared" si="36"/>
        <v>3.42</v>
      </c>
      <c r="CA35" s="82">
        <f t="shared" ca="1" si="37"/>
        <v>3.4200285714285714</v>
      </c>
      <c r="CB35" s="83">
        <f t="shared" ca="1" si="38"/>
        <v>27</v>
      </c>
      <c r="CC35" s="84" t="str">
        <f t="shared" si="39"/>
        <v/>
      </c>
      <c r="CD35" s="85">
        <f ca="1">VLOOKUP(OFFSET(CD35,0,-2),[1]Settings!$F$8:$G$27,2)</f>
        <v>0</v>
      </c>
      <c r="CF35" s="51"/>
      <c r="CG35" s="81">
        <f>IF(ISNA(VLOOKUP(CE35,[1]Settings!$B$6:$D$45,IF(CJ$4="Y",2,3),FALSE)+CF35*IF(CJ$4="Y",[1]Settings!$C$5,[1]Settings!$D$5)),0, VLOOKUP(CE35,[1]Settings!$B$6:$D$45,IF(CJ$4="Y",2,3),FALSE)+CF35*IF(CJ$4="Y",[1]Settings!$C$5,[1]Settings!$D$5))</f>
        <v>0</v>
      </c>
      <c r="CH35" s="82">
        <f t="shared" si="40"/>
        <v>0</v>
      </c>
      <c r="CI35" s="82">
        <f t="shared" ca="1" si="41"/>
        <v>3.4200285714285714</v>
      </c>
      <c r="CJ35" s="86">
        <f t="shared" ca="1" si="42"/>
        <v>32</v>
      </c>
      <c r="CK35" s="87" t="str">
        <f t="shared" si="111"/>
        <v/>
      </c>
      <c r="CL35" s="85">
        <f ca="1">VLOOKUP(OFFSET(CL35,0,-2),[1]Settings!$J$8:$K$27,2)</f>
        <v>0</v>
      </c>
      <c r="CN35" s="51"/>
      <c r="CO35" s="81">
        <f>IF(ISNA(VLOOKUP(CM35,[1]Settings!$B$6:$D$45,IF(CR$4="Y",2,3),FALSE)+CN35*IF(CR$4="Y",[1]Settings!$C$5,[1]Settings!$D$5)),0, VLOOKUP(CM35,[1]Settings!$B$6:$D$45,IF(CR$4="Y",2,3),FALSE)+CN35*IF(CR$4="Y",[1]Settings!$C$5,[1]Settings!$D$5))</f>
        <v>0</v>
      </c>
      <c r="CP35" s="82">
        <f t="shared" ca="1" si="43"/>
        <v>0</v>
      </c>
      <c r="CQ35" s="82">
        <f t="shared" ca="1" si="44"/>
        <v>3.4200285714285714</v>
      </c>
      <c r="CR35" s="86">
        <f t="shared" ca="1" si="45"/>
        <v>33</v>
      </c>
      <c r="CS35" s="84" t="str">
        <f>IF(CU35&gt;0,"+","")</f>
        <v/>
      </c>
      <c r="CT35" s="85">
        <f ca="1">VLOOKUP(OFFSET(CT35,0,-2),[1]Settings!$J$8:$K$27,2)</f>
        <v>0</v>
      </c>
      <c r="CU35" s="50"/>
      <c r="CV35" s="51"/>
      <c r="CW35" s="81">
        <f>IF(ISNA(VLOOKUP(CU35,[1]Settings!$B$6:$D$45,IF(CZ$4="Y",2,3),FALSE)+CV35*IF(CZ$4="Y",[1]Settings!$C$5,[1]Settings!$D$5)),0, VLOOKUP(CU35,[1]Settings!$B$6:$D$45,IF(CZ$4="Y",2,3),FALSE)+CV35*IF(CZ$4="Y",[1]Settings!$C$5,[1]Settings!$D$5))</f>
        <v>0</v>
      </c>
      <c r="CX35" s="82">
        <f t="shared" ca="1" si="46"/>
        <v>0</v>
      </c>
      <c r="CY35" s="82">
        <f t="shared" ca="1" si="47"/>
        <v>3.4200285714285714</v>
      </c>
      <c r="CZ35" s="83">
        <f t="shared" ca="1" si="48"/>
        <v>36</v>
      </c>
      <c r="DA35" s="84" t="str">
        <f>IF(DC35&gt;0,"+","")</f>
        <v/>
      </c>
      <c r="DB35" s="85">
        <f ca="1">VLOOKUP(OFFSET(DB35,0,-2),[1]Settings!$J$8:$K$27,2)</f>
        <v>0</v>
      </c>
      <c r="DC35" s="50"/>
      <c r="DD35" s="51"/>
      <c r="DE35" s="81">
        <f>IF(ISNA(VLOOKUP(DC35,[1]Settings!$B$6:$D$45,IF(DH$4="Y",2,3),FALSE)+DD35*IF(DH$4="Y",[1]Settings!$C$5,[1]Settings!$D$5)),0, VLOOKUP(DC35,[1]Settings!$B$6:$D$45,IF(DH$4="Y",2,3),FALSE)+DD35*IF(DH$4="Y",[1]Settings!$C$5,[1]Settings!$D$5))</f>
        <v>0</v>
      </c>
      <c r="DF35" s="82">
        <f t="shared" ca="1" si="49"/>
        <v>0</v>
      </c>
      <c r="DG35" s="82">
        <f t="shared" ca="1" si="50"/>
        <v>2.8571428571488866E-5</v>
      </c>
      <c r="DH35" s="83">
        <f t="shared" ca="1" si="51"/>
        <v>60</v>
      </c>
      <c r="DI35" s="84" t="str">
        <f>IF(DK35&gt;0,"+","")</f>
        <v/>
      </c>
      <c r="DJ35" s="85">
        <f ca="1">VLOOKUP(OFFSET(DJ35,0,-2),[1]Settings!$J$8:$K$27,2)</f>
        <v>0</v>
      </c>
      <c r="DK35" s="50"/>
      <c r="DL35" s="51"/>
      <c r="DM35" s="81">
        <f>IF(ISNA(VLOOKUP(DK35,[1]Settings!$B$6:$D$45,IF(DP$4="Y",2,3),FALSE)+DL35*IF(DP$4="Y",[1]Settings!$C$5,[1]Settings!$D$5)),0, VLOOKUP(DK35,[1]Settings!$B$6:$D$45,IF(DP$4="Y",2,3),FALSE)+DL35*IF(DP$4="Y",[1]Settings!$C$5,[1]Settings!$D$5))</f>
        <v>0</v>
      </c>
      <c r="DN35" s="82">
        <f t="shared" ca="1" si="52"/>
        <v>0</v>
      </c>
      <c r="DO35" s="82">
        <f t="shared" ca="1" si="53"/>
        <v>2.8571428571488866E-5</v>
      </c>
      <c r="DP35" s="83">
        <f t="shared" ca="1" si="54"/>
        <v>57</v>
      </c>
      <c r="DQ35" s="84" t="str">
        <f>IF(DS35&gt;0,"+","")</f>
        <v/>
      </c>
      <c r="DR35" s="85">
        <f ca="1">VLOOKUP(OFFSET(DR35,0,-2),[1]Settings!$J$8:$K$27,2)</f>
        <v>0</v>
      </c>
      <c r="DS35" s="50"/>
      <c r="DT35" s="51"/>
      <c r="DU35" s="81">
        <f>IF(ISNA(VLOOKUP(DS35,[1]Settings!$B$6:$D$45,IF(DX$4="Y",2,3),FALSE)+DT35*IF(DX$4="Y",[1]Settings!$C$5,[1]Settings!$D$5)),0, VLOOKUP(DS35,[1]Settings!$B$6:$D$45,IF(DX$4="Y",2,3),FALSE)+DT35*IF(DX$4="Y",[1]Settings!$C$5,[1]Settings!$D$5))</f>
        <v>0</v>
      </c>
      <c r="DV35" s="82">
        <f t="shared" ca="1" si="55"/>
        <v>0</v>
      </c>
      <c r="DW35" s="82">
        <f t="shared" ca="1" si="85"/>
        <v>2.8571428571488866E-5</v>
      </c>
      <c r="DX35" s="83">
        <f t="shared" ca="1" si="56"/>
        <v>57</v>
      </c>
      <c r="DY35" s="84" t="s">
        <v>93</v>
      </c>
      <c r="DZ35" s="85">
        <f ca="1">VLOOKUP(OFFSET(DZ35,0,-2),[1]Settings!$J$8:$K$27,2)</f>
        <v>0</v>
      </c>
      <c r="EA35" s="50">
        <v>19</v>
      </c>
      <c r="EB35" s="51"/>
      <c r="EC35" s="81">
        <f>IF(ISNA(VLOOKUP(EA35,[1]Settings!$B$6:$D$45,IF(EF$4="Y",2,3),FALSE)+EB35*IF(EF$4="Y",[1]Settings!$C$5,[1]Settings!$D$5)),0, VLOOKUP(EA35,[1]Settings!$B$6:$D$45,IF(EF$4="Y",2,3),FALSE)+EB35*IF(EF$4="Y",[1]Settings!$C$5,[1]Settings!$D$5))</f>
        <v>2</v>
      </c>
      <c r="ED35" s="82">
        <f t="shared" ca="1" si="86"/>
        <v>1.8399999999999999</v>
      </c>
      <c r="EE35" s="82">
        <f t="shared" ca="1" si="57"/>
        <v>1.8400285714285713</v>
      </c>
      <c r="EF35" s="86">
        <f t="shared" ca="1" si="58"/>
        <v>35</v>
      </c>
      <c r="EG35" s="87"/>
      <c r="EH35" s="85">
        <f ca="1">VLOOKUP(OFFSET(EH35,0,-2),[1]Settings!$J$8:$K$27,2)</f>
        <v>0</v>
      </c>
      <c r="EI35" s="50"/>
      <c r="EJ35" s="51"/>
      <c r="EK35" s="81">
        <f>IF(ISNA(VLOOKUP(EI35,[1]Settings!$B$6:$D$45,IF(EN$4="Y",2,3),FALSE)+EJ35*IF(EN$4="Y",[1]Settings!$C$5,[1]Settings!$D$5)),0, VLOOKUP(EI35,[1]Settings!$B$6:$D$45,IF(EN$4="Y",2,3),FALSE)+EJ35*IF(EN$4="Y",[1]Settings!$C$5,[1]Settings!$D$5))</f>
        <v>0</v>
      </c>
      <c r="EL35" s="82">
        <f t="shared" ca="1" si="87"/>
        <v>0</v>
      </c>
      <c r="EM35" s="82">
        <f t="shared" ca="1" si="112"/>
        <v>1.8400285714285713</v>
      </c>
      <c r="EN35" s="86">
        <f t="shared" ca="1" si="59"/>
        <v>36</v>
      </c>
      <c r="EO35" s="84"/>
      <c r="EP35" s="85">
        <f ca="1">VLOOKUP(OFFSET(EP35,0,-2),[1]Settings!$J$8:$K$27,2)</f>
        <v>0</v>
      </c>
      <c r="EQ35" s="50"/>
      <c r="ER35" s="51"/>
      <c r="ES35" s="81">
        <f>IF(ISNA(VLOOKUP(EQ35,[1]Settings!$B$6:$D$45,IF(EV$4="Y",2,3),FALSE)+ER35*IF(EV$4="Y",[1]Settings!$C$5,[1]Settings!$D$5)),0, VLOOKUP(EQ35,[1]Settings!$B$6:$D$45,IF(EV$4="Y",2,3),FALSE)+ER35*IF(EV$4="Y",[1]Settings!$C$5,[1]Settings!$D$5))</f>
        <v>0</v>
      </c>
      <c r="ET35" s="82">
        <f t="shared" ca="1" si="60"/>
        <v>0</v>
      </c>
      <c r="EU35" s="82">
        <f t="shared" ca="1" si="88"/>
        <v>1.8400285714285713</v>
      </c>
      <c r="EV35" s="83">
        <f t="shared" ca="1" si="61"/>
        <v>38</v>
      </c>
      <c r="EW35" s="84"/>
      <c r="EX35" s="85">
        <f ca="1">VLOOKUP(OFFSET(EX35,0,-2),[1]Settings!$J$8:$K$27,2)</f>
        <v>0</v>
      </c>
      <c r="EY35" s="50"/>
      <c r="EZ35" s="51"/>
      <c r="FA35" s="81">
        <f>IF(ISNA(VLOOKUP(EY35,[1]Settings!$B$6:$D$45,IF(FD$4="Y",2,3),FALSE)+EZ35*IF(FD$4="Y",[1]Settings!$C$5,[1]Settings!$D$5)),0, VLOOKUP(EY35,[1]Settings!$B$6:$D$45,IF(FD$4="Y",2,3),FALSE)+EZ35*IF(FD$4="Y",[1]Settings!$C$5,[1]Settings!$D$5))</f>
        <v>0</v>
      </c>
      <c r="FB35" s="82">
        <f t="shared" ca="1" si="115"/>
        <v>0</v>
      </c>
      <c r="FC35" s="82">
        <f t="shared" ca="1" si="89"/>
        <v>1.8400285714285713</v>
      </c>
      <c r="FD35" s="83">
        <f t="shared" ca="1" si="63"/>
        <v>34</v>
      </c>
      <c r="FE35" s="84"/>
      <c r="FF35" s="85">
        <f ca="1">VLOOKUP(OFFSET(FF35,0,-2),[1]Settings!$J$8:$K$27,2)</f>
        <v>0</v>
      </c>
      <c r="FG35" s="50">
        <v>9</v>
      </c>
      <c r="FH35" s="51"/>
      <c r="FI35" s="81">
        <f>IF(ISNA(VLOOKUP(FG35,[1]Settings!$B$6:$D$45,IF(FL$4="Y",2,3),FALSE)+FH35*IF(FL$4="Y",[1]Settings!$C$5,[1]Settings!$D$5)),0, VLOOKUP(FG35,[1]Settings!$B$6:$D$45,IF(FL$4="Y",2,3),FALSE)+FH35*IF(FL$4="Y",[1]Settings!$C$5,[1]Settings!$D$5))</f>
        <v>12</v>
      </c>
      <c r="FJ35" s="82">
        <f t="shared" ca="1" si="114"/>
        <v>10.08</v>
      </c>
      <c r="FK35" s="82">
        <f t="shared" ca="1" si="113"/>
        <v>10.080028571428571</v>
      </c>
      <c r="FL35" s="83">
        <f t="shared" ca="1" si="64"/>
        <v>24</v>
      </c>
      <c r="FM35" s="87"/>
      <c r="FN35" s="85">
        <f ca="1">VLOOKUP(OFFSET(FN35,0,-2),[1]Settings!$J$8:$K$27,2)</f>
        <v>0</v>
      </c>
      <c r="FO35" s="50">
        <v>13</v>
      </c>
      <c r="FP35" s="51"/>
      <c r="FQ35" s="81">
        <f>IF(ISNA(VLOOKUP(FO35,[1]Settings!$B$6:$D$45,IF(FT$4="Y",2,3),FALSE)+FP35*IF(FT$4="Y",[1]Settings!$C$5,[1]Settings!$D$5)),0, VLOOKUP(FO35,[1]Settings!$B$6:$D$45,IF(FT$4="Y",2,3),FALSE)+FP35*IF(FT$4="Y",[1]Settings!$C$5,[1]Settings!$D$5))</f>
        <v>8</v>
      </c>
      <c r="FR35" s="82">
        <f t="shared" ca="1" si="65"/>
        <v>6.56</v>
      </c>
      <c r="FS35" s="82">
        <f t="shared" ca="1" si="90"/>
        <v>16.640028571428569</v>
      </c>
      <c r="FT35" s="83">
        <f t="shared" ca="1" si="66"/>
        <v>17</v>
      </c>
      <c r="FU35" s="88"/>
      <c r="FV35" s="85"/>
      <c r="FW35" s="50">
        <v>7</v>
      </c>
      <c r="FX35" s="51"/>
      <c r="FY35" s="81">
        <f>IF(ISNA(VLOOKUP(FW35,[1]Settings!$B$6:$D$45,IF(GB$4="Y",2,3),FALSE)+FX35*IF(GB$4="Y",[1]Settings!$C$5,[1]Settings!$D$5)),0, VLOOKUP(FW35,[1]Settings!$B$6:$D$45,IF(GB$4="Y",2,3),FALSE)+FX35*IF(GB$4="Y",[1]Settings!$C$5,[1]Settings!$D$5))</f>
        <v>14</v>
      </c>
      <c r="FZ35" s="82">
        <f t="shared" si="91"/>
        <v>14</v>
      </c>
      <c r="GA35" s="82">
        <f t="shared" ca="1" si="92"/>
        <v>30.640028571428569</v>
      </c>
      <c r="GB35" s="83">
        <f t="shared" ca="1" si="67"/>
        <v>13</v>
      </c>
      <c r="GC35" s="88"/>
      <c r="GD35" s="85"/>
      <c r="GE35" s="50">
        <v>18</v>
      </c>
      <c r="GF35" s="51"/>
      <c r="GG35" s="81">
        <f>IF(ISNA(VLOOKUP(GE35,[1]Settings!$B$6:$D$45,IF(GJ$4="Y",2,3),FALSE)+GF35*IF(GJ$4="Y",[1]Settings!$C$5,[1]Settings!$D$5)),0, VLOOKUP(GE35,[1]Settings!$B$6:$D$45,IF(GJ$4="Y",2,3),FALSE)+GF35*IF(GJ$4="Y",[1]Settings!$C$5,[1]Settings!$D$5))</f>
        <v>3</v>
      </c>
      <c r="GH35" s="82">
        <f t="shared" si="93"/>
        <v>3</v>
      </c>
      <c r="GI35" s="82">
        <f t="shared" ca="1" si="94"/>
        <v>33.640028571428573</v>
      </c>
      <c r="GJ35" s="83">
        <f t="shared" ca="1" si="68"/>
        <v>12</v>
      </c>
      <c r="GK35" s="88"/>
      <c r="GL35" s="85"/>
      <c r="GM35" s="50">
        <v>6</v>
      </c>
      <c r="GN35" s="51">
        <v>1</v>
      </c>
      <c r="GO35" s="81">
        <f>IF(ISNA(VLOOKUP(GM35,[1]Settings!$B$6:$D$45,IF(GR$4="Y",2,3),FALSE)+GN35*IF(GR$4="Y",[1]Settings!$C$5,[1]Settings!$D$5)),0, VLOOKUP(GM35,[1]Settings!$B$6:$D$45,IF(GR$4="Y",2,3),FALSE)+GN35*IF(GR$4="Y",[1]Settings!$C$5,[1]Settings!$D$5))</f>
        <v>16</v>
      </c>
      <c r="GP35" s="82">
        <f t="shared" si="120"/>
        <v>16</v>
      </c>
      <c r="GQ35" s="82">
        <f t="shared" ca="1" si="96"/>
        <v>49.640028571428573</v>
      </c>
      <c r="GR35" s="83">
        <f t="shared" ca="1" si="69"/>
        <v>5</v>
      </c>
      <c r="GS35" s="88"/>
      <c r="GT35" s="85"/>
      <c r="GU35" s="50"/>
      <c r="GV35" s="51"/>
      <c r="GW35" s="81">
        <f>IF(ISNA(VLOOKUP(GU35,[1]Settings!$B$6:$D$45,IF(GZ$4="Y",2,3),FALSE)+GV35*IF(GZ$4="Y",[1]Settings!$C$5,[1]Settings!$D$5)),0, VLOOKUP(GU35,[1]Settings!$B$6:$D$45,IF(GZ$4="Y",2,3),FALSE)+GV35*IF(GZ$4="Y",[1]Settings!$C$5,[1]Settings!$D$5))</f>
        <v>0</v>
      </c>
      <c r="GX35" s="82">
        <f t="shared" si="121"/>
        <v>0</v>
      </c>
      <c r="GY35" s="82">
        <f t="shared" ca="1" si="98"/>
        <v>39.560028571428575</v>
      </c>
      <c r="GZ35" s="86">
        <f t="shared" ca="1" si="70"/>
        <v>9</v>
      </c>
      <c r="HA35" s="87"/>
      <c r="HB35" s="85"/>
      <c r="HC35" s="50"/>
      <c r="HD35" s="51"/>
      <c r="HE35" s="81">
        <f>IF(ISNA(VLOOKUP(HC35,[1]Settings!$B$6:$D$45,IF(HH$4="Y",2,3),FALSE)+HD35*IF(HH$4="Y",[1]Settings!$C$5,[1]Settings!$D$5)),0, VLOOKUP(HC35,[1]Settings!$B$6:$D$45,IF(HH$4="Y",2,3),FALSE)+HD35*IF(HH$4="Y",[1]Settings!$C$5,[1]Settings!$D$5))</f>
        <v>0</v>
      </c>
      <c r="HF35" s="82">
        <f t="shared" si="71"/>
        <v>0</v>
      </c>
      <c r="HG35" s="82">
        <f t="shared" ca="1" si="99"/>
        <v>19.000028571428572</v>
      </c>
      <c r="HH35" s="83">
        <f t="shared" ca="1" si="72"/>
        <v>18</v>
      </c>
      <c r="HI35" s="88"/>
      <c r="HJ35" s="85"/>
      <c r="HK35" s="50"/>
      <c r="HL35" s="51"/>
      <c r="HM35" s="81">
        <f>IF(ISNA(VLOOKUP(HK35,[1]Settings!$B$6:$D$45,IF(HP$4="Y",2,3),FALSE)+HL35*IF(HP$4="Y",[1]Settings!$C$5,[1]Settings!$D$5)),0, VLOOKUP(HK35,[1]Settings!$B$6:$D$45,IF(HP$4="Y",2,3),FALSE)+HL35*IF(HP$4="Y",[1]Settings!$C$5,[1]Settings!$D$5))</f>
        <v>0</v>
      </c>
      <c r="HN35" s="82">
        <f t="shared" si="73"/>
        <v>0</v>
      </c>
      <c r="HO35" s="82">
        <f t="shared" ca="1" si="100"/>
        <v>16.000028571428572</v>
      </c>
      <c r="HP35" s="83">
        <f t="shared" ca="1" si="74"/>
        <v>26</v>
      </c>
      <c r="HQ35" s="88"/>
      <c r="HR35" s="85"/>
      <c r="HS35" s="50"/>
      <c r="HT35" s="51"/>
      <c r="HU35" s="81">
        <f>IF(ISNA(VLOOKUP(HS35,[1]Settings!$B$6:$D$45,IF(HX$4="Y",2,3),FALSE)+HT35*IF(HX$4="Y",[1]Settings!$C$5,[1]Settings!$D$5)),0, VLOOKUP(HS35,[1]Settings!$B$6:$D$45,IF(HX$4="Y",2,3),FALSE)+HT35*IF(HX$4="Y",[1]Settings!$C$5,[1]Settings!$D$5))</f>
        <v>0</v>
      </c>
      <c r="HV35" s="82">
        <f t="shared" si="75"/>
        <v>0</v>
      </c>
      <c r="HW35" s="82">
        <f t="shared" ca="1" si="101"/>
        <v>2.8571428572377044E-5</v>
      </c>
      <c r="HX35" s="83">
        <f t="shared" ca="1" si="76"/>
        <v>53</v>
      </c>
      <c r="HY35" s="88"/>
      <c r="HZ35" s="85"/>
      <c r="IA35" s="50"/>
      <c r="IB35" s="51"/>
      <c r="IC35" s="81">
        <f>IF(ISNA(VLOOKUP(IA35,[1]Settings!$B$6:$D$45,IF(IF$4="Y",2,3),FALSE)+IB35*IF(IF$4="Y",[1]Settings!$C$5,[1]Settings!$D$5)),0, VLOOKUP(IA35,[1]Settings!$B$6:$D$45,IF(IF$4="Y",2,3),FALSE)+IB35*IF(IF$4="Y",[1]Settings!$C$5,[1]Settings!$D$5))</f>
        <v>0</v>
      </c>
      <c r="ID35" s="82">
        <f t="shared" si="77"/>
        <v>0</v>
      </c>
      <c r="IE35" s="82">
        <f t="shared" ca="1" si="102"/>
        <v>2.8571428572377044E-5</v>
      </c>
      <c r="IF35" s="83">
        <f t="shared" ca="1" si="78"/>
        <v>52</v>
      </c>
      <c r="IG35" s="87"/>
      <c r="IH35" s="85"/>
      <c r="II35" s="50"/>
      <c r="IJ35" s="51"/>
      <c r="IK35" s="81">
        <f>IF(ISNA(VLOOKUP(II35,[1]Settings!$B$6:$D$45,IF(IN$4="Y",2,3),FALSE)+IJ35*IF(IN$4="Y",[1]Settings!$C$5,[1]Settings!$D$5)),0, VLOOKUP(II35,[1]Settings!$B$6:$D$45,IF(IN$4="Y",2,3),FALSE)+IJ35*IF(IN$4="Y",[1]Settings!$C$5,[1]Settings!$D$5))</f>
        <v>0</v>
      </c>
      <c r="IL35" s="82">
        <f t="shared" ref="IL35:IL92" si="122">IK35*IN$7</f>
        <v>0</v>
      </c>
      <c r="IM35" s="82">
        <f t="shared" ca="1" si="103"/>
        <v>2.8571428572377044E-5</v>
      </c>
      <c r="IN35" s="83">
        <f t="shared" ca="1" si="80"/>
        <v>53</v>
      </c>
      <c r="IO35" s="88"/>
      <c r="IP35" s="85"/>
      <c r="IQ35" s="50"/>
      <c r="IR35" s="51"/>
      <c r="IS35" s="81">
        <f>IF(ISNA(VLOOKUP(IQ35,[1]Settings!$B$6:$D$45,IF(IV$4="Y",2,3),FALSE)+IR35*IF(IV$4="Y",[1]Settings!$C$5,[1]Settings!$D$5)),0, VLOOKUP(IQ35,[1]Settings!$B$6:$D$45,IF(IV$4="Y",2,3),FALSE)+IR35*IF(IV$4="Y",[1]Settings!$C$5,[1]Settings!$D$5))</f>
        <v>0</v>
      </c>
      <c r="IT35" s="82">
        <f t="shared" si="81"/>
        <v>0</v>
      </c>
      <c r="IU35" s="82">
        <f t="shared" ca="1" si="104"/>
        <v>2.8571428572377044E-5</v>
      </c>
      <c r="IV35" s="83">
        <f t="shared" ca="1" si="82"/>
        <v>54</v>
      </c>
      <c r="IW35" s="88"/>
      <c r="IX35" s="85"/>
      <c r="IY35" s="50"/>
      <c r="IZ35" s="51"/>
      <c r="JA35" s="81">
        <f>IF(ISNA(VLOOKUP(IY35,[1]Settings!$B$6:$D$45,IF(JD$4="Y",2,3),FALSE)+IZ35*IF(JD$4="Y",[1]Settings!$C$5,[1]Settings!$D$5)),0, VLOOKUP(IY35,[1]Settings!$B$6:$D$45,IF(JD$4="Y",2,3),FALSE)+IZ35*IF(JD$4="Y",[1]Settings!$C$5,[1]Settings!$D$5))</f>
        <v>0</v>
      </c>
      <c r="JB35" s="82">
        <f t="shared" si="83"/>
        <v>0</v>
      </c>
      <c r="JC35" s="82">
        <f t="shared" ca="1" si="105"/>
        <v>2.8571428572377044E-5</v>
      </c>
      <c r="JD35" s="83">
        <f t="shared" ca="1" si="84"/>
        <v>54</v>
      </c>
    </row>
    <row r="36" spans="1:264">
      <c r="A36" s="80" t="s">
        <v>117</v>
      </c>
      <c r="B36" s="80"/>
      <c r="D36" s="51"/>
      <c r="E36" s="81">
        <f>IF(ISNA(VLOOKUP(C36,[1]Settings!$B$6:$D$45,IF(H$4="Y",2,3),FALSE)+D36*IF(H$4="Y",[1]Settings!$C$5,[1]Settings!$D$5)),0, VLOOKUP(C36,[1]Settings!$B$6:$D$45,IF(H$4="Y",2,3),FALSE)+D36*IF(H$4="Y",[1]Settings!$C$5,[1]Settings!$D$5))</f>
        <v>0</v>
      </c>
      <c r="F36" s="82">
        <f t="shared" si="0"/>
        <v>0</v>
      </c>
      <c r="G36" s="82">
        <f t="shared" si="1"/>
        <v>2.7777777777777779E-5</v>
      </c>
      <c r="H36" s="83">
        <f t="shared" si="2"/>
        <v>42</v>
      </c>
      <c r="I36" s="84" t="str">
        <f t="shared" si="3"/>
        <v/>
      </c>
      <c r="J36" s="85">
        <f ca="1">VLOOKUP(OFFSET(J36,0,-2),[1]Settings!$F$8:$G$27,2)</f>
        <v>0</v>
      </c>
      <c r="L36" s="51"/>
      <c r="M36" s="81">
        <f>IF(ISNA(VLOOKUP(K36,[1]Settings!$B$6:$D$45,IF(P$4="Y",2,3),FALSE)+L36*IF(P$4="Y",[1]Settings!$C$5,[1]Settings!$D$5)),0, VLOOKUP(K36,[1]Settings!$B$6:$D$45,IF(P$4="Y",2,3),FALSE)+L36*IF(P$4="Y",[1]Settings!$C$5,[1]Settings!$D$5))</f>
        <v>0</v>
      </c>
      <c r="N36" s="82">
        <f t="shared" si="4"/>
        <v>0</v>
      </c>
      <c r="O36" s="82">
        <f t="shared" ca="1" si="5"/>
        <v>2.7777777777777779E-5</v>
      </c>
      <c r="P36" s="83">
        <f t="shared" ca="1" si="6"/>
        <v>42</v>
      </c>
      <c r="Q36" s="84" t="str">
        <f t="shared" si="7"/>
        <v/>
      </c>
      <c r="R36" s="85">
        <f ca="1">VLOOKUP(OFFSET(R36,0,-2),[1]Settings!$F$8:$G$27,2)</f>
        <v>0</v>
      </c>
      <c r="T36" s="51"/>
      <c r="U36" s="81">
        <f>IF(ISNA(VLOOKUP(S36,[1]Settings!$B$6:$D$45,IF(X$4="Y",2,3),FALSE)+T36*IF(X$4="Y",[1]Settings!$C$5,[1]Settings!$D$5)),0, VLOOKUP(S36,[1]Settings!$B$6:$D$45,IF(X$4="Y",2,3),FALSE)+T36*IF(X$4="Y",[1]Settings!$C$5,[1]Settings!$D$5))</f>
        <v>0</v>
      </c>
      <c r="V36" s="82">
        <f t="shared" si="8"/>
        <v>0</v>
      </c>
      <c r="W36" s="82">
        <f t="shared" ca="1" si="9"/>
        <v>2.7777777777777779E-5</v>
      </c>
      <c r="X36" s="83">
        <f t="shared" ca="1" si="10"/>
        <v>43</v>
      </c>
      <c r="Y36" s="84" t="str">
        <f t="shared" si="11"/>
        <v/>
      </c>
      <c r="Z36" s="85">
        <f ca="1">VLOOKUP(OFFSET(Z36,0,-2),[1]Settings!$F$8:$G$27,2)</f>
        <v>0</v>
      </c>
      <c r="AB36" s="51"/>
      <c r="AC36" s="81">
        <f>IF(ISNA(VLOOKUP(AA36,[1]Settings!$B$6:$D$45,IF(AF$4="Y",2,3),FALSE)+AB36*IF(AF$4="Y",[1]Settings!$C$5,[1]Settings!$D$5)),0, VLOOKUP(AA36,[1]Settings!$B$6:$D$45,IF(AF$4="Y",2,3),FALSE)+AB36*IF(AF$4="Y",[1]Settings!$C$5,[1]Settings!$D$5))</f>
        <v>0</v>
      </c>
      <c r="AD36" s="82">
        <f t="shared" si="12"/>
        <v>0</v>
      </c>
      <c r="AE36" s="82">
        <f t="shared" ca="1" si="13"/>
        <v>2.7777777777777779E-5</v>
      </c>
      <c r="AF36" s="83">
        <f t="shared" ca="1" si="14"/>
        <v>45</v>
      </c>
      <c r="AG36" s="84" t="str">
        <f t="shared" si="15"/>
        <v/>
      </c>
      <c r="AH36" s="85">
        <f ca="1">VLOOKUP(OFFSET(AH36,0,-2),[1]Settings!$F$8:$G$27,2)</f>
        <v>0</v>
      </c>
      <c r="AJ36" s="51"/>
      <c r="AK36" s="81">
        <f>IF(ISNA(VLOOKUP(AI36,[1]Settings!$B$6:$D$45,IF(AN$4="Y",2,3),FALSE)+AJ36*IF(AN$4="Y",[1]Settings!$C$5,[1]Settings!$D$5)),0, VLOOKUP(AI36,[1]Settings!$B$6:$D$45,IF(AN$4="Y",2,3),FALSE)+AJ36*IF(AN$4="Y",[1]Settings!$C$5,[1]Settings!$D$5))</f>
        <v>0</v>
      </c>
      <c r="AL36" s="82">
        <f t="shared" si="16"/>
        <v>0</v>
      </c>
      <c r="AM36" s="82">
        <f t="shared" ca="1" si="17"/>
        <v>2.7777777777777779E-5</v>
      </c>
      <c r="AN36" s="83">
        <f t="shared" ca="1" si="18"/>
        <v>45</v>
      </c>
      <c r="AO36" s="84" t="str">
        <f t="shared" si="19"/>
        <v/>
      </c>
      <c r="AP36" s="85">
        <f ca="1">VLOOKUP(OFFSET(AP36,0,-2),[1]Settings!$F$8:$G$27,2)</f>
        <v>0</v>
      </c>
      <c r="AR36" s="51"/>
      <c r="AS36" s="81">
        <f>IF(ISNA(VLOOKUP(AQ36,[1]Settings!$B$6:$D$45,IF(AV$4="Y",2,3),FALSE)+AR36*IF(AV$4="Y",[1]Settings!$C$5,[1]Settings!$D$5)),0, VLOOKUP(AQ36,[1]Settings!$B$6:$D$45,IF(AV$4="Y",2,3),FALSE)+AR36*IF(AV$4="Y",[1]Settings!$C$5,[1]Settings!$D$5))</f>
        <v>0</v>
      </c>
      <c r="AT36" s="82">
        <f t="shared" si="20"/>
        <v>0</v>
      </c>
      <c r="AU36" s="82">
        <f t="shared" ca="1" si="21"/>
        <v>2.7777777777777779E-5</v>
      </c>
      <c r="AV36" s="83">
        <f t="shared" ca="1" si="22"/>
        <v>46</v>
      </c>
      <c r="AW36" s="84" t="str">
        <f t="shared" si="23"/>
        <v/>
      </c>
      <c r="AX36" s="85">
        <f ca="1">VLOOKUP(OFFSET(AX36,0,-2),[1]Settings!$F$8:$G$27,2)</f>
        <v>0</v>
      </c>
      <c r="AZ36" s="51"/>
      <c r="BA36" s="81">
        <f>IF(ISNA(VLOOKUP(AY36,[1]Settings!$B$6:$D$45,IF(BD$4="Y",2,3),FALSE)+AZ36*IF(BD$4="Y",[1]Settings!$C$5,[1]Settings!$D$5)),0, VLOOKUP(AY36,[1]Settings!$B$6:$D$45,IF(BD$4="Y",2,3),FALSE)+AZ36*IF(BD$4="Y",[1]Settings!$C$5,[1]Settings!$D$5))</f>
        <v>0</v>
      </c>
      <c r="BB36" s="82">
        <f t="shared" si="24"/>
        <v>0</v>
      </c>
      <c r="BC36" s="82">
        <f t="shared" ca="1" si="25"/>
        <v>2.7777777777777779E-5</v>
      </c>
      <c r="BD36" s="83">
        <f t="shared" ca="1" si="26"/>
        <v>46</v>
      </c>
      <c r="BE36" s="84" t="str">
        <f t="shared" si="27"/>
        <v/>
      </c>
      <c r="BF36" s="85">
        <f ca="1">VLOOKUP(OFFSET(BF36,0,-2),[1]Settings!$F$8:$G$27,2)</f>
        <v>0</v>
      </c>
      <c r="BH36" s="51"/>
      <c r="BI36" s="81">
        <f>IF(ISNA(VLOOKUP(BG36,[1]Settings!$B$6:$D$45,IF(BL$4="Y",2,3),FALSE)+BH36*IF(BL$4="Y",[1]Settings!$C$5,[1]Settings!$D$5)),0, VLOOKUP(BG36,[1]Settings!$B$6:$D$45,IF(BL$4="Y",2,3),FALSE)+BH36*IF(BL$4="Y",[1]Settings!$C$5,[1]Settings!$D$5))</f>
        <v>0</v>
      </c>
      <c r="BJ36" s="82">
        <f t="shared" si="28"/>
        <v>0</v>
      </c>
      <c r="BK36" s="82">
        <f t="shared" ca="1" si="29"/>
        <v>2.7777777777777779E-5</v>
      </c>
      <c r="BL36" s="83">
        <f t="shared" ca="1" si="30"/>
        <v>47</v>
      </c>
      <c r="BM36" s="84" t="str">
        <f t="shared" si="31"/>
        <v/>
      </c>
      <c r="BN36" s="85">
        <f ca="1">VLOOKUP(OFFSET(BN36,0,-2),[1]Settings!$F$8:$G$27,2)</f>
        <v>0</v>
      </c>
      <c r="BP36" s="51"/>
      <c r="BQ36" s="81">
        <f>IF(ISNA(VLOOKUP(BO36,[1]Settings!$B$6:$D$45,IF(BT$4="Y",2,3),FALSE)+BP36*IF(BT$4="Y",[1]Settings!$C$5,[1]Settings!$D$5)),0, VLOOKUP(BO36,[1]Settings!$B$6:$D$45,IF(BT$4="Y",2,3),FALSE)+BP36*IF(BT$4="Y",[1]Settings!$C$5,[1]Settings!$D$5))</f>
        <v>0</v>
      </c>
      <c r="BR36" s="82">
        <f t="shared" si="32"/>
        <v>0</v>
      </c>
      <c r="BS36" s="82">
        <f t="shared" ca="1" si="33"/>
        <v>2.7777777777777779E-5</v>
      </c>
      <c r="BT36" s="83">
        <f t="shared" ca="1" si="34"/>
        <v>48</v>
      </c>
      <c r="BU36" s="84" t="str">
        <f t="shared" si="35"/>
        <v/>
      </c>
      <c r="BV36" s="85">
        <f ca="1">VLOOKUP(OFFSET(BV36,0,-2),[1]Settings!$F$8:$G$27,2)</f>
        <v>0</v>
      </c>
      <c r="BX36" s="51"/>
      <c r="BY36" s="81">
        <f>IF(ISNA(VLOOKUP(BW36,[1]Settings!$B$6:$D$45,IF(CB$4="Y",2,3),FALSE)+BX36*IF(CB$4="Y",[1]Settings!$C$5,[1]Settings!$D$5)),0, VLOOKUP(BW36,[1]Settings!$B$6:$D$45,IF(CB$4="Y",2,3),FALSE)+BX36*IF(CB$4="Y",[1]Settings!$C$5,[1]Settings!$D$5))</f>
        <v>0</v>
      </c>
      <c r="BZ36" s="82">
        <f t="shared" si="36"/>
        <v>0</v>
      </c>
      <c r="CA36" s="82">
        <f t="shared" ca="1" si="37"/>
        <v>2.7777777777777779E-5</v>
      </c>
      <c r="CB36" s="83">
        <f t="shared" ca="1" si="38"/>
        <v>52</v>
      </c>
      <c r="CC36" s="84" t="str">
        <f t="shared" si="39"/>
        <v/>
      </c>
      <c r="CD36" s="85">
        <f ca="1">VLOOKUP(OFFSET(CD36,0,-2),[1]Settings!$F$8:$G$27,2)</f>
        <v>0</v>
      </c>
      <c r="CF36" s="51"/>
      <c r="CG36" s="81">
        <f>IF(ISNA(VLOOKUP(CE36,[1]Settings!$B$6:$D$45,IF(CJ$4="Y",2,3),FALSE)+CF36*IF(CJ$4="Y",[1]Settings!$C$5,[1]Settings!$D$5)),0, VLOOKUP(CE36,[1]Settings!$B$6:$D$45,IF(CJ$4="Y",2,3),FALSE)+CF36*IF(CJ$4="Y",[1]Settings!$C$5,[1]Settings!$D$5))</f>
        <v>0</v>
      </c>
      <c r="CH36" s="82">
        <f t="shared" si="40"/>
        <v>0</v>
      </c>
      <c r="CI36" s="82">
        <f t="shared" ca="1" si="41"/>
        <v>2.7777777777777779E-5</v>
      </c>
      <c r="CJ36" s="86">
        <f t="shared" ca="1" si="42"/>
        <v>56</v>
      </c>
      <c r="CK36" s="87" t="str">
        <f t="shared" si="111"/>
        <v/>
      </c>
      <c r="CL36" s="85">
        <f ca="1">VLOOKUP(OFFSET(CL36,0,-2),[1]Settings!$J$8:$K$27,2)</f>
        <v>0</v>
      </c>
      <c r="CN36" s="51"/>
      <c r="CO36" s="81">
        <f>IF(ISNA(VLOOKUP(CM36,[1]Settings!$B$6:$D$45,IF(CR$4="Y",2,3),FALSE)+CN36*IF(CR$4="Y",[1]Settings!$C$5,[1]Settings!$D$5)),0, VLOOKUP(CM36,[1]Settings!$B$6:$D$45,IF(CR$4="Y",2,3),FALSE)+CN36*IF(CR$4="Y",[1]Settings!$C$5,[1]Settings!$D$5))</f>
        <v>0</v>
      </c>
      <c r="CP36" s="82">
        <f t="shared" ca="1" si="43"/>
        <v>0</v>
      </c>
      <c r="CQ36" s="82">
        <f t="shared" ca="1" si="44"/>
        <v>2.7777777777777779E-5</v>
      </c>
      <c r="CR36" s="86">
        <f t="shared" ca="1" si="45"/>
        <v>57</v>
      </c>
      <c r="CS36" s="84" t="s">
        <v>93</v>
      </c>
      <c r="CT36" s="85">
        <f ca="1">VLOOKUP(OFFSET(CT36,0,-2),[1]Settings!$J$8:$K$27,2)</f>
        <v>0</v>
      </c>
      <c r="CU36" s="50">
        <v>12</v>
      </c>
      <c r="CV36" s="51"/>
      <c r="CW36" s="81">
        <f>IF(ISNA(VLOOKUP(CU36,[1]Settings!$B$6:$D$45,IF(CZ$4="Y",2,3),FALSE)+CV36*IF(CZ$4="Y",[1]Settings!$C$5,[1]Settings!$D$5)),0, VLOOKUP(CU36,[1]Settings!$B$6:$D$45,IF(CZ$4="Y",2,3),FALSE)+CV36*IF(CZ$4="Y",[1]Settings!$C$5,[1]Settings!$D$5))</f>
        <v>9</v>
      </c>
      <c r="CX36" s="82">
        <f t="shared" ca="1" si="46"/>
        <v>6.48</v>
      </c>
      <c r="CY36" s="82">
        <f t="shared" ca="1" si="47"/>
        <v>6.4800277777777779</v>
      </c>
      <c r="CZ36" s="83">
        <f t="shared" ca="1" si="48"/>
        <v>24</v>
      </c>
      <c r="DA36" s="84"/>
      <c r="DB36" s="85">
        <f ca="1">VLOOKUP(OFFSET(DB36,0,-2),[1]Settings!$J$8:$K$27,2)</f>
        <v>0</v>
      </c>
      <c r="DC36" s="50"/>
      <c r="DD36" s="51"/>
      <c r="DE36" s="81">
        <f>IF(ISNA(VLOOKUP(DC36,[1]Settings!$B$6:$D$45,IF(DH$4="Y",2,3),FALSE)+DD36*IF(DH$4="Y",[1]Settings!$C$5,[1]Settings!$D$5)),0, VLOOKUP(DC36,[1]Settings!$B$6:$D$45,IF(DH$4="Y",2,3),FALSE)+DD36*IF(DH$4="Y",[1]Settings!$C$5,[1]Settings!$D$5))</f>
        <v>0</v>
      </c>
      <c r="DF36" s="82">
        <f t="shared" ca="1" si="49"/>
        <v>0</v>
      </c>
      <c r="DG36" s="82">
        <f t="shared" ca="1" si="50"/>
        <v>6.4800277777777779</v>
      </c>
      <c r="DH36" s="83">
        <f t="shared" ca="1" si="51"/>
        <v>25</v>
      </c>
      <c r="DI36" s="84"/>
      <c r="DJ36" s="85">
        <f ca="1">VLOOKUP(OFFSET(DJ36,0,-2),[1]Settings!$J$8:$K$27,2)</f>
        <v>0</v>
      </c>
      <c r="DK36" s="50"/>
      <c r="DL36" s="51"/>
      <c r="DM36" s="81">
        <f>IF(ISNA(VLOOKUP(DK36,[1]Settings!$B$6:$D$45,IF(DP$4="Y",2,3),FALSE)+DL36*IF(DP$4="Y",[1]Settings!$C$5,[1]Settings!$D$5)),0, VLOOKUP(DK36,[1]Settings!$B$6:$D$45,IF(DP$4="Y",2,3),FALSE)+DL36*IF(DP$4="Y",[1]Settings!$C$5,[1]Settings!$D$5))</f>
        <v>0</v>
      </c>
      <c r="DN36" s="82">
        <f t="shared" ca="1" si="52"/>
        <v>0</v>
      </c>
      <c r="DO36" s="82">
        <f t="shared" ca="1" si="53"/>
        <v>6.4800277777777779</v>
      </c>
      <c r="DP36" s="83">
        <f t="shared" ca="1" si="54"/>
        <v>30</v>
      </c>
      <c r="DQ36" s="84"/>
      <c r="DR36" s="85">
        <f ca="1">VLOOKUP(OFFSET(DR36,0,-2),[1]Settings!$J$8:$K$27,2)</f>
        <v>0</v>
      </c>
      <c r="DS36" s="50"/>
      <c r="DT36" s="51"/>
      <c r="DU36" s="81">
        <f>IF(ISNA(VLOOKUP(DS36,[1]Settings!$B$6:$D$45,IF(DX$4="Y",2,3),FALSE)+DT36*IF(DX$4="Y",[1]Settings!$C$5,[1]Settings!$D$5)),0, VLOOKUP(DS36,[1]Settings!$B$6:$D$45,IF(DX$4="Y",2,3),FALSE)+DT36*IF(DX$4="Y",[1]Settings!$C$5,[1]Settings!$D$5))</f>
        <v>0</v>
      </c>
      <c r="DV36" s="82">
        <f t="shared" ca="1" si="55"/>
        <v>0</v>
      </c>
      <c r="DW36" s="82">
        <f t="shared" ca="1" si="85"/>
        <v>6.4800277777777779</v>
      </c>
      <c r="DX36" s="83">
        <f t="shared" ca="1" si="56"/>
        <v>30</v>
      </c>
      <c r="DY36" s="84"/>
      <c r="DZ36" s="85">
        <f ca="1">VLOOKUP(OFFSET(DZ36,0,-2),[1]Settings!$J$8:$K$27,2)</f>
        <v>0</v>
      </c>
      <c r="EA36" s="50"/>
      <c r="EB36" s="51"/>
      <c r="EC36" s="81">
        <f>IF(ISNA(VLOOKUP(EA36,[1]Settings!$B$6:$D$45,IF(EF$4="Y",2,3),FALSE)+EB36*IF(EF$4="Y",[1]Settings!$C$5,[1]Settings!$D$5)),0, VLOOKUP(EA36,[1]Settings!$B$6:$D$45,IF(EF$4="Y",2,3),FALSE)+EB36*IF(EF$4="Y",[1]Settings!$C$5,[1]Settings!$D$5))</f>
        <v>0</v>
      </c>
      <c r="ED36" s="82">
        <f t="shared" ca="1" si="86"/>
        <v>0</v>
      </c>
      <c r="EE36" s="82">
        <f t="shared" ca="1" si="57"/>
        <v>6.4800277777777779</v>
      </c>
      <c r="EF36" s="86">
        <f t="shared" ca="1" si="58"/>
        <v>30</v>
      </c>
      <c r="EG36" s="87"/>
      <c r="EH36" s="85">
        <f ca="1">VLOOKUP(OFFSET(EH36,0,-2),[1]Settings!$J$8:$K$27,2)</f>
        <v>0</v>
      </c>
      <c r="EI36" s="50"/>
      <c r="EJ36" s="51"/>
      <c r="EK36" s="81">
        <f>IF(ISNA(VLOOKUP(EI36,[1]Settings!$B$6:$D$45,IF(EN$4="Y",2,3),FALSE)+EJ36*IF(EN$4="Y",[1]Settings!$C$5,[1]Settings!$D$5)),0, VLOOKUP(EI36,[1]Settings!$B$6:$D$45,IF(EN$4="Y",2,3),FALSE)+EJ36*IF(EN$4="Y",[1]Settings!$C$5,[1]Settings!$D$5))</f>
        <v>0</v>
      </c>
      <c r="EL36" s="82">
        <f t="shared" ca="1" si="87"/>
        <v>0</v>
      </c>
      <c r="EM36" s="82">
        <f t="shared" ca="1" si="112"/>
        <v>2.7777777777515666E-5</v>
      </c>
      <c r="EN36" s="86">
        <f t="shared" ca="1" si="59"/>
        <v>53</v>
      </c>
      <c r="EO36" s="84"/>
      <c r="EP36" s="85">
        <f ca="1">VLOOKUP(OFFSET(EP36,0,-2),[1]Settings!$J$8:$K$27,2)</f>
        <v>0</v>
      </c>
      <c r="EQ36" s="50"/>
      <c r="ER36" s="51"/>
      <c r="ES36" s="81">
        <f>IF(ISNA(VLOOKUP(EQ36,[1]Settings!$B$6:$D$45,IF(EV$4="Y",2,3),FALSE)+ER36*IF(EV$4="Y",[1]Settings!$C$5,[1]Settings!$D$5)),0, VLOOKUP(EQ36,[1]Settings!$B$6:$D$45,IF(EV$4="Y",2,3),FALSE)+ER36*IF(EV$4="Y",[1]Settings!$C$5,[1]Settings!$D$5))</f>
        <v>0</v>
      </c>
      <c r="ET36" s="82">
        <f t="shared" ca="1" si="60"/>
        <v>0</v>
      </c>
      <c r="EU36" s="82">
        <f t="shared" ca="1" si="88"/>
        <v>2.7777777777515666E-5</v>
      </c>
      <c r="EV36" s="83">
        <f t="shared" ca="1" si="61"/>
        <v>54</v>
      </c>
      <c r="EW36" s="84"/>
      <c r="EX36" s="85">
        <f ca="1">VLOOKUP(OFFSET(EX36,0,-2),[1]Settings!$J$8:$K$27,2)</f>
        <v>0</v>
      </c>
      <c r="EY36" s="50"/>
      <c r="EZ36" s="51"/>
      <c r="FA36" s="81">
        <f>IF(ISNA(VLOOKUP(EY36,[1]Settings!$B$6:$D$45,IF(FD$4="Y",2,3),FALSE)+EZ36*IF(FD$4="Y",[1]Settings!$C$5,[1]Settings!$D$5)),0, VLOOKUP(EY36,[1]Settings!$B$6:$D$45,IF(FD$4="Y",2,3),FALSE)+EZ36*IF(FD$4="Y",[1]Settings!$C$5,[1]Settings!$D$5))</f>
        <v>0</v>
      </c>
      <c r="FB36" s="82">
        <f t="shared" ca="1" si="115"/>
        <v>0</v>
      </c>
      <c r="FC36" s="82">
        <f t="shared" ca="1" si="89"/>
        <v>2.7777777777515666E-5</v>
      </c>
      <c r="FD36" s="83">
        <f t="shared" ca="1" si="63"/>
        <v>51</v>
      </c>
      <c r="FE36" s="84"/>
      <c r="FF36" s="85">
        <f ca="1">VLOOKUP(OFFSET(FF36,0,-2),[1]Settings!$J$8:$K$27,2)</f>
        <v>0</v>
      </c>
      <c r="FG36" s="50"/>
      <c r="FH36" s="51"/>
      <c r="FI36" s="81">
        <f>IF(ISNA(VLOOKUP(FG36,[1]Settings!$B$6:$D$45,IF(FL$4="Y",2,3),FALSE)+FH36*IF(FL$4="Y",[1]Settings!$C$5,[1]Settings!$D$5)),0, VLOOKUP(FG36,[1]Settings!$B$6:$D$45,IF(FL$4="Y",2,3),FALSE)+FH36*IF(FL$4="Y",[1]Settings!$C$5,[1]Settings!$D$5))</f>
        <v>0</v>
      </c>
      <c r="FJ36" s="82">
        <f t="shared" ca="1" si="114"/>
        <v>0</v>
      </c>
      <c r="FK36" s="82">
        <f t="shared" ca="1" si="113"/>
        <v>2.7777777777515666E-5</v>
      </c>
      <c r="FL36" s="83">
        <f t="shared" ca="1" si="64"/>
        <v>50</v>
      </c>
      <c r="FM36" s="87"/>
      <c r="FN36" s="85">
        <f ca="1">VLOOKUP(OFFSET(FN36,0,-2),[1]Settings!$J$8:$K$27,2)</f>
        <v>0</v>
      </c>
      <c r="FO36" s="50">
        <v>14</v>
      </c>
      <c r="FP36" s="51"/>
      <c r="FQ36" s="81">
        <f>IF(ISNA(VLOOKUP(FO36,[1]Settings!$B$6:$D$45,IF(FT$4="Y",2,3),FALSE)+FP36*IF(FT$4="Y",[1]Settings!$C$5,[1]Settings!$D$5)),0, VLOOKUP(FO36,[1]Settings!$B$6:$D$45,IF(FT$4="Y",2,3),FALSE)+FP36*IF(FT$4="Y",[1]Settings!$C$5,[1]Settings!$D$5))</f>
        <v>7</v>
      </c>
      <c r="FR36" s="82">
        <f t="shared" ca="1" si="65"/>
        <v>5.7399999999999993</v>
      </c>
      <c r="FS36" s="82">
        <f t="shared" ca="1" si="90"/>
        <v>5.7400277777777768</v>
      </c>
      <c r="FT36" s="83">
        <f t="shared" ca="1" si="66"/>
        <v>30</v>
      </c>
      <c r="FU36" s="88"/>
      <c r="FV36" s="85"/>
      <c r="FW36" s="50">
        <v>15</v>
      </c>
      <c r="FX36" s="51"/>
      <c r="FY36" s="81">
        <f>IF(ISNA(VLOOKUP(FW36,[1]Settings!$B$6:$D$45,IF(GB$4="Y",2,3),FALSE)+FX36*IF(GB$4="Y",[1]Settings!$C$5,[1]Settings!$D$5)),0, VLOOKUP(FW36,[1]Settings!$B$6:$D$45,IF(GB$4="Y",2,3),FALSE)+FX36*IF(GB$4="Y",[1]Settings!$C$5,[1]Settings!$D$5))</f>
        <v>6</v>
      </c>
      <c r="FZ36" s="82">
        <f t="shared" si="91"/>
        <v>6</v>
      </c>
      <c r="GA36" s="82">
        <f t="shared" ca="1" si="92"/>
        <v>11.740027777777776</v>
      </c>
      <c r="GB36" s="83">
        <f t="shared" ca="1" si="67"/>
        <v>23</v>
      </c>
      <c r="GC36" s="88"/>
      <c r="GD36" s="85"/>
      <c r="GE36" s="50">
        <v>16</v>
      </c>
      <c r="GF36" s="51"/>
      <c r="GG36" s="81">
        <f>IF(ISNA(VLOOKUP(GE36,[1]Settings!$B$6:$D$45,IF(GJ$4="Y",2,3),FALSE)+GF36*IF(GJ$4="Y",[1]Settings!$C$5,[1]Settings!$D$5)),0, VLOOKUP(GE36,[1]Settings!$B$6:$D$45,IF(GJ$4="Y",2,3),FALSE)+GF36*IF(GJ$4="Y",[1]Settings!$C$5,[1]Settings!$D$5))</f>
        <v>5</v>
      </c>
      <c r="GH36" s="82">
        <f t="shared" si="93"/>
        <v>5</v>
      </c>
      <c r="GI36" s="82">
        <f t="shared" ca="1" si="94"/>
        <v>16.740027777777776</v>
      </c>
      <c r="GJ36" s="83">
        <f t="shared" ca="1" si="68"/>
        <v>23</v>
      </c>
      <c r="GK36" s="88"/>
      <c r="GL36" s="85"/>
      <c r="GM36" s="50"/>
      <c r="GN36" s="51"/>
      <c r="GO36" s="81">
        <f>IF(ISNA(VLOOKUP(GM36,[1]Settings!$B$6:$D$45,IF(GR$4="Y",2,3),FALSE)+GN36*IF(GR$4="Y",[1]Settings!$C$5,[1]Settings!$D$5)),0, VLOOKUP(GM36,[1]Settings!$B$6:$D$45,IF(GR$4="Y",2,3),FALSE)+GN36*IF(GR$4="Y",[1]Settings!$C$5,[1]Settings!$D$5))</f>
        <v>0</v>
      </c>
      <c r="GP36" s="82">
        <f t="shared" si="120"/>
        <v>0</v>
      </c>
      <c r="GQ36" s="82">
        <f t="shared" ca="1" si="96"/>
        <v>16.740027777777776</v>
      </c>
      <c r="GR36" s="83">
        <f t="shared" ca="1" si="69"/>
        <v>24</v>
      </c>
      <c r="GS36" s="88"/>
      <c r="GT36" s="85"/>
      <c r="GU36" s="50"/>
      <c r="GV36" s="51"/>
      <c r="GW36" s="81">
        <f>IF(ISNA(VLOOKUP(GU36,[1]Settings!$B$6:$D$45,IF(GZ$4="Y",2,3),FALSE)+GV36*IF(GZ$4="Y",[1]Settings!$C$5,[1]Settings!$D$5)),0, VLOOKUP(GU36,[1]Settings!$B$6:$D$45,IF(GZ$4="Y",2,3),FALSE)+GV36*IF(GZ$4="Y",[1]Settings!$C$5,[1]Settings!$D$5))</f>
        <v>0</v>
      </c>
      <c r="GX36" s="82">
        <f t="shared" si="121"/>
        <v>0</v>
      </c>
      <c r="GY36" s="82">
        <f t="shared" ca="1" si="98"/>
        <v>16.740027777777776</v>
      </c>
      <c r="GZ36" s="86">
        <f t="shared" ca="1" si="70"/>
        <v>23</v>
      </c>
      <c r="HA36" s="87"/>
      <c r="HB36" s="85"/>
      <c r="HC36" s="50">
        <v>2</v>
      </c>
      <c r="HD36" s="51">
        <v>1</v>
      </c>
      <c r="HE36" s="81">
        <f>IF(ISNA(VLOOKUP(HC36,[1]Settings!$B$6:$D$45,IF(HH$4="Y",2,3),FALSE)+HD36*IF(HH$4="Y",[1]Settings!$C$5,[1]Settings!$D$5)),0, VLOOKUP(HC36,[1]Settings!$B$6:$D$45,IF(HH$4="Y",2,3),FALSE)+HD36*IF(HH$4="Y",[1]Settings!$C$5,[1]Settings!$D$5))</f>
        <v>26</v>
      </c>
      <c r="HF36" s="82">
        <f t="shared" si="71"/>
        <v>26</v>
      </c>
      <c r="HG36" s="82">
        <f t="shared" ca="1" si="99"/>
        <v>31.000027777777774</v>
      </c>
      <c r="HH36" s="83">
        <f t="shared" ca="1" si="72"/>
        <v>11</v>
      </c>
      <c r="HI36" s="88"/>
      <c r="HJ36" s="85"/>
      <c r="HK36" s="50"/>
      <c r="HL36" s="51"/>
      <c r="HM36" s="81">
        <f>IF(ISNA(VLOOKUP(HK36,[1]Settings!$B$6:$D$45,IF(HP$4="Y",2,3),FALSE)+HL36*IF(HP$4="Y",[1]Settings!$C$5,[1]Settings!$D$5)),0, VLOOKUP(HK36,[1]Settings!$B$6:$D$45,IF(HP$4="Y",2,3),FALSE)+HL36*IF(HP$4="Y",[1]Settings!$C$5,[1]Settings!$D$5))</f>
        <v>0</v>
      </c>
      <c r="HN36" s="82">
        <f t="shared" si="73"/>
        <v>0</v>
      </c>
      <c r="HO36" s="82">
        <f t="shared" ca="1" si="100"/>
        <v>26.000027777777774</v>
      </c>
      <c r="HP36" s="83">
        <f t="shared" ca="1" si="74"/>
        <v>16</v>
      </c>
      <c r="HQ36" s="88"/>
      <c r="HR36" s="85"/>
      <c r="HS36" s="50"/>
      <c r="HT36" s="51"/>
      <c r="HU36" s="81">
        <f>IF(ISNA(VLOOKUP(HS36,[1]Settings!$B$6:$D$45,IF(HX$4="Y",2,3),FALSE)+HT36*IF(HX$4="Y",[1]Settings!$C$5,[1]Settings!$D$5)),0, VLOOKUP(HS36,[1]Settings!$B$6:$D$45,IF(HX$4="Y",2,3),FALSE)+HT36*IF(HX$4="Y",[1]Settings!$C$5,[1]Settings!$D$5))</f>
        <v>0</v>
      </c>
      <c r="HV36" s="82">
        <f t="shared" si="75"/>
        <v>0</v>
      </c>
      <c r="HW36" s="82">
        <f t="shared" ca="1" si="101"/>
        <v>26.000027777777774</v>
      </c>
      <c r="HX36" s="83">
        <f t="shared" ca="1" si="76"/>
        <v>14</v>
      </c>
      <c r="HY36" s="88"/>
      <c r="HZ36" s="85"/>
      <c r="IA36" s="50">
        <v>18</v>
      </c>
      <c r="IB36" s="51"/>
      <c r="IC36" s="81">
        <f>IF(ISNA(VLOOKUP(IA36,[1]Settings!$B$6:$D$45,IF(IF$4="Y",2,3),FALSE)+IB36*IF(IF$4="Y",[1]Settings!$C$5,[1]Settings!$D$5)),0, VLOOKUP(IA36,[1]Settings!$B$6:$D$45,IF(IF$4="Y",2,3),FALSE)+IB36*IF(IF$4="Y",[1]Settings!$C$5,[1]Settings!$D$5))</f>
        <v>3</v>
      </c>
      <c r="ID36" s="82">
        <f t="shared" si="77"/>
        <v>3</v>
      </c>
      <c r="IE36" s="82">
        <f t="shared" ca="1" si="102"/>
        <v>29.000027777777774</v>
      </c>
      <c r="IF36" s="83">
        <f t="shared" ca="1" si="78"/>
        <v>12</v>
      </c>
      <c r="IG36" s="87"/>
      <c r="IH36" s="85"/>
      <c r="II36" s="50">
        <v>10</v>
      </c>
      <c r="IJ36" s="51">
        <v>1</v>
      </c>
      <c r="IK36" s="81">
        <f>IF(ISNA(VLOOKUP(II36,[1]Settings!$B$6:$D$45,IF(IN$4="Y",2,3),FALSE)+IJ36*IF(IN$4="Y",[1]Settings!$C$5,[1]Settings!$D$5)),0, VLOOKUP(II36,[1]Settings!$B$6:$D$45,IF(IN$4="Y",2,3),FALSE)+IJ36*IF(IN$4="Y",[1]Settings!$C$5,[1]Settings!$D$5))</f>
        <v>12</v>
      </c>
      <c r="IL36" s="82">
        <f t="shared" si="122"/>
        <v>12</v>
      </c>
      <c r="IM36" s="82">
        <f t="shared" ca="1" si="103"/>
        <v>15.000027777777774</v>
      </c>
      <c r="IN36" s="83">
        <f t="shared" ca="1" si="80"/>
        <v>20</v>
      </c>
      <c r="IO36" s="88"/>
      <c r="IP36" s="85"/>
      <c r="IQ36" s="50">
        <v>20</v>
      </c>
      <c r="IR36" s="51"/>
      <c r="IS36" s="81">
        <f>IF(ISNA(VLOOKUP(IQ36,[1]Settings!$B$6:$D$45,IF(IV$4="Y",2,3),FALSE)+IR36*IF(IV$4="Y",[1]Settings!$C$5,[1]Settings!$D$5)),0, VLOOKUP(IQ36,[1]Settings!$B$6:$D$45,IF(IV$4="Y",2,3),FALSE)+IR36*IF(IV$4="Y",[1]Settings!$C$5,[1]Settings!$D$5))</f>
        <v>1</v>
      </c>
      <c r="IT36" s="82">
        <f t="shared" si="81"/>
        <v>1</v>
      </c>
      <c r="IU36" s="82">
        <f t="shared" ca="1" si="104"/>
        <v>16.000027777777774</v>
      </c>
      <c r="IV36" s="83">
        <f t="shared" ca="1" si="82"/>
        <v>19</v>
      </c>
      <c r="IW36" s="88"/>
      <c r="IX36" s="85"/>
      <c r="IY36" s="50"/>
      <c r="IZ36" s="51"/>
      <c r="JA36" s="81">
        <f>IF(ISNA(VLOOKUP(IY36,[1]Settings!$B$6:$D$45,IF(JD$4="Y",2,3),FALSE)+IZ36*IF(JD$4="Y",[1]Settings!$C$5,[1]Settings!$D$5)),0, VLOOKUP(IY36,[1]Settings!$B$6:$D$45,IF(JD$4="Y",2,3),FALSE)+IZ36*IF(JD$4="Y",[1]Settings!$C$5,[1]Settings!$D$5))</f>
        <v>0</v>
      </c>
      <c r="JB36" s="82">
        <f t="shared" si="83"/>
        <v>0</v>
      </c>
      <c r="JC36" s="82">
        <f t="shared" ca="1" si="105"/>
        <v>16.000027777777774</v>
      </c>
      <c r="JD36" s="83">
        <f t="shared" ca="1" si="84"/>
        <v>22</v>
      </c>
    </row>
    <row r="37" spans="1:264">
      <c r="A37" s="80" t="s">
        <v>118</v>
      </c>
      <c r="B37" s="80"/>
      <c r="C37" s="49">
        <v>18</v>
      </c>
      <c r="D37" s="51"/>
      <c r="E37" s="81">
        <f>IF(ISNA(VLOOKUP(C37,[1]Settings!$B$6:$D$45,IF(H$4="Y",2,3),FALSE)+D37*IF(H$4="Y",[1]Settings!$C$5,[1]Settings!$D$5)),0, VLOOKUP(C37,[1]Settings!$B$6:$D$45,IF(H$4="Y",2,3),FALSE)+D37*IF(H$4="Y",[1]Settings!$C$5,[1]Settings!$D$5))</f>
        <v>3</v>
      </c>
      <c r="F37" s="82">
        <f t="shared" si="0"/>
        <v>1.7999999999999998</v>
      </c>
      <c r="G37" s="82">
        <f t="shared" si="1"/>
        <v>1.8000270270270269</v>
      </c>
      <c r="H37" s="83">
        <f t="shared" si="2"/>
        <v>18</v>
      </c>
      <c r="I37" s="84" t="str">
        <f t="shared" si="3"/>
        <v>+</v>
      </c>
      <c r="J37" s="85">
        <f ca="1">VLOOKUP(OFFSET(J37,0,-2),[1]Settings!$F$8:$G$27,2)</f>
        <v>0</v>
      </c>
      <c r="K37" s="50">
        <v>1</v>
      </c>
      <c r="L37" s="51">
        <v>1</v>
      </c>
      <c r="M37" s="81">
        <f>IF(ISNA(VLOOKUP(K37,[1]Settings!$B$6:$D$45,IF(P$4="Y",2,3),FALSE)+L37*IF(P$4="Y",[1]Settings!$C$5,[1]Settings!$D$5)),0, VLOOKUP(K37,[1]Settings!$B$6:$D$45,IF(P$4="Y",2,3),FALSE)+L37*IF(P$4="Y",[1]Settings!$C$5,[1]Settings!$D$5))</f>
        <v>31</v>
      </c>
      <c r="N37" s="82">
        <f t="shared" si="4"/>
        <v>2.48</v>
      </c>
      <c r="O37" s="82">
        <f t="shared" ca="1" si="5"/>
        <v>4.2800270270270264</v>
      </c>
      <c r="P37" s="83">
        <f t="shared" ca="1" si="6"/>
        <v>15</v>
      </c>
      <c r="Q37" s="84" t="str">
        <f t="shared" si="7"/>
        <v/>
      </c>
      <c r="R37" s="85">
        <f ca="1">VLOOKUP(OFFSET(R37,0,-2),[1]Settings!$F$8:$G$27,2)</f>
        <v>0</v>
      </c>
      <c r="T37" s="51"/>
      <c r="U37" s="81">
        <f>IF(ISNA(VLOOKUP(S37,[1]Settings!$B$6:$D$45,IF(X$4="Y",2,3),FALSE)+T37*IF(X$4="Y",[1]Settings!$C$5,[1]Settings!$D$5)),0, VLOOKUP(S37,[1]Settings!$B$6:$D$45,IF(X$4="Y",2,3),FALSE)+T37*IF(X$4="Y",[1]Settings!$C$5,[1]Settings!$D$5))</f>
        <v>0</v>
      </c>
      <c r="V37" s="82">
        <f t="shared" si="8"/>
        <v>0</v>
      </c>
      <c r="W37" s="82">
        <f t="shared" ca="1" si="9"/>
        <v>4.2800270270270264</v>
      </c>
      <c r="X37" s="83">
        <f t="shared" ca="1" si="10"/>
        <v>15</v>
      </c>
      <c r="Y37" s="84" t="str">
        <f t="shared" si="11"/>
        <v>+</v>
      </c>
      <c r="Z37" s="85">
        <f ca="1">VLOOKUP(OFFSET(Z37,0,-2),[1]Settings!$F$8:$G$27,2)</f>
        <v>0</v>
      </c>
      <c r="AA37" s="50">
        <v>4</v>
      </c>
      <c r="AB37" s="51"/>
      <c r="AC37" s="81">
        <f>IF(ISNA(VLOOKUP(AA37,[1]Settings!$B$6:$D$45,IF(AF$4="Y",2,3),FALSE)+AB37*IF(AF$4="Y",[1]Settings!$C$5,[1]Settings!$D$5)),0, VLOOKUP(AA37,[1]Settings!$B$6:$D$45,IF(AF$4="Y",2,3),FALSE)+AB37*IF(AF$4="Y",[1]Settings!$C$5,[1]Settings!$D$5))</f>
        <v>18</v>
      </c>
      <c r="AD37" s="82">
        <f t="shared" si="12"/>
        <v>1.6199999999999999</v>
      </c>
      <c r="AE37" s="82">
        <f t="shared" ca="1" si="13"/>
        <v>5.9000270270270265</v>
      </c>
      <c r="AF37" s="83">
        <f t="shared" ca="1" si="14"/>
        <v>14</v>
      </c>
      <c r="AG37" s="84" t="str">
        <f t="shared" si="15"/>
        <v/>
      </c>
      <c r="AH37" s="85">
        <f ca="1">VLOOKUP(OFFSET(AH37,0,-2),[1]Settings!$F$8:$G$27,2)</f>
        <v>0</v>
      </c>
      <c r="AJ37" s="51"/>
      <c r="AK37" s="81">
        <f>IF(ISNA(VLOOKUP(AI37,[1]Settings!$B$6:$D$45,IF(AN$4="Y",2,3),FALSE)+AJ37*IF(AN$4="Y",[1]Settings!$C$5,[1]Settings!$D$5)),0, VLOOKUP(AI37,[1]Settings!$B$6:$D$45,IF(AN$4="Y",2,3),FALSE)+AJ37*IF(AN$4="Y",[1]Settings!$C$5,[1]Settings!$D$5))</f>
        <v>0</v>
      </c>
      <c r="AL37" s="82">
        <f t="shared" si="16"/>
        <v>0</v>
      </c>
      <c r="AM37" s="82">
        <f t="shared" ca="1" si="17"/>
        <v>5.9000270270270265</v>
      </c>
      <c r="AN37" s="83">
        <f t="shared" ca="1" si="18"/>
        <v>14</v>
      </c>
      <c r="AO37" s="84" t="str">
        <f t="shared" si="19"/>
        <v>+</v>
      </c>
      <c r="AP37" s="85">
        <f ca="1">VLOOKUP(OFFSET(AP37,0,-2),[1]Settings!$F$8:$G$27,2)</f>
        <v>0</v>
      </c>
      <c r="AQ37" s="50">
        <v>6</v>
      </c>
      <c r="AR37" s="51"/>
      <c r="AS37" s="81">
        <f>IF(ISNA(VLOOKUP(AQ37,[1]Settings!$B$6:$D$45,IF(AV$4="Y",2,3),FALSE)+AR37*IF(AV$4="Y",[1]Settings!$C$5,[1]Settings!$D$5)),0, VLOOKUP(AQ37,[1]Settings!$B$6:$D$45,IF(AV$4="Y",2,3),FALSE)+AR37*IF(AV$4="Y",[1]Settings!$C$5,[1]Settings!$D$5))</f>
        <v>15</v>
      </c>
      <c r="AT37" s="82">
        <f t="shared" si="20"/>
        <v>1.2</v>
      </c>
      <c r="AU37" s="82">
        <f t="shared" ca="1" si="21"/>
        <v>7.1000270270270267</v>
      </c>
      <c r="AV37" s="83">
        <f t="shared" ca="1" si="22"/>
        <v>12</v>
      </c>
      <c r="AW37" s="84" t="str">
        <f t="shared" si="23"/>
        <v>+</v>
      </c>
      <c r="AX37" s="85">
        <f ca="1">VLOOKUP(OFFSET(AX37,0,-2),[1]Settings!$F$8:$G$27,2)</f>
        <v>0</v>
      </c>
      <c r="AY37" s="50">
        <v>2</v>
      </c>
      <c r="AZ37" s="51"/>
      <c r="BA37" s="81">
        <f>IF(ISNA(VLOOKUP(AY37,[1]Settings!$B$6:$D$45,IF(BD$4="Y",2,3),FALSE)+AZ37*IF(BD$4="Y",[1]Settings!$C$5,[1]Settings!$D$5)),0, VLOOKUP(AY37,[1]Settings!$B$6:$D$45,IF(BD$4="Y",2,3),FALSE)+AZ37*IF(BD$4="Y",[1]Settings!$C$5,[1]Settings!$D$5))</f>
        <v>25</v>
      </c>
      <c r="BB37" s="82">
        <f t="shared" si="24"/>
        <v>2</v>
      </c>
      <c r="BC37" s="82">
        <f t="shared" ca="1" si="25"/>
        <v>9.1000270270270267</v>
      </c>
      <c r="BD37" s="83">
        <f t="shared" ca="1" si="26"/>
        <v>8</v>
      </c>
      <c r="BE37" s="84" t="str">
        <f t="shared" si="27"/>
        <v>+</v>
      </c>
      <c r="BF37" s="85">
        <f ca="1">VLOOKUP(OFFSET(BF37,0,-2),[1]Settings!$F$8:$G$27,2)</f>
        <v>0.05</v>
      </c>
      <c r="BG37" s="50">
        <v>2</v>
      </c>
      <c r="BH37" s="51"/>
      <c r="BI37" s="81">
        <f>IF(ISNA(VLOOKUP(BG37,[1]Settings!$B$6:$D$45,IF(BL$4="Y",2,3),FALSE)+BH37*IF(BL$4="Y",[1]Settings!$C$5,[1]Settings!$D$5)),0, VLOOKUP(BG37,[1]Settings!$B$6:$D$45,IF(BL$4="Y",2,3),FALSE)+BH37*IF(BL$4="Y",[1]Settings!$C$5,[1]Settings!$D$5))</f>
        <v>25</v>
      </c>
      <c r="BJ37" s="82">
        <f t="shared" si="28"/>
        <v>2</v>
      </c>
      <c r="BK37" s="82">
        <f t="shared" ca="1" si="29"/>
        <v>11.100027027027027</v>
      </c>
      <c r="BL37" s="83">
        <f t="shared" ca="1" si="30"/>
        <v>7</v>
      </c>
      <c r="BM37" s="84" t="str">
        <f t="shared" si="31"/>
        <v>+</v>
      </c>
      <c r="BN37" s="85">
        <f ca="1">VLOOKUP(OFFSET(BN37,0,-2),[1]Settings!$F$8:$G$27,2)</f>
        <v>0.05</v>
      </c>
      <c r="BO37" s="50">
        <v>3</v>
      </c>
      <c r="BP37" s="51"/>
      <c r="BQ37" s="81">
        <f>IF(ISNA(VLOOKUP(BO37,[1]Settings!$B$6:$D$45,IF(BT$4="Y",2,3),FALSE)+BP37*IF(BT$4="Y",[1]Settings!$C$5,[1]Settings!$D$5)),0, VLOOKUP(BO37,[1]Settings!$B$6:$D$45,IF(BT$4="Y",2,3),FALSE)+BP37*IF(BT$4="Y",[1]Settings!$C$5,[1]Settings!$D$5))</f>
        <v>20</v>
      </c>
      <c r="BR37" s="82">
        <f t="shared" si="32"/>
        <v>1.6</v>
      </c>
      <c r="BS37" s="82">
        <f t="shared" ca="1" si="33"/>
        <v>12.700027027027026</v>
      </c>
      <c r="BT37" s="83">
        <f t="shared" ca="1" si="34"/>
        <v>6</v>
      </c>
      <c r="BU37" s="84" t="str">
        <f t="shared" si="35"/>
        <v/>
      </c>
      <c r="BV37" s="85">
        <f ca="1">VLOOKUP(OFFSET(BV37,0,-2),[1]Settings!$F$8:$G$27,2)</f>
        <v>0.1</v>
      </c>
      <c r="BX37" s="51"/>
      <c r="BY37" s="81">
        <f>IF(ISNA(VLOOKUP(BW37,[1]Settings!$B$6:$D$45,IF(CB$4="Y",2,3),FALSE)+BX37*IF(CB$4="Y",[1]Settings!$C$5,[1]Settings!$D$5)),0, VLOOKUP(BW37,[1]Settings!$B$6:$D$45,IF(CB$4="Y",2,3),FALSE)+BX37*IF(CB$4="Y",[1]Settings!$C$5,[1]Settings!$D$5))</f>
        <v>0</v>
      </c>
      <c r="BZ37" s="82">
        <f t="shared" si="36"/>
        <v>0</v>
      </c>
      <c r="CA37" s="82">
        <f t="shared" ca="1" si="37"/>
        <v>12.700027027027026</v>
      </c>
      <c r="CB37" s="83">
        <f t="shared" ca="1" si="38"/>
        <v>10</v>
      </c>
      <c r="CC37" s="84" t="str">
        <f t="shared" si="39"/>
        <v/>
      </c>
      <c r="CD37" s="85">
        <f ca="1">VLOOKUP(OFFSET(CD37,0,-2),[1]Settings!$F$8:$G$27,2)</f>
        <v>0.05</v>
      </c>
      <c r="CF37" s="51"/>
      <c r="CG37" s="81">
        <f>IF(ISNA(VLOOKUP(CE37,[1]Settings!$B$6:$D$45,IF(CJ$4="Y",2,3),FALSE)+CF37*IF(CJ$4="Y",[1]Settings!$C$5,[1]Settings!$D$5)),0, VLOOKUP(CE37,[1]Settings!$B$6:$D$45,IF(CJ$4="Y",2,3),FALSE)+CF37*IF(CJ$4="Y",[1]Settings!$C$5,[1]Settings!$D$5))</f>
        <v>0</v>
      </c>
      <c r="CH37" s="82">
        <f t="shared" si="40"/>
        <v>0</v>
      </c>
      <c r="CI37" s="82">
        <f t="shared" ca="1" si="41"/>
        <v>12.700027027027026</v>
      </c>
      <c r="CJ37" s="86">
        <f t="shared" ca="1" si="42"/>
        <v>13</v>
      </c>
      <c r="CK37" s="87" t="s">
        <v>93</v>
      </c>
      <c r="CL37" s="85">
        <f ca="1">VLOOKUP(OFFSET(CL37,0,-2),[1]Settings!$J$8:$K$27,2)</f>
        <v>0.05</v>
      </c>
      <c r="CN37" s="51"/>
      <c r="CO37" s="81">
        <f>IF(ISNA(VLOOKUP(CM37,[1]Settings!$B$6:$D$45,IF(CR$4="Y",2,3),FALSE)+CN37*IF(CR$4="Y",[1]Settings!$C$5,[1]Settings!$D$5)),0, VLOOKUP(CM37,[1]Settings!$B$6:$D$45,IF(CR$4="Y",2,3),FALSE)+CN37*IF(CR$4="Y",[1]Settings!$C$5,[1]Settings!$D$5))</f>
        <v>0</v>
      </c>
      <c r="CP37" s="82">
        <f t="shared" ca="1" si="43"/>
        <v>0</v>
      </c>
      <c r="CQ37" s="82">
        <f t="shared" ca="1" si="44"/>
        <v>11.080027027027027</v>
      </c>
      <c r="CR37" s="86">
        <f t="shared" ca="1" si="45"/>
        <v>15</v>
      </c>
      <c r="CS37" s="84"/>
      <c r="CT37" s="85">
        <f ca="1">VLOOKUP(OFFSET(CT37,0,-2),[1]Settings!$J$8:$K$27,2)</f>
        <v>0.03</v>
      </c>
      <c r="CU37" s="50"/>
      <c r="CV37" s="51"/>
      <c r="CW37" s="81">
        <f>IF(ISNA(VLOOKUP(CU37,[1]Settings!$B$6:$D$45,IF(CZ$4="Y",2,3),FALSE)+CV37*IF(CZ$4="Y",[1]Settings!$C$5,[1]Settings!$D$5)),0, VLOOKUP(CU37,[1]Settings!$B$6:$D$45,IF(CZ$4="Y",2,3),FALSE)+CV37*IF(CZ$4="Y",[1]Settings!$C$5,[1]Settings!$D$5))</f>
        <v>0</v>
      </c>
      <c r="CX37" s="82">
        <f t="shared" ca="1" si="46"/>
        <v>0</v>
      </c>
      <c r="CY37" s="82">
        <f t="shared" ca="1" si="47"/>
        <v>9.2800270270270282</v>
      </c>
      <c r="CZ37" s="83">
        <f t="shared" ca="1" si="48"/>
        <v>18</v>
      </c>
      <c r="DA37" s="84"/>
      <c r="DB37" s="85">
        <f ca="1">VLOOKUP(OFFSET(DB37,0,-2),[1]Settings!$J$8:$K$27,2)</f>
        <v>0</v>
      </c>
      <c r="DC37" s="50"/>
      <c r="DD37" s="51"/>
      <c r="DE37" s="81">
        <f>IF(ISNA(VLOOKUP(DC37,[1]Settings!$B$6:$D$45,IF(DH$4="Y",2,3),FALSE)+DD37*IF(DH$4="Y",[1]Settings!$C$5,[1]Settings!$D$5)),0, VLOOKUP(DC37,[1]Settings!$B$6:$D$45,IF(DH$4="Y",2,3),FALSE)+DD37*IF(DH$4="Y",[1]Settings!$C$5,[1]Settings!$D$5))</f>
        <v>0</v>
      </c>
      <c r="DF37" s="82">
        <f t="shared" ca="1" si="49"/>
        <v>0</v>
      </c>
      <c r="DG37" s="82">
        <f t="shared" ca="1" si="50"/>
        <v>9.2800270270270282</v>
      </c>
      <c r="DH37" s="83">
        <f t="shared" ca="1" si="51"/>
        <v>17</v>
      </c>
      <c r="DI37" s="84" t="s">
        <v>93</v>
      </c>
      <c r="DJ37" s="85">
        <f ca="1">VLOOKUP(OFFSET(DJ37,0,-2),[1]Settings!$J$8:$K$27,2)</f>
        <v>0</v>
      </c>
      <c r="DK37" s="50">
        <v>12</v>
      </c>
      <c r="DL37" s="51"/>
      <c r="DM37" s="81">
        <f>IF(ISNA(VLOOKUP(DK37,[1]Settings!$B$6:$D$45,IF(DP$4="Y",2,3),FALSE)+DL37*IF(DP$4="Y",[1]Settings!$C$5,[1]Settings!$D$5)),0, VLOOKUP(DK37,[1]Settings!$B$6:$D$45,IF(DP$4="Y",2,3),FALSE)+DL37*IF(DP$4="Y",[1]Settings!$C$5,[1]Settings!$D$5))</f>
        <v>9</v>
      </c>
      <c r="DN37" s="82">
        <f t="shared" ca="1" si="52"/>
        <v>6.0299999999999994</v>
      </c>
      <c r="DO37" s="82">
        <f t="shared" ca="1" si="53"/>
        <v>11.710027027027028</v>
      </c>
      <c r="DP37" s="83">
        <f t="shared" ca="1" si="54"/>
        <v>22</v>
      </c>
      <c r="DQ37" s="84"/>
      <c r="DR37" s="85">
        <f ca="1">VLOOKUP(OFFSET(DR37,0,-2),[1]Settings!$J$8:$K$27,2)</f>
        <v>0</v>
      </c>
      <c r="DS37" s="50"/>
      <c r="DT37" s="51"/>
      <c r="DU37" s="81">
        <f>IF(ISNA(VLOOKUP(DS37,[1]Settings!$B$6:$D$45,IF(DX$4="Y",2,3),FALSE)+DT37*IF(DX$4="Y",[1]Settings!$C$5,[1]Settings!$D$5)),0, VLOOKUP(DS37,[1]Settings!$B$6:$D$45,IF(DX$4="Y",2,3),FALSE)+DT37*IF(DX$4="Y",[1]Settings!$C$5,[1]Settings!$D$5))</f>
        <v>0</v>
      </c>
      <c r="DV37" s="82">
        <f t="shared" ca="1" si="55"/>
        <v>0</v>
      </c>
      <c r="DW37" s="82">
        <f t="shared" ca="1" si="85"/>
        <v>11.710027027027028</v>
      </c>
      <c r="DX37" s="83">
        <f t="shared" ca="1" si="56"/>
        <v>23</v>
      </c>
      <c r="DY37" s="84"/>
      <c r="DZ37" s="85">
        <f ca="1">VLOOKUP(OFFSET(DZ37,0,-2),[1]Settings!$J$8:$K$27,2)</f>
        <v>0</v>
      </c>
      <c r="EA37" s="50"/>
      <c r="EB37" s="51"/>
      <c r="EC37" s="81">
        <f>IF(ISNA(VLOOKUP(EA37,[1]Settings!$B$6:$D$45,IF(EF$4="Y",2,3),FALSE)+EB37*IF(EF$4="Y",[1]Settings!$C$5,[1]Settings!$D$5)),0, VLOOKUP(EA37,[1]Settings!$B$6:$D$45,IF(EF$4="Y",2,3),FALSE)+EB37*IF(EF$4="Y",[1]Settings!$C$5,[1]Settings!$D$5))</f>
        <v>0</v>
      </c>
      <c r="ED37" s="82">
        <f t="shared" ca="1" si="86"/>
        <v>0</v>
      </c>
      <c r="EE37" s="82">
        <f t="shared" ca="1" si="57"/>
        <v>6.0300270270270282</v>
      </c>
      <c r="EF37" s="86">
        <f t="shared" ca="1" si="58"/>
        <v>31</v>
      </c>
      <c r="EG37" s="87"/>
      <c r="EH37" s="85">
        <f ca="1">VLOOKUP(OFFSET(EH37,0,-2),[1]Settings!$J$8:$K$27,2)</f>
        <v>0</v>
      </c>
      <c r="EI37" s="50"/>
      <c r="EJ37" s="51"/>
      <c r="EK37" s="81">
        <f>IF(ISNA(VLOOKUP(EI37,[1]Settings!$B$6:$D$45,IF(EN$4="Y",2,3),FALSE)+EJ37*IF(EN$4="Y",[1]Settings!$C$5,[1]Settings!$D$5)),0, VLOOKUP(EI37,[1]Settings!$B$6:$D$45,IF(EN$4="Y",2,3),FALSE)+EJ37*IF(EN$4="Y",[1]Settings!$C$5,[1]Settings!$D$5))</f>
        <v>0</v>
      </c>
      <c r="EL37" s="82">
        <f t="shared" ca="1" si="87"/>
        <v>0</v>
      </c>
      <c r="EM37" s="82">
        <f t="shared" ca="1" si="112"/>
        <v>6.0300270270270282</v>
      </c>
      <c r="EN37" s="86">
        <f t="shared" ca="1" si="59"/>
        <v>32</v>
      </c>
      <c r="EO37" s="84"/>
      <c r="EP37" s="85">
        <f ca="1">VLOOKUP(OFFSET(EP37,0,-2),[1]Settings!$J$8:$K$27,2)</f>
        <v>0</v>
      </c>
      <c r="EQ37" s="50"/>
      <c r="ER37" s="51"/>
      <c r="ES37" s="81">
        <f>IF(ISNA(VLOOKUP(EQ37,[1]Settings!$B$6:$D$45,IF(EV$4="Y",2,3),FALSE)+ER37*IF(EV$4="Y",[1]Settings!$C$5,[1]Settings!$D$5)),0, VLOOKUP(EQ37,[1]Settings!$B$6:$D$45,IF(EV$4="Y",2,3),FALSE)+ER37*IF(EV$4="Y",[1]Settings!$C$5,[1]Settings!$D$5))</f>
        <v>0</v>
      </c>
      <c r="ET37" s="82">
        <f t="shared" ca="1" si="60"/>
        <v>0</v>
      </c>
      <c r="EU37" s="82">
        <f t="shared" ca="1" si="88"/>
        <v>6.0300270270270282</v>
      </c>
      <c r="EV37" s="83">
        <f t="shared" ca="1" si="61"/>
        <v>33</v>
      </c>
      <c r="EW37" s="84"/>
      <c r="EX37" s="85">
        <f ca="1">VLOOKUP(OFFSET(EX37,0,-2),[1]Settings!$J$8:$K$27,2)</f>
        <v>0</v>
      </c>
      <c r="EY37" s="50"/>
      <c r="EZ37" s="51"/>
      <c r="FA37" s="81">
        <f>IF(ISNA(VLOOKUP(EY37,[1]Settings!$B$6:$D$45,IF(FD$4="Y",2,3),FALSE)+EZ37*IF(FD$4="Y",[1]Settings!$C$5,[1]Settings!$D$5)),0, VLOOKUP(EY37,[1]Settings!$B$6:$D$45,IF(FD$4="Y",2,3),FALSE)+EZ37*IF(FD$4="Y",[1]Settings!$C$5,[1]Settings!$D$5))</f>
        <v>0</v>
      </c>
      <c r="FB37" s="82">
        <f t="shared" ca="1" si="115"/>
        <v>0</v>
      </c>
      <c r="FC37" s="82">
        <f t="shared" ca="1" si="89"/>
        <v>2.7027027028836415E-5</v>
      </c>
      <c r="FD37" s="83">
        <f t="shared" ca="1" si="63"/>
        <v>52</v>
      </c>
      <c r="FE37" s="84"/>
      <c r="FF37" s="85">
        <f ca="1">VLOOKUP(OFFSET(FF37,0,-2),[1]Settings!$J$8:$K$27,2)</f>
        <v>0</v>
      </c>
      <c r="FG37" s="50"/>
      <c r="FH37" s="51"/>
      <c r="FI37" s="81">
        <f>IF(ISNA(VLOOKUP(FG37,[1]Settings!$B$6:$D$45,IF(FL$4="Y",2,3),FALSE)+FH37*IF(FL$4="Y",[1]Settings!$C$5,[1]Settings!$D$5)),0, VLOOKUP(FG37,[1]Settings!$B$6:$D$45,IF(FL$4="Y",2,3),FALSE)+FH37*IF(FL$4="Y",[1]Settings!$C$5,[1]Settings!$D$5))</f>
        <v>0</v>
      </c>
      <c r="FJ37" s="82">
        <f t="shared" ca="1" si="114"/>
        <v>0</v>
      </c>
      <c r="FK37" s="82">
        <f t="shared" ca="1" si="113"/>
        <v>2.7027027028836415E-5</v>
      </c>
      <c r="FL37" s="83">
        <f t="shared" ca="1" si="64"/>
        <v>51</v>
      </c>
      <c r="FM37" s="87"/>
      <c r="FN37" s="85">
        <f ca="1">VLOOKUP(OFFSET(FN37,0,-2),[1]Settings!$J$8:$K$27,2)</f>
        <v>0</v>
      </c>
      <c r="FO37" s="50"/>
      <c r="FP37" s="51"/>
      <c r="FQ37" s="81">
        <f>IF(ISNA(VLOOKUP(FO37,[1]Settings!$B$6:$D$45,IF(FT$4="Y",2,3),FALSE)+FP37*IF(FT$4="Y",[1]Settings!$C$5,[1]Settings!$D$5)),0, VLOOKUP(FO37,[1]Settings!$B$6:$D$45,IF(FT$4="Y",2,3),FALSE)+FP37*IF(FT$4="Y",[1]Settings!$C$5,[1]Settings!$D$5))</f>
        <v>0</v>
      </c>
      <c r="FR37" s="82">
        <f t="shared" ca="1" si="65"/>
        <v>0</v>
      </c>
      <c r="FS37" s="82">
        <f t="shared" ca="1" si="90"/>
        <v>2.7027027028836415E-5</v>
      </c>
      <c r="FT37" s="83">
        <f t="shared" ca="1" si="66"/>
        <v>51</v>
      </c>
      <c r="FU37" s="88"/>
      <c r="FV37" s="85"/>
      <c r="FW37" s="50"/>
      <c r="FX37" s="51"/>
      <c r="FY37" s="81">
        <f>IF(ISNA(VLOOKUP(FW37,[1]Settings!$B$6:$D$45,IF(GB$4="Y",2,3),FALSE)+FX37*IF(GB$4="Y",[1]Settings!$C$5,[1]Settings!$D$5)),0, VLOOKUP(FW37,[1]Settings!$B$6:$D$45,IF(GB$4="Y",2,3),FALSE)+FX37*IF(GB$4="Y",[1]Settings!$C$5,[1]Settings!$D$5))</f>
        <v>0</v>
      </c>
      <c r="FZ37" s="82">
        <f t="shared" si="91"/>
        <v>0</v>
      </c>
      <c r="GA37" s="82">
        <f t="shared" ca="1" si="92"/>
        <v>2.7027027028836415E-5</v>
      </c>
      <c r="GB37" s="83">
        <f t="shared" ca="1" si="67"/>
        <v>49</v>
      </c>
      <c r="GC37" s="88"/>
      <c r="GD37" s="85"/>
      <c r="GE37" s="50"/>
      <c r="GF37" s="51"/>
      <c r="GG37" s="81">
        <f>IF(ISNA(VLOOKUP(GE37,[1]Settings!$B$6:$D$45,IF(GJ$4="Y",2,3),FALSE)+GF37*IF(GJ$4="Y",[1]Settings!$C$5,[1]Settings!$D$5)),0, VLOOKUP(GE37,[1]Settings!$B$6:$D$45,IF(GJ$4="Y",2,3),FALSE)+GF37*IF(GJ$4="Y",[1]Settings!$C$5,[1]Settings!$D$5))</f>
        <v>0</v>
      </c>
      <c r="GH37" s="82">
        <f t="shared" si="93"/>
        <v>0</v>
      </c>
      <c r="GI37" s="82">
        <f t="shared" ca="1" si="94"/>
        <v>2.7027027028836415E-5</v>
      </c>
      <c r="GJ37" s="83">
        <f t="shared" ca="1" si="68"/>
        <v>50</v>
      </c>
      <c r="GK37" s="88"/>
      <c r="GL37" s="85"/>
      <c r="GM37" s="50"/>
      <c r="GN37" s="51"/>
      <c r="GO37" s="81">
        <f>IF(ISNA(VLOOKUP(GM37,[1]Settings!$B$6:$D$45,IF(GR$4="Y",2,3),FALSE)+GN37*IF(GR$4="Y",[1]Settings!$C$5,[1]Settings!$D$5)),0, VLOOKUP(GM37,[1]Settings!$B$6:$D$45,IF(GR$4="Y",2,3),FALSE)+GN37*IF(GR$4="Y",[1]Settings!$C$5,[1]Settings!$D$5))</f>
        <v>0</v>
      </c>
      <c r="GP37" s="82">
        <f t="shared" si="120"/>
        <v>0</v>
      </c>
      <c r="GQ37" s="82">
        <f t="shared" ca="1" si="96"/>
        <v>2.7027027028836415E-5</v>
      </c>
      <c r="GR37" s="83">
        <f t="shared" ca="1" si="69"/>
        <v>50</v>
      </c>
      <c r="GS37" s="88"/>
      <c r="GT37" s="85"/>
      <c r="GU37" s="50"/>
      <c r="GV37" s="51"/>
      <c r="GW37" s="81">
        <f>IF(ISNA(VLOOKUP(GU37,[1]Settings!$B$6:$D$45,IF(GZ$4="Y",2,3),FALSE)+GV37*IF(GZ$4="Y",[1]Settings!$C$5,[1]Settings!$D$5)),0, VLOOKUP(GU37,[1]Settings!$B$6:$D$45,IF(GZ$4="Y",2,3),FALSE)+GV37*IF(GZ$4="Y",[1]Settings!$C$5,[1]Settings!$D$5))</f>
        <v>0</v>
      </c>
      <c r="GX37" s="82">
        <f t="shared" si="121"/>
        <v>0</v>
      </c>
      <c r="GY37" s="82">
        <f t="shared" ca="1" si="98"/>
        <v>2.7027027028836415E-5</v>
      </c>
      <c r="GZ37" s="86">
        <f t="shared" ca="1" si="70"/>
        <v>53</v>
      </c>
      <c r="HA37" s="87"/>
      <c r="HB37" s="85"/>
      <c r="HC37" s="50"/>
      <c r="HD37" s="51"/>
      <c r="HE37" s="81">
        <f>IF(ISNA(VLOOKUP(HC37,[1]Settings!$B$6:$D$45,IF(HH$4="Y",2,3),FALSE)+HD37*IF(HH$4="Y",[1]Settings!$C$5,[1]Settings!$D$5)),0, VLOOKUP(HC37,[1]Settings!$B$6:$D$45,IF(HH$4="Y",2,3),FALSE)+HD37*IF(HH$4="Y",[1]Settings!$C$5,[1]Settings!$D$5))</f>
        <v>0</v>
      </c>
      <c r="HF37" s="82">
        <f t="shared" si="71"/>
        <v>0</v>
      </c>
      <c r="HG37" s="82">
        <f t="shared" ca="1" si="99"/>
        <v>2.7027027028836415E-5</v>
      </c>
      <c r="HH37" s="83">
        <f t="shared" ca="1" si="72"/>
        <v>51</v>
      </c>
      <c r="HI37" s="88"/>
      <c r="HJ37" s="85"/>
      <c r="HK37" s="50"/>
      <c r="HL37" s="51"/>
      <c r="HM37" s="81">
        <f>IF(ISNA(VLOOKUP(HK37,[1]Settings!$B$6:$D$45,IF(HP$4="Y",2,3),FALSE)+HL37*IF(HP$4="Y",[1]Settings!$C$5,[1]Settings!$D$5)),0, VLOOKUP(HK37,[1]Settings!$B$6:$D$45,IF(HP$4="Y",2,3),FALSE)+HL37*IF(HP$4="Y",[1]Settings!$C$5,[1]Settings!$D$5))</f>
        <v>0</v>
      </c>
      <c r="HN37" s="82">
        <f t="shared" si="73"/>
        <v>0</v>
      </c>
      <c r="HO37" s="82">
        <f t="shared" ca="1" si="100"/>
        <v>2.7027027028836415E-5</v>
      </c>
      <c r="HP37" s="83">
        <f t="shared" ca="1" si="74"/>
        <v>52</v>
      </c>
      <c r="HQ37" s="88"/>
      <c r="HR37" s="85"/>
      <c r="HS37" s="50"/>
      <c r="HT37" s="51"/>
      <c r="HU37" s="81">
        <f>IF(ISNA(VLOOKUP(HS37,[1]Settings!$B$6:$D$45,IF(HX$4="Y",2,3),FALSE)+HT37*IF(HX$4="Y",[1]Settings!$C$5,[1]Settings!$D$5)),0, VLOOKUP(HS37,[1]Settings!$B$6:$D$45,IF(HX$4="Y",2,3),FALSE)+HT37*IF(HX$4="Y",[1]Settings!$C$5,[1]Settings!$D$5))</f>
        <v>0</v>
      </c>
      <c r="HV37" s="82">
        <f t="shared" si="75"/>
        <v>0</v>
      </c>
      <c r="HW37" s="82">
        <f t="shared" ca="1" si="101"/>
        <v>2.7027027028836415E-5</v>
      </c>
      <c r="HX37" s="83">
        <f t="shared" ca="1" si="76"/>
        <v>54</v>
      </c>
      <c r="HY37" s="88"/>
      <c r="HZ37" s="85"/>
      <c r="IA37" s="50"/>
      <c r="IB37" s="51"/>
      <c r="IC37" s="81">
        <f>IF(ISNA(VLOOKUP(IA37,[1]Settings!$B$6:$D$45,IF(IF$4="Y",2,3),FALSE)+IB37*IF(IF$4="Y",[1]Settings!$C$5,[1]Settings!$D$5)),0, VLOOKUP(IA37,[1]Settings!$B$6:$D$45,IF(IF$4="Y",2,3),FALSE)+IB37*IF(IF$4="Y",[1]Settings!$C$5,[1]Settings!$D$5))</f>
        <v>0</v>
      </c>
      <c r="ID37" s="82">
        <f t="shared" si="77"/>
        <v>0</v>
      </c>
      <c r="IE37" s="82">
        <f t="shared" ca="1" si="102"/>
        <v>2.7027027028836415E-5</v>
      </c>
      <c r="IF37" s="83">
        <f t="shared" ca="1" si="78"/>
        <v>53</v>
      </c>
      <c r="IG37" s="87"/>
      <c r="IH37" s="85"/>
      <c r="II37" s="50"/>
      <c r="IJ37" s="51"/>
      <c r="IK37" s="81">
        <f>IF(ISNA(VLOOKUP(II37,[1]Settings!$B$6:$D$45,IF(IN$4="Y",2,3),FALSE)+IJ37*IF(IN$4="Y",[1]Settings!$C$5,[1]Settings!$D$5)),0, VLOOKUP(II37,[1]Settings!$B$6:$D$45,IF(IN$4="Y",2,3),FALSE)+IJ37*IF(IN$4="Y",[1]Settings!$C$5,[1]Settings!$D$5))</f>
        <v>0</v>
      </c>
      <c r="IL37" s="82">
        <f t="shared" si="122"/>
        <v>0</v>
      </c>
      <c r="IM37" s="82">
        <f t="shared" ca="1" si="103"/>
        <v>2.7027027028836415E-5</v>
      </c>
      <c r="IN37" s="83">
        <f t="shared" ca="1" si="80"/>
        <v>54</v>
      </c>
      <c r="IO37" s="88"/>
      <c r="IP37" s="85"/>
      <c r="IQ37" s="50"/>
      <c r="IR37" s="51"/>
      <c r="IS37" s="81">
        <f>IF(ISNA(VLOOKUP(IQ37,[1]Settings!$B$6:$D$45,IF(IV$4="Y",2,3),FALSE)+IR37*IF(IV$4="Y",[1]Settings!$C$5,[1]Settings!$D$5)),0, VLOOKUP(IQ37,[1]Settings!$B$6:$D$45,IF(IV$4="Y",2,3),FALSE)+IR37*IF(IV$4="Y",[1]Settings!$C$5,[1]Settings!$D$5))</f>
        <v>0</v>
      </c>
      <c r="IT37" s="82">
        <f t="shared" si="81"/>
        <v>0</v>
      </c>
      <c r="IU37" s="82">
        <f t="shared" ca="1" si="104"/>
        <v>2.7027027028836415E-5</v>
      </c>
      <c r="IV37" s="83">
        <f t="shared" ca="1" si="82"/>
        <v>55</v>
      </c>
      <c r="IW37" s="88"/>
      <c r="IX37" s="85"/>
      <c r="IY37" s="50"/>
      <c r="IZ37" s="51"/>
      <c r="JA37" s="81">
        <f>IF(ISNA(VLOOKUP(IY37,[1]Settings!$B$6:$D$45,IF(JD$4="Y",2,3),FALSE)+IZ37*IF(JD$4="Y",[1]Settings!$C$5,[1]Settings!$D$5)),0, VLOOKUP(IY37,[1]Settings!$B$6:$D$45,IF(JD$4="Y",2,3),FALSE)+IZ37*IF(JD$4="Y",[1]Settings!$C$5,[1]Settings!$D$5))</f>
        <v>0</v>
      </c>
      <c r="JB37" s="82">
        <f t="shared" si="83"/>
        <v>0</v>
      </c>
      <c r="JC37" s="82">
        <f t="shared" ca="1" si="105"/>
        <v>2.7027027028836415E-5</v>
      </c>
      <c r="JD37" s="83">
        <f t="shared" ca="1" si="84"/>
        <v>55</v>
      </c>
    </row>
    <row r="38" spans="1:264">
      <c r="A38" s="48" t="s">
        <v>119</v>
      </c>
      <c r="B38" s="80"/>
      <c r="D38" s="51"/>
      <c r="E38" s="81">
        <f>IF(ISNA(VLOOKUP(C38,[1]Settings!$B$6:$D$45,IF(H$4="Y",2,3),FALSE)+D38*IF(H$4="Y",[1]Settings!$C$5,[1]Settings!$D$5)),0, VLOOKUP(C38,[1]Settings!$B$6:$D$45,IF(H$4="Y",2,3),FALSE)+D38*IF(H$4="Y",[1]Settings!$C$5,[1]Settings!$D$5))</f>
        <v>0</v>
      </c>
      <c r="F38" s="82">
        <f t="shared" si="0"/>
        <v>0</v>
      </c>
      <c r="G38" s="82">
        <f t="shared" si="1"/>
        <v>2.6315789473684212E-5</v>
      </c>
      <c r="H38" s="83">
        <f t="shared" si="2"/>
        <v>43</v>
      </c>
      <c r="I38" s="84" t="str">
        <f>IF(K38&gt;0,"+","")</f>
        <v/>
      </c>
      <c r="J38" s="85">
        <f ca="1">VLOOKUP(OFFSET(J38,0,-2),[1]Settings!$F$8:$G$27,2)</f>
        <v>0</v>
      </c>
      <c r="L38" s="51"/>
      <c r="M38" s="81">
        <f>IF(ISNA(VLOOKUP(K38,[1]Settings!$B$6:$D$45,IF(P$4="Y",2,3),FALSE)+L38*IF(P$4="Y",[1]Settings!$C$5,[1]Settings!$D$5)),0, VLOOKUP(K38,[1]Settings!$B$6:$D$45,IF(P$4="Y",2,3),FALSE)+L38*IF(P$4="Y",[1]Settings!$C$5,[1]Settings!$D$5))</f>
        <v>0</v>
      </c>
      <c r="N38" s="82">
        <f t="shared" si="4"/>
        <v>0</v>
      </c>
      <c r="O38" s="82">
        <f t="shared" ca="1" si="5"/>
        <v>2.6315789473684212E-5</v>
      </c>
      <c r="P38" s="83">
        <f t="shared" ca="1" si="6"/>
        <v>43</v>
      </c>
      <c r="Q38" s="84" t="str">
        <f>IF(S38&gt;0,"+","")</f>
        <v/>
      </c>
      <c r="R38" s="85">
        <f ca="1">VLOOKUP(OFFSET(R38,0,-2),[1]Settings!$F$8:$G$27,2)</f>
        <v>0</v>
      </c>
      <c r="T38" s="51"/>
      <c r="U38" s="81">
        <f>IF(ISNA(VLOOKUP(S38,[1]Settings!$B$6:$D$45,IF(X$4="Y",2,3),FALSE)+T38*IF(X$4="Y",[1]Settings!$C$5,[1]Settings!$D$5)),0, VLOOKUP(S38,[1]Settings!$B$6:$D$45,IF(X$4="Y",2,3),FALSE)+T38*IF(X$4="Y",[1]Settings!$C$5,[1]Settings!$D$5))</f>
        <v>0</v>
      </c>
      <c r="V38" s="82">
        <f t="shared" si="8"/>
        <v>0</v>
      </c>
      <c r="W38" s="82">
        <f t="shared" ca="1" si="9"/>
        <v>2.6315789473684212E-5</v>
      </c>
      <c r="X38" s="83">
        <f t="shared" ca="1" si="10"/>
        <v>44</v>
      </c>
      <c r="Y38" s="84" t="str">
        <f>IF(AA38&gt;0,"+","")</f>
        <v/>
      </c>
      <c r="Z38" s="85">
        <f ca="1">VLOOKUP(OFFSET(Z38,0,-2),[1]Settings!$F$8:$G$27,2)</f>
        <v>0</v>
      </c>
      <c r="AB38" s="51"/>
      <c r="AC38" s="81">
        <f>IF(ISNA(VLOOKUP(AA38,[1]Settings!$B$6:$D$45,IF(AF$4="Y",2,3),FALSE)+AB38*IF(AF$4="Y",[1]Settings!$C$5,[1]Settings!$D$5)),0, VLOOKUP(AA38,[1]Settings!$B$6:$D$45,IF(AF$4="Y",2,3),FALSE)+AB38*IF(AF$4="Y",[1]Settings!$C$5,[1]Settings!$D$5))</f>
        <v>0</v>
      </c>
      <c r="AD38" s="82">
        <f t="shared" si="12"/>
        <v>0</v>
      </c>
      <c r="AE38" s="82">
        <f t="shared" ca="1" si="13"/>
        <v>2.6315789473684212E-5</v>
      </c>
      <c r="AF38" s="83">
        <f t="shared" ca="1" si="14"/>
        <v>46</v>
      </c>
      <c r="AG38" s="84" t="str">
        <f>IF(AI38&gt;0,"+","")</f>
        <v/>
      </c>
      <c r="AH38" s="85">
        <f ca="1">VLOOKUP(OFFSET(AH38,0,-2),[1]Settings!$F$8:$G$27,2)</f>
        <v>0</v>
      </c>
      <c r="AJ38" s="51"/>
      <c r="AK38" s="81">
        <f>IF(ISNA(VLOOKUP(AI38,[1]Settings!$B$6:$D$45,IF(AN$4="Y",2,3),FALSE)+AJ38*IF(AN$4="Y",[1]Settings!$C$5,[1]Settings!$D$5)),0, VLOOKUP(AI38,[1]Settings!$B$6:$D$45,IF(AN$4="Y",2,3),FALSE)+AJ38*IF(AN$4="Y",[1]Settings!$C$5,[1]Settings!$D$5))</f>
        <v>0</v>
      </c>
      <c r="AL38" s="82">
        <f t="shared" si="16"/>
        <v>0</v>
      </c>
      <c r="AM38" s="82">
        <f t="shared" ca="1" si="17"/>
        <v>2.6315789473684212E-5</v>
      </c>
      <c r="AN38" s="83">
        <f t="shared" ca="1" si="18"/>
        <v>46</v>
      </c>
      <c r="AO38" s="84" t="str">
        <f>IF(AQ38&gt;0,"+","")</f>
        <v/>
      </c>
      <c r="AP38" s="85">
        <f ca="1">VLOOKUP(OFFSET(AP38,0,-2),[1]Settings!$F$8:$G$27,2)</f>
        <v>0</v>
      </c>
      <c r="AR38" s="51"/>
      <c r="AS38" s="81">
        <f>IF(ISNA(VLOOKUP(AQ38,[1]Settings!$B$6:$D$45,IF(AV$4="Y",2,3),FALSE)+AR38*IF(AV$4="Y",[1]Settings!$C$5,[1]Settings!$D$5)),0, VLOOKUP(AQ38,[1]Settings!$B$6:$D$45,IF(AV$4="Y",2,3),FALSE)+AR38*IF(AV$4="Y",[1]Settings!$C$5,[1]Settings!$D$5))</f>
        <v>0</v>
      </c>
      <c r="AT38" s="82">
        <f t="shared" si="20"/>
        <v>0</v>
      </c>
      <c r="AU38" s="82">
        <f t="shared" ca="1" si="21"/>
        <v>2.6315789473684212E-5</v>
      </c>
      <c r="AV38" s="83">
        <f t="shared" ca="1" si="22"/>
        <v>47</v>
      </c>
      <c r="AW38" s="84" t="str">
        <f>IF(AY38&gt;0,"+","")</f>
        <v/>
      </c>
      <c r="AX38" s="85">
        <f ca="1">VLOOKUP(OFFSET(AX38,0,-2),[1]Settings!$F$8:$G$27,2)</f>
        <v>0</v>
      </c>
      <c r="AZ38" s="51"/>
      <c r="BA38" s="81">
        <f>IF(ISNA(VLOOKUP(AY38,[1]Settings!$B$6:$D$45,IF(BD$4="Y",2,3),FALSE)+AZ38*IF(BD$4="Y",[1]Settings!$C$5,[1]Settings!$D$5)),0, VLOOKUP(AY38,[1]Settings!$B$6:$D$45,IF(BD$4="Y",2,3),FALSE)+AZ38*IF(BD$4="Y",[1]Settings!$C$5,[1]Settings!$D$5))</f>
        <v>0</v>
      </c>
      <c r="BB38" s="82">
        <f t="shared" si="24"/>
        <v>0</v>
      </c>
      <c r="BC38" s="82">
        <f t="shared" ca="1" si="25"/>
        <v>2.6315789473684212E-5</v>
      </c>
      <c r="BD38" s="83">
        <f t="shared" ca="1" si="26"/>
        <v>47</v>
      </c>
      <c r="BE38" s="84" t="str">
        <f>IF(BG38&gt;0,"+","")</f>
        <v/>
      </c>
      <c r="BF38" s="85">
        <f ca="1">VLOOKUP(OFFSET(BF38,0,-2),[1]Settings!$F$8:$G$27,2)</f>
        <v>0</v>
      </c>
      <c r="BH38" s="51"/>
      <c r="BI38" s="81">
        <f>IF(ISNA(VLOOKUP(BG38,[1]Settings!$B$6:$D$45,IF(BL$4="Y",2,3),FALSE)+BH38*IF(BL$4="Y",[1]Settings!$C$5,[1]Settings!$D$5)),0, VLOOKUP(BG38,[1]Settings!$B$6:$D$45,IF(BL$4="Y",2,3),FALSE)+BH38*IF(BL$4="Y",[1]Settings!$C$5,[1]Settings!$D$5))</f>
        <v>0</v>
      </c>
      <c r="BJ38" s="82">
        <f t="shared" si="28"/>
        <v>0</v>
      </c>
      <c r="BK38" s="82">
        <f t="shared" ca="1" si="29"/>
        <v>2.6315789473684212E-5</v>
      </c>
      <c r="BL38" s="83">
        <f t="shared" ca="1" si="30"/>
        <v>48</v>
      </c>
      <c r="BM38" s="84" t="str">
        <f>IF(BO38&gt;0,"+","")</f>
        <v/>
      </c>
      <c r="BN38" s="85">
        <f ca="1">VLOOKUP(OFFSET(BN38,0,-2),[1]Settings!$F$8:$G$27,2)</f>
        <v>0</v>
      </c>
      <c r="BP38" s="51"/>
      <c r="BQ38" s="81">
        <f>IF(ISNA(VLOOKUP(BO38,[1]Settings!$B$6:$D$45,IF(BT$4="Y",2,3),FALSE)+BP38*IF(BT$4="Y",[1]Settings!$C$5,[1]Settings!$D$5)),0, VLOOKUP(BO38,[1]Settings!$B$6:$D$45,IF(BT$4="Y",2,3),FALSE)+BP38*IF(BT$4="Y",[1]Settings!$C$5,[1]Settings!$D$5))</f>
        <v>0</v>
      </c>
      <c r="BR38" s="82">
        <f t="shared" si="32"/>
        <v>0</v>
      </c>
      <c r="BS38" s="82">
        <f t="shared" ca="1" si="33"/>
        <v>2.6315789473684212E-5</v>
      </c>
      <c r="BT38" s="83">
        <f t="shared" ca="1" si="34"/>
        <v>49</v>
      </c>
      <c r="BU38" s="84" t="str">
        <f>IF(BW38&gt;0,"+","")</f>
        <v/>
      </c>
      <c r="BV38" s="85">
        <f ca="1">VLOOKUP(OFFSET(BV38,0,-2),[1]Settings!$F$8:$G$27,2)</f>
        <v>0</v>
      </c>
      <c r="BX38" s="51"/>
      <c r="BY38" s="81">
        <f>IF(ISNA(VLOOKUP(BW38,[1]Settings!$B$6:$D$45,IF(CB$4="Y",2,3),FALSE)+BX38*IF(CB$4="Y",[1]Settings!$C$5,[1]Settings!$D$5)),0, VLOOKUP(BW38,[1]Settings!$B$6:$D$45,IF(CB$4="Y",2,3),FALSE)+BX38*IF(CB$4="Y",[1]Settings!$C$5,[1]Settings!$D$5))</f>
        <v>0</v>
      </c>
      <c r="BZ38" s="82">
        <f t="shared" si="36"/>
        <v>0</v>
      </c>
      <c r="CA38" s="82">
        <f t="shared" ca="1" si="37"/>
        <v>2.6315789473684212E-5</v>
      </c>
      <c r="CB38" s="83">
        <f t="shared" ca="1" si="38"/>
        <v>53</v>
      </c>
      <c r="CC38" s="84" t="str">
        <f>IF(CE38&gt;0,"+","")</f>
        <v/>
      </c>
      <c r="CD38" s="85">
        <f ca="1">VLOOKUP(OFFSET(CD38,0,-2),[1]Settings!$F$8:$G$27,2)</f>
        <v>0</v>
      </c>
      <c r="CF38" s="51"/>
      <c r="CG38" s="81">
        <f>IF(ISNA(VLOOKUP(CE38,[1]Settings!$B$6:$D$45,IF(CJ$4="Y",2,3),FALSE)+CF38*IF(CJ$4="Y",[1]Settings!$C$5,[1]Settings!$D$5)),0, VLOOKUP(CE38,[1]Settings!$B$6:$D$45,IF(CJ$4="Y",2,3),FALSE)+CF38*IF(CJ$4="Y",[1]Settings!$C$5,[1]Settings!$D$5))</f>
        <v>0</v>
      </c>
      <c r="CH38" s="82">
        <f t="shared" si="40"/>
        <v>0</v>
      </c>
      <c r="CI38" s="82">
        <f t="shared" ca="1" si="41"/>
        <v>2.6315789473684212E-5</v>
      </c>
      <c r="CJ38" s="86">
        <f t="shared" ca="1" si="42"/>
        <v>57</v>
      </c>
      <c r="CK38" s="87" t="str">
        <f>IF(CM38&gt;0,"+","")</f>
        <v/>
      </c>
      <c r="CL38" s="85">
        <f ca="1">VLOOKUP(OFFSET(CL38,0,-2),[1]Settings!$J$8:$K$27,2)</f>
        <v>0</v>
      </c>
      <c r="CN38" s="51"/>
      <c r="CO38" s="81">
        <f>IF(ISNA(VLOOKUP(CM38,[1]Settings!$B$6:$D$45,IF(CR$4="Y",2,3),FALSE)+CN38*IF(CR$4="Y",[1]Settings!$C$5,[1]Settings!$D$5)),0, VLOOKUP(CM38,[1]Settings!$B$6:$D$45,IF(CR$4="Y",2,3),FALSE)+CN38*IF(CR$4="Y",[1]Settings!$C$5,[1]Settings!$D$5))</f>
        <v>0</v>
      </c>
      <c r="CP38" s="82">
        <f t="shared" ca="1" si="43"/>
        <v>0</v>
      </c>
      <c r="CQ38" s="82">
        <f t="shared" ca="1" si="44"/>
        <v>2.6315789473684212E-5</v>
      </c>
      <c r="CR38" s="86">
        <f t="shared" ca="1" si="45"/>
        <v>58</v>
      </c>
      <c r="CS38" s="84" t="str">
        <f>IF(CU38&gt;0,"+","")</f>
        <v/>
      </c>
      <c r="CT38" s="85">
        <f ca="1">VLOOKUP(OFFSET(CT38,0,-2),[1]Settings!$J$8:$K$27,2)</f>
        <v>0</v>
      </c>
      <c r="CU38" s="50"/>
      <c r="CV38" s="51"/>
      <c r="CW38" s="81">
        <f>IF(ISNA(VLOOKUP(CU38,[1]Settings!$B$6:$D$45,IF(CZ$4="Y",2,3),FALSE)+CV38*IF(CZ$4="Y",[1]Settings!$C$5,[1]Settings!$D$5)),0, VLOOKUP(CU38,[1]Settings!$B$6:$D$45,IF(CZ$4="Y",2,3),FALSE)+CV38*IF(CZ$4="Y",[1]Settings!$C$5,[1]Settings!$D$5))</f>
        <v>0</v>
      </c>
      <c r="CX38" s="82">
        <f t="shared" ca="1" si="46"/>
        <v>0</v>
      </c>
      <c r="CY38" s="82">
        <f t="shared" ca="1" si="47"/>
        <v>2.6315789473684212E-5</v>
      </c>
      <c r="CZ38" s="83">
        <f t="shared" ca="1" si="48"/>
        <v>60</v>
      </c>
      <c r="DA38" s="84" t="str">
        <f>IF(DC38&gt;0,"+","")</f>
        <v/>
      </c>
      <c r="DB38" s="85">
        <f ca="1">VLOOKUP(OFFSET(DB38,0,-2),[1]Settings!$J$8:$K$27,2)</f>
        <v>0</v>
      </c>
      <c r="DC38" s="50"/>
      <c r="DD38" s="51"/>
      <c r="DE38" s="81">
        <f>IF(ISNA(VLOOKUP(DC38,[1]Settings!$B$6:$D$45,IF(DH$4="Y",2,3),FALSE)+DD38*IF(DH$4="Y",[1]Settings!$C$5,[1]Settings!$D$5)),0, VLOOKUP(DC38,[1]Settings!$B$6:$D$45,IF(DH$4="Y",2,3),FALSE)+DD38*IF(DH$4="Y",[1]Settings!$C$5,[1]Settings!$D$5))</f>
        <v>0</v>
      </c>
      <c r="DF38" s="82">
        <f t="shared" ca="1" si="49"/>
        <v>0</v>
      </c>
      <c r="DG38" s="82">
        <f t="shared" ca="1" si="50"/>
        <v>2.6315789473684212E-5</v>
      </c>
      <c r="DH38" s="83">
        <f t="shared" ca="1" si="51"/>
        <v>61</v>
      </c>
      <c r="DI38" s="84" t="str">
        <f>IF(DK38&gt;0,"+","")</f>
        <v/>
      </c>
      <c r="DJ38" s="85">
        <f ca="1">VLOOKUP(OFFSET(DJ38,0,-2),[1]Settings!$J$8:$K$27,2)</f>
        <v>0</v>
      </c>
      <c r="DK38" s="50"/>
      <c r="DL38" s="51"/>
      <c r="DM38" s="81">
        <f>IF(ISNA(VLOOKUP(DK38,[1]Settings!$B$6:$D$45,IF(DP$4="Y",2,3),FALSE)+DL38*IF(DP$4="Y",[1]Settings!$C$5,[1]Settings!$D$5)),0, VLOOKUP(DK38,[1]Settings!$B$6:$D$45,IF(DP$4="Y",2,3),FALSE)+DL38*IF(DP$4="Y",[1]Settings!$C$5,[1]Settings!$D$5))</f>
        <v>0</v>
      </c>
      <c r="DN38" s="82">
        <f t="shared" ca="1" si="52"/>
        <v>0</v>
      </c>
      <c r="DO38" s="82">
        <f t="shared" ca="1" si="53"/>
        <v>2.6315789473684212E-5</v>
      </c>
      <c r="DP38" s="83">
        <f t="shared" ca="1" si="54"/>
        <v>58</v>
      </c>
      <c r="DQ38" s="84" t="str">
        <f>IF(DS38&gt;0,"+","")</f>
        <v/>
      </c>
      <c r="DR38" s="85">
        <f ca="1">VLOOKUP(OFFSET(DR38,0,-2),[1]Settings!$J$8:$K$27,2)</f>
        <v>0</v>
      </c>
      <c r="DS38" s="50"/>
      <c r="DT38" s="51"/>
      <c r="DU38" s="81">
        <f>IF(ISNA(VLOOKUP(DS38,[1]Settings!$B$6:$D$45,IF(DX$4="Y",2,3),FALSE)+DT38*IF(DX$4="Y",[1]Settings!$C$5,[1]Settings!$D$5)),0, VLOOKUP(DS38,[1]Settings!$B$6:$D$45,IF(DX$4="Y",2,3),FALSE)+DT38*IF(DX$4="Y",[1]Settings!$C$5,[1]Settings!$D$5))</f>
        <v>0</v>
      </c>
      <c r="DV38" s="82">
        <f t="shared" ca="1" si="55"/>
        <v>0</v>
      </c>
      <c r="DW38" s="82">
        <f t="shared" ca="1" si="85"/>
        <v>2.6315789473684212E-5</v>
      </c>
      <c r="DX38" s="83">
        <f t="shared" ca="1" si="56"/>
        <v>58</v>
      </c>
      <c r="DY38" s="84" t="str">
        <f>IF(EA38&gt;0,"+","")</f>
        <v/>
      </c>
      <c r="DZ38" s="85">
        <f ca="1">VLOOKUP(OFFSET(DZ38,0,-2),[1]Settings!$J$8:$K$27,2)</f>
        <v>0</v>
      </c>
      <c r="EA38" s="50"/>
      <c r="EB38" s="51"/>
      <c r="EC38" s="81">
        <f>IF(ISNA(VLOOKUP(EA38,[1]Settings!$B$6:$D$45,IF(EF$4="Y",2,3),FALSE)+EB38*IF(EF$4="Y",[1]Settings!$C$5,[1]Settings!$D$5)),0, VLOOKUP(EA38,[1]Settings!$B$6:$D$45,IF(EF$4="Y",2,3),FALSE)+EB38*IF(EF$4="Y",[1]Settings!$C$5,[1]Settings!$D$5))</f>
        <v>0</v>
      </c>
      <c r="ED38" s="82">
        <f t="shared" ca="1" si="86"/>
        <v>0</v>
      </c>
      <c r="EE38" s="82">
        <f t="shared" ca="1" si="57"/>
        <v>2.6315789473684212E-5</v>
      </c>
      <c r="EF38" s="86">
        <f t="shared" ca="1" si="58"/>
        <v>51</v>
      </c>
      <c r="EG38" s="87" t="str">
        <f>IF(EI38&gt;0,"+","")</f>
        <v/>
      </c>
      <c r="EH38" s="85">
        <f ca="1">VLOOKUP(OFFSET(EH38,0,-2),[1]Settings!$J$8:$K$27,2)</f>
        <v>0</v>
      </c>
      <c r="EI38" s="50"/>
      <c r="EJ38" s="51"/>
      <c r="EK38" s="81">
        <f>IF(ISNA(VLOOKUP(EI38,[1]Settings!$B$6:$D$45,IF(EN$4="Y",2,3),FALSE)+EJ38*IF(EN$4="Y",[1]Settings!$C$5,[1]Settings!$D$5)),0, VLOOKUP(EI38,[1]Settings!$B$6:$D$45,IF(EN$4="Y",2,3),FALSE)+EJ38*IF(EN$4="Y",[1]Settings!$C$5,[1]Settings!$D$5))</f>
        <v>0</v>
      </c>
      <c r="EL38" s="82">
        <f t="shared" ca="1" si="87"/>
        <v>0</v>
      </c>
      <c r="EM38" s="82">
        <f t="shared" ca="1" si="112"/>
        <v>2.6315789473684212E-5</v>
      </c>
      <c r="EN38" s="86">
        <f t="shared" ca="1" si="59"/>
        <v>54</v>
      </c>
      <c r="EO38" s="84" t="str">
        <f>IF(EQ38&gt;0,"+","")</f>
        <v/>
      </c>
      <c r="EP38" s="85">
        <f ca="1">VLOOKUP(OFFSET(EP38,0,-2),[1]Settings!$J$8:$K$27,2)</f>
        <v>0</v>
      </c>
      <c r="EQ38" s="50"/>
      <c r="ER38" s="51"/>
      <c r="ES38" s="81">
        <f>IF(ISNA(VLOOKUP(EQ38,[1]Settings!$B$6:$D$45,IF(EV$4="Y",2,3),FALSE)+ER38*IF(EV$4="Y",[1]Settings!$C$5,[1]Settings!$D$5)),0, VLOOKUP(EQ38,[1]Settings!$B$6:$D$45,IF(EV$4="Y",2,3),FALSE)+ER38*IF(EV$4="Y",[1]Settings!$C$5,[1]Settings!$D$5))</f>
        <v>0</v>
      </c>
      <c r="ET38" s="82">
        <f t="shared" ca="1" si="60"/>
        <v>0</v>
      </c>
      <c r="EU38" s="82">
        <f t="shared" ca="1" si="88"/>
        <v>2.6315789473684212E-5</v>
      </c>
      <c r="EV38" s="83">
        <f t="shared" ca="1" si="61"/>
        <v>55</v>
      </c>
      <c r="EW38" s="84" t="str">
        <f>IF(EY38&gt;0,"+","")</f>
        <v/>
      </c>
      <c r="EX38" s="85">
        <f ca="1">VLOOKUP(OFFSET(EX38,0,-2),[1]Settings!$J$8:$K$27,2)</f>
        <v>0</v>
      </c>
      <c r="EY38" s="50"/>
      <c r="EZ38" s="51"/>
      <c r="FA38" s="81">
        <f>IF(ISNA(VLOOKUP(EY38,[1]Settings!$B$6:$D$45,IF(FD$4="Y",2,3),FALSE)+EZ38*IF(FD$4="Y",[1]Settings!$C$5,[1]Settings!$D$5)),0, VLOOKUP(EY38,[1]Settings!$B$6:$D$45,IF(FD$4="Y",2,3),FALSE)+EZ38*IF(FD$4="Y",[1]Settings!$C$5,[1]Settings!$D$5))</f>
        <v>0</v>
      </c>
      <c r="FB38" s="82">
        <f t="shared" ca="1" si="115"/>
        <v>0</v>
      </c>
      <c r="FC38" s="82">
        <f t="shared" ca="1" si="89"/>
        <v>2.6315789473684212E-5</v>
      </c>
      <c r="FD38" s="83">
        <f t="shared" ca="1" si="63"/>
        <v>53</v>
      </c>
      <c r="FE38" s="84" t="str">
        <f>IF(FG38&gt;0,"+","")</f>
        <v/>
      </c>
      <c r="FF38" s="85">
        <f ca="1">VLOOKUP(OFFSET(FF38,0,-2),[1]Settings!$J$8:$K$27,2)</f>
        <v>0</v>
      </c>
      <c r="FG38" s="50"/>
      <c r="FH38" s="51"/>
      <c r="FI38" s="81">
        <f>IF(ISNA(VLOOKUP(FG38,[1]Settings!$B$6:$D$45,IF(FL$4="Y",2,3),FALSE)+FH38*IF(FL$4="Y",[1]Settings!$C$5,[1]Settings!$D$5)),0, VLOOKUP(FG38,[1]Settings!$B$6:$D$45,IF(FL$4="Y",2,3),FALSE)+FH38*IF(FL$4="Y",[1]Settings!$C$5,[1]Settings!$D$5))</f>
        <v>0</v>
      </c>
      <c r="FJ38" s="82">
        <f t="shared" ca="1" si="114"/>
        <v>0</v>
      </c>
      <c r="FK38" s="82">
        <f t="shared" ca="1" si="113"/>
        <v>2.6315789473684212E-5</v>
      </c>
      <c r="FL38" s="83">
        <f t="shared" ca="1" si="64"/>
        <v>52</v>
      </c>
      <c r="FM38" s="87" t="str">
        <f>IF(FO38&gt;0,"+","")</f>
        <v/>
      </c>
      <c r="FN38" s="85">
        <f ca="1">VLOOKUP(OFFSET(FN38,0,-2),[1]Settings!$J$8:$K$27,2)</f>
        <v>0</v>
      </c>
      <c r="FO38" s="50"/>
      <c r="FP38" s="51"/>
      <c r="FQ38" s="81">
        <f>IF(ISNA(VLOOKUP(FO38,[1]Settings!$B$6:$D$45,IF(FT$4="Y",2,3),FALSE)+FP38*IF(FT$4="Y",[1]Settings!$C$5,[1]Settings!$D$5)),0, VLOOKUP(FO38,[1]Settings!$B$6:$D$45,IF(FT$4="Y",2,3),FALSE)+FP38*IF(FT$4="Y",[1]Settings!$C$5,[1]Settings!$D$5))</f>
        <v>0</v>
      </c>
      <c r="FR38" s="82">
        <f t="shared" ca="1" si="65"/>
        <v>0</v>
      </c>
      <c r="FS38" s="82">
        <f t="shared" ca="1" si="90"/>
        <v>2.6315789473684212E-5</v>
      </c>
      <c r="FT38" s="83">
        <f t="shared" ca="1" si="66"/>
        <v>52</v>
      </c>
      <c r="FU38" s="88" t="str">
        <f>IF(FW38&gt;0,"+","")</f>
        <v/>
      </c>
      <c r="FV38" s="85">
        <f ca="1">VLOOKUP(OFFSET(FV38,0,-2),[1]Settings!$J$8:$K$27,2)</f>
        <v>0</v>
      </c>
      <c r="FW38" s="50"/>
      <c r="FX38" s="51"/>
      <c r="FY38" s="81">
        <f>IF(ISNA(VLOOKUP(FW38,[1]Settings!$B$6:$D$45,IF(GB$4="Y",2,3),FALSE)+FX38*IF(GB$4="Y",[1]Settings!$C$5,[1]Settings!$D$5)),0, VLOOKUP(FW38,[1]Settings!$B$6:$D$45,IF(GB$4="Y",2,3),FALSE)+FX38*IF(GB$4="Y",[1]Settings!$C$5,[1]Settings!$D$5))</f>
        <v>0</v>
      </c>
      <c r="FZ38" s="82">
        <f t="shared" si="91"/>
        <v>0</v>
      </c>
      <c r="GA38" s="82">
        <f t="shared" ca="1" si="92"/>
        <v>2.6315789473684212E-5</v>
      </c>
      <c r="GB38" s="83">
        <f t="shared" ca="1" si="67"/>
        <v>50</v>
      </c>
      <c r="GC38" s="88" t="str">
        <f>IF(GE38&gt;0,"+","")</f>
        <v/>
      </c>
      <c r="GD38" s="85">
        <f ca="1">VLOOKUP(OFFSET(GD38,0,-2),[1]Settings!$J$8:$K$27,2)</f>
        <v>0</v>
      </c>
      <c r="GE38" s="50"/>
      <c r="GF38" s="51"/>
      <c r="GG38" s="81">
        <f>IF(ISNA(VLOOKUP(GE38,[1]Settings!$B$6:$D$45,IF(GJ$4="Y",2,3),FALSE)+GF38*IF(GJ$4="Y",[1]Settings!$C$5,[1]Settings!$D$5)),0, VLOOKUP(GE38,[1]Settings!$B$6:$D$45,IF(GJ$4="Y",2,3),FALSE)+GF38*IF(GJ$4="Y",[1]Settings!$C$5,[1]Settings!$D$5))</f>
        <v>0</v>
      </c>
      <c r="GH38" s="82">
        <f t="shared" si="93"/>
        <v>0</v>
      </c>
      <c r="GI38" s="82">
        <f t="shared" ca="1" si="94"/>
        <v>2.6315789473684212E-5</v>
      </c>
      <c r="GJ38" s="83">
        <f t="shared" ca="1" si="68"/>
        <v>51</v>
      </c>
      <c r="GK38" s="88" t="str">
        <f>IF(GM38&gt;0,"+","")</f>
        <v/>
      </c>
      <c r="GL38" s="85">
        <f ca="1">VLOOKUP(OFFSET(GL38,0,-2),[1]Settings!$J$8:$K$27,2)</f>
        <v>0</v>
      </c>
      <c r="GM38" s="50"/>
      <c r="GN38" s="51"/>
      <c r="GO38" s="81">
        <f>IF(ISNA(VLOOKUP(GM38,[1]Settings!$B$6:$D$45,IF(GR$4="Y",2,3),FALSE)+GN38*IF(GR$4="Y",[1]Settings!$C$5,[1]Settings!$D$5)),0, VLOOKUP(GM38,[1]Settings!$B$6:$D$45,IF(GR$4="Y",2,3),FALSE)+GN38*IF(GR$4="Y",[1]Settings!$C$5,[1]Settings!$D$5))</f>
        <v>0</v>
      </c>
      <c r="GP38" s="82">
        <f>GO38*GR$7</f>
        <v>0</v>
      </c>
      <c r="GQ38" s="82">
        <f t="shared" ca="1" si="96"/>
        <v>2.6315789473684212E-5</v>
      </c>
      <c r="GR38" s="83">
        <f t="shared" ca="1" si="69"/>
        <v>51</v>
      </c>
      <c r="GS38" s="88" t="str">
        <f>IF(GU38&gt;0,"+","")</f>
        <v/>
      </c>
      <c r="GT38" s="85">
        <f ca="1">VLOOKUP(OFFSET(GT38,0,-2),[1]Settings!$J$8:$K$27,2)</f>
        <v>0</v>
      </c>
      <c r="GU38" s="50"/>
      <c r="GV38" s="51"/>
      <c r="GW38" s="81">
        <f>IF(ISNA(VLOOKUP(GU38,[1]Settings!$B$6:$D$45,IF(GZ$4="Y",2,3),FALSE)+GV38*IF(GZ$4="Y",[1]Settings!$C$5,[1]Settings!$D$5)),0, VLOOKUP(GU38,[1]Settings!$B$6:$D$45,IF(GZ$4="Y",2,3),FALSE)+GV38*IF(GZ$4="Y",[1]Settings!$C$5,[1]Settings!$D$5))</f>
        <v>0</v>
      </c>
      <c r="GX38" s="82">
        <f t="shared" si="121"/>
        <v>0</v>
      </c>
      <c r="GY38" s="82">
        <f t="shared" ca="1" si="98"/>
        <v>2.6315789473684212E-5</v>
      </c>
      <c r="GZ38" s="86">
        <f t="shared" ca="1" si="70"/>
        <v>54</v>
      </c>
      <c r="HA38" s="87"/>
      <c r="HB38" s="85"/>
      <c r="HC38" s="50"/>
      <c r="HD38" s="51"/>
      <c r="HE38" s="81">
        <f>IF(ISNA(VLOOKUP(HC38,[1]Settings!$B$6:$D$45,IF(HH$4="Y",2,3),FALSE)+HD38*IF(HH$4="Y",[1]Settings!$C$5,[1]Settings!$D$5)),0, VLOOKUP(HC38,[1]Settings!$B$6:$D$45,IF(HH$4="Y",2,3),FALSE)+HD38*IF(HH$4="Y",[1]Settings!$C$5,[1]Settings!$D$5))</f>
        <v>0</v>
      </c>
      <c r="HF38" s="82">
        <f t="shared" si="71"/>
        <v>0</v>
      </c>
      <c r="HG38" s="82">
        <f t="shared" ca="1" si="99"/>
        <v>2.6315789473684212E-5</v>
      </c>
      <c r="HH38" s="83">
        <f t="shared" ca="1" si="72"/>
        <v>52</v>
      </c>
      <c r="HI38" s="88"/>
      <c r="HJ38" s="85"/>
      <c r="HK38" s="50"/>
      <c r="HL38" s="51"/>
      <c r="HM38" s="81">
        <f>IF(ISNA(VLOOKUP(HK38,[1]Settings!$B$6:$D$45,IF(HP$4="Y",2,3),FALSE)+HL38*IF(HP$4="Y",[1]Settings!$C$5,[1]Settings!$D$5)),0, VLOOKUP(HK38,[1]Settings!$B$6:$D$45,IF(HP$4="Y",2,3),FALSE)+HL38*IF(HP$4="Y",[1]Settings!$C$5,[1]Settings!$D$5))</f>
        <v>0</v>
      </c>
      <c r="HN38" s="82">
        <f t="shared" si="73"/>
        <v>0</v>
      </c>
      <c r="HO38" s="82">
        <f t="shared" ca="1" si="100"/>
        <v>2.6315789473684212E-5</v>
      </c>
      <c r="HP38" s="83">
        <f t="shared" ca="1" si="74"/>
        <v>53</v>
      </c>
      <c r="HQ38" s="88"/>
      <c r="HR38" s="85"/>
      <c r="HS38" s="50"/>
      <c r="HT38" s="51"/>
      <c r="HU38" s="81">
        <f>IF(ISNA(VLOOKUP(HS38,[1]Settings!$B$6:$D$45,IF(HX$4="Y",2,3),FALSE)+HT38*IF(HX$4="Y",[1]Settings!$C$5,[1]Settings!$D$5)),0, VLOOKUP(HS38,[1]Settings!$B$6:$D$45,IF(HX$4="Y",2,3),FALSE)+HT38*IF(HX$4="Y",[1]Settings!$C$5,[1]Settings!$D$5))</f>
        <v>0</v>
      </c>
      <c r="HV38" s="82">
        <f>HU38*HX$7</f>
        <v>0</v>
      </c>
      <c r="HW38" s="82">
        <f t="shared" ca="1" si="101"/>
        <v>2.6315789473684212E-5</v>
      </c>
      <c r="HX38" s="83">
        <f t="shared" ca="1" si="76"/>
        <v>55</v>
      </c>
      <c r="HY38" s="88"/>
      <c r="HZ38" s="85"/>
      <c r="IA38" s="50">
        <v>2</v>
      </c>
      <c r="IB38" s="51">
        <v>2</v>
      </c>
      <c r="IC38" s="81">
        <f>IF(ISNA(VLOOKUP(IA38,[1]Settings!$B$6:$D$45,IF(IF$4="Y",2,3),FALSE)+IB38*IF(IF$4="Y",[1]Settings!$C$5,[1]Settings!$D$5)),0, VLOOKUP(IA38,[1]Settings!$B$6:$D$45,IF(IF$4="Y",2,3),FALSE)+IB38*IF(IF$4="Y",[1]Settings!$C$5,[1]Settings!$D$5))</f>
        <v>27</v>
      </c>
      <c r="ID38" s="82">
        <f t="shared" si="77"/>
        <v>27</v>
      </c>
      <c r="IE38" s="82">
        <f t="shared" ca="1" si="102"/>
        <v>27.000026315789473</v>
      </c>
      <c r="IF38" s="83">
        <f t="shared" ca="1" si="78"/>
        <v>13</v>
      </c>
      <c r="IG38" s="87"/>
      <c r="IH38" s="85"/>
      <c r="II38" s="50"/>
      <c r="IJ38" s="51"/>
      <c r="IK38" s="81">
        <f>IF(ISNA(VLOOKUP(II38,[1]Settings!$B$6:$D$45,IF(IN$4="Y",2,3),FALSE)+IJ38*IF(IN$4="Y",[1]Settings!$C$5,[1]Settings!$D$5)),0, VLOOKUP(II38,[1]Settings!$B$6:$D$45,IF(IN$4="Y",2,3),FALSE)+IJ38*IF(IN$4="Y",[1]Settings!$C$5,[1]Settings!$D$5))</f>
        <v>0</v>
      </c>
      <c r="IL38" s="82">
        <f t="shared" si="122"/>
        <v>0</v>
      </c>
      <c r="IM38" s="82">
        <f t="shared" ca="1" si="103"/>
        <v>27.000026315789473</v>
      </c>
      <c r="IN38" s="83">
        <f t="shared" ca="1" si="80"/>
        <v>14</v>
      </c>
      <c r="IO38" s="88"/>
      <c r="IP38" s="85"/>
      <c r="IQ38" s="50"/>
      <c r="IR38" s="51"/>
      <c r="IS38" s="81">
        <f>IF(ISNA(VLOOKUP(IQ38,[1]Settings!$B$6:$D$45,IF(IV$4="Y",2,3),FALSE)+IR38*IF(IV$4="Y",[1]Settings!$C$5,[1]Settings!$D$5)),0, VLOOKUP(IQ38,[1]Settings!$B$6:$D$45,IF(IV$4="Y",2,3),FALSE)+IR38*IF(IV$4="Y",[1]Settings!$C$5,[1]Settings!$D$5))</f>
        <v>0</v>
      </c>
      <c r="IT38" s="82">
        <f t="shared" si="81"/>
        <v>0</v>
      </c>
      <c r="IU38" s="82">
        <f t="shared" ca="1" si="104"/>
        <v>27.000026315789473</v>
      </c>
      <c r="IV38" s="83">
        <f t="shared" ca="1" si="82"/>
        <v>14</v>
      </c>
      <c r="IW38" s="88"/>
      <c r="IX38" s="85"/>
      <c r="IY38" s="50"/>
      <c r="IZ38" s="51"/>
      <c r="JA38" s="81">
        <f>IF(ISNA(VLOOKUP(IY38,[1]Settings!$B$6:$D$45,IF(JD$4="Y",2,3),FALSE)+IZ38*IF(JD$4="Y",[1]Settings!$C$5,[1]Settings!$D$5)),0, VLOOKUP(IY38,[1]Settings!$B$6:$D$45,IF(JD$4="Y",2,3),FALSE)+IZ38*IF(JD$4="Y",[1]Settings!$C$5,[1]Settings!$D$5))</f>
        <v>0</v>
      </c>
      <c r="JB38" s="82">
        <f>JA38*JD$7</f>
        <v>0</v>
      </c>
      <c r="JC38" s="82">
        <f t="shared" ca="1" si="105"/>
        <v>27.000026315789473</v>
      </c>
      <c r="JD38" s="83">
        <f t="shared" ca="1" si="84"/>
        <v>14</v>
      </c>
    </row>
    <row r="39" spans="1:264">
      <c r="A39" s="80" t="s">
        <v>120</v>
      </c>
      <c r="B39" s="80"/>
      <c r="C39" s="49">
        <v>6</v>
      </c>
      <c r="D39" s="51"/>
      <c r="E39" s="81">
        <f>IF(ISNA(VLOOKUP(C39,[1]Settings!$B$6:$D$45,IF(H$4="Y",2,3),FALSE)+D39*IF(H$4="Y",[1]Settings!$C$5,[1]Settings!$D$5)),0, VLOOKUP(C39,[1]Settings!$B$6:$D$45,IF(H$4="Y",2,3),FALSE)+D39*IF(H$4="Y",[1]Settings!$C$5,[1]Settings!$D$5))</f>
        <v>15</v>
      </c>
      <c r="F39" s="82">
        <f t="shared" si="0"/>
        <v>9</v>
      </c>
      <c r="G39" s="82">
        <f t="shared" si="1"/>
        <v>9.0000256410256405</v>
      </c>
      <c r="H39" s="83">
        <f t="shared" si="2"/>
        <v>6</v>
      </c>
      <c r="I39" s="84" t="str">
        <f t="shared" si="3"/>
        <v/>
      </c>
      <c r="J39" s="85">
        <f ca="1">VLOOKUP(OFFSET(J39,0,-2),[1]Settings!$F$8:$G$27,2)</f>
        <v>0.1</v>
      </c>
      <c r="L39" s="51"/>
      <c r="M39" s="81">
        <f>IF(ISNA(VLOOKUP(K39,[1]Settings!$B$6:$D$45,IF(P$4="Y",2,3),FALSE)+L39*IF(P$4="Y",[1]Settings!$C$5,[1]Settings!$D$5)),0, VLOOKUP(K39,[1]Settings!$B$6:$D$45,IF(P$4="Y",2,3),FALSE)+L39*IF(P$4="Y",[1]Settings!$C$5,[1]Settings!$D$5))</f>
        <v>0</v>
      </c>
      <c r="N39" s="82">
        <f t="shared" si="4"/>
        <v>0</v>
      </c>
      <c r="O39" s="82">
        <f t="shared" ca="1" si="5"/>
        <v>9.0000256410256405</v>
      </c>
      <c r="P39" s="83">
        <f t="shared" ca="1" si="6"/>
        <v>6</v>
      </c>
      <c r="Q39" s="84" t="str">
        <f t="shared" si="7"/>
        <v/>
      </c>
      <c r="R39" s="85">
        <f ca="1">VLOOKUP(OFFSET(R39,0,-2),[1]Settings!$F$8:$G$27,2)</f>
        <v>0.1</v>
      </c>
      <c r="T39" s="51"/>
      <c r="U39" s="81">
        <f>IF(ISNA(VLOOKUP(S39,[1]Settings!$B$6:$D$45,IF(X$4="Y",2,3),FALSE)+T39*IF(X$4="Y",[1]Settings!$C$5,[1]Settings!$D$5)),0, VLOOKUP(S39,[1]Settings!$B$6:$D$45,IF(X$4="Y",2,3),FALSE)+T39*IF(X$4="Y",[1]Settings!$C$5,[1]Settings!$D$5))</f>
        <v>0</v>
      </c>
      <c r="V39" s="82">
        <f t="shared" si="8"/>
        <v>0</v>
      </c>
      <c r="W39" s="82">
        <f t="shared" ca="1" si="9"/>
        <v>9.0000256410256405</v>
      </c>
      <c r="X39" s="83">
        <f t="shared" ca="1" si="10"/>
        <v>6</v>
      </c>
      <c r="Y39" s="84" t="str">
        <f t="shared" si="11"/>
        <v/>
      </c>
      <c r="Z39" s="85">
        <f ca="1">VLOOKUP(OFFSET(Z39,0,-2),[1]Settings!$F$8:$G$27,2)</f>
        <v>0.1</v>
      </c>
      <c r="AB39" s="51"/>
      <c r="AC39" s="81">
        <f>IF(ISNA(VLOOKUP(AA39,[1]Settings!$B$6:$D$45,IF(AF$4="Y",2,3),FALSE)+AB39*IF(AF$4="Y",[1]Settings!$C$5,[1]Settings!$D$5)),0, VLOOKUP(AA39,[1]Settings!$B$6:$D$45,IF(AF$4="Y",2,3),FALSE)+AB39*IF(AF$4="Y",[1]Settings!$C$5,[1]Settings!$D$5))</f>
        <v>0</v>
      </c>
      <c r="AD39" s="82">
        <f t="shared" si="12"/>
        <v>0</v>
      </c>
      <c r="AE39" s="82">
        <f t="shared" ca="1" si="13"/>
        <v>9.0000256410256405</v>
      </c>
      <c r="AF39" s="83">
        <f t="shared" ca="1" si="14"/>
        <v>7</v>
      </c>
      <c r="AG39" s="84" t="str">
        <f t="shared" si="15"/>
        <v/>
      </c>
      <c r="AH39" s="85">
        <f ca="1">VLOOKUP(OFFSET(AH39,0,-2),[1]Settings!$F$8:$G$27,2)</f>
        <v>0.05</v>
      </c>
      <c r="AJ39" s="51"/>
      <c r="AK39" s="81">
        <f>IF(ISNA(VLOOKUP(AI39,[1]Settings!$B$6:$D$45,IF(AN$4="Y",2,3),FALSE)+AJ39*IF(AN$4="Y",[1]Settings!$C$5,[1]Settings!$D$5)),0, VLOOKUP(AI39,[1]Settings!$B$6:$D$45,IF(AN$4="Y",2,3),FALSE)+AJ39*IF(AN$4="Y",[1]Settings!$C$5,[1]Settings!$D$5))</f>
        <v>0</v>
      </c>
      <c r="AL39" s="82">
        <f t="shared" si="16"/>
        <v>0</v>
      </c>
      <c r="AM39" s="82">
        <f t="shared" ca="1" si="17"/>
        <v>9.0000256410256405</v>
      </c>
      <c r="AN39" s="83">
        <f t="shared" ca="1" si="18"/>
        <v>7</v>
      </c>
      <c r="AO39" s="84" t="str">
        <f t="shared" si="19"/>
        <v/>
      </c>
      <c r="AP39" s="85">
        <f ca="1">VLOOKUP(OFFSET(AP39,0,-2),[1]Settings!$F$8:$G$27,2)</f>
        <v>0.05</v>
      </c>
      <c r="AR39" s="51"/>
      <c r="AS39" s="81">
        <f>IF(ISNA(VLOOKUP(AQ39,[1]Settings!$B$6:$D$45,IF(AV$4="Y",2,3),FALSE)+AR39*IF(AV$4="Y",[1]Settings!$C$5,[1]Settings!$D$5)),0, VLOOKUP(AQ39,[1]Settings!$B$6:$D$45,IF(AV$4="Y",2,3),FALSE)+AR39*IF(AV$4="Y",[1]Settings!$C$5,[1]Settings!$D$5))</f>
        <v>0</v>
      </c>
      <c r="AT39" s="82">
        <f t="shared" si="20"/>
        <v>0</v>
      </c>
      <c r="AU39" s="82">
        <f t="shared" ca="1" si="21"/>
        <v>9.0000256410256405</v>
      </c>
      <c r="AV39" s="83">
        <f t="shared" ca="1" si="22"/>
        <v>8</v>
      </c>
      <c r="AW39" s="84" t="str">
        <f t="shared" si="23"/>
        <v/>
      </c>
      <c r="AX39" s="85">
        <f ca="1">VLOOKUP(OFFSET(AX39,0,-2),[1]Settings!$F$8:$G$27,2)</f>
        <v>0.05</v>
      </c>
      <c r="AZ39" s="51"/>
      <c r="BA39" s="81">
        <f>IF(ISNA(VLOOKUP(AY39,[1]Settings!$B$6:$D$45,IF(BD$4="Y",2,3),FALSE)+AZ39*IF(BD$4="Y",[1]Settings!$C$5,[1]Settings!$D$5)),0, VLOOKUP(AY39,[1]Settings!$B$6:$D$45,IF(BD$4="Y",2,3),FALSE)+AZ39*IF(BD$4="Y",[1]Settings!$C$5,[1]Settings!$D$5))</f>
        <v>0</v>
      </c>
      <c r="BB39" s="82">
        <f t="shared" si="24"/>
        <v>0</v>
      </c>
      <c r="BC39" s="82">
        <f t="shared" ca="1" si="25"/>
        <v>9.0000256410256405</v>
      </c>
      <c r="BD39" s="83">
        <f t="shared" ca="1" si="26"/>
        <v>9</v>
      </c>
      <c r="BE39" s="84" t="str">
        <f t="shared" si="27"/>
        <v/>
      </c>
      <c r="BF39" s="85">
        <f ca="1">VLOOKUP(OFFSET(BF39,0,-2),[1]Settings!$F$8:$G$27,2)</f>
        <v>0.05</v>
      </c>
      <c r="BH39" s="51"/>
      <c r="BI39" s="81">
        <f>IF(ISNA(VLOOKUP(BG39,[1]Settings!$B$6:$D$45,IF(BL$4="Y",2,3),FALSE)+BH39*IF(BL$4="Y",[1]Settings!$C$5,[1]Settings!$D$5)),0, VLOOKUP(BG39,[1]Settings!$B$6:$D$45,IF(BL$4="Y",2,3),FALSE)+BH39*IF(BL$4="Y",[1]Settings!$C$5,[1]Settings!$D$5))</f>
        <v>0</v>
      </c>
      <c r="BJ39" s="82">
        <f t="shared" si="28"/>
        <v>0</v>
      </c>
      <c r="BK39" s="82">
        <f t="shared" ca="1" si="29"/>
        <v>9.0000256410256405</v>
      </c>
      <c r="BL39" s="83">
        <f t="shared" ca="1" si="30"/>
        <v>9</v>
      </c>
      <c r="BM39" s="84" t="str">
        <f t="shared" si="31"/>
        <v/>
      </c>
      <c r="BN39" s="85">
        <f ca="1">VLOOKUP(OFFSET(BN39,0,-2),[1]Settings!$F$8:$G$27,2)</f>
        <v>0.05</v>
      </c>
      <c r="BP39" s="51"/>
      <c r="BQ39" s="81">
        <f>IF(ISNA(VLOOKUP(BO39,[1]Settings!$B$6:$D$45,IF(BT$4="Y",2,3),FALSE)+BP39*IF(BT$4="Y",[1]Settings!$C$5,[1]Settings!$D$5)),0, VLOOKUP(BO39,[1]Settings!$B$6:$D$45,IF(BT$4="Y",2,3),FALSE)+BP39*IF(BT$4="Y",[1]Settings!$C$5,[1]Settings!$D$5))</f>
        <v>0</v>
      </c>
      <c r="BR39" s="82">
        <f t="shared" si="32"/>
        <v>0</v>
      </c>
      <c r="BS39" s="82">
        <f t="shared" ca="1" si="33"/>
        <v>9.0000256410256405</v>
      </c>
      <c r="BT39" s="83">
        <f t="shared" ca="1" si="34"/>
        <v>9</v>
      </c>
      <c r="BU39" s="84" t="str">
        <f t="shared" si="35"/>
        <v>+</v>
      </c>
      <c r="BV39" s="85">
        <f ca="1">VLOOKUP(OFFSET(BV39,0,-2),[1]Settings!$F$8:$G$27,2)</f>
        <v>0.05</v>
      </c>
      <c r="BW39" s="50">
        <v>1</v>
      </c>
      <c r="BX39" s="51">
        <v>2</v>
      </c>
      <c r="BY39" s="81">
        <f>IF(ISNA(VLOOKUP(BW39,[1]Settings!$B$6:$D$45,IF(CB$4="Y",2,3),FALSE)+BX39*IF(CB$4="Y",[1]Settings!$C$5,[1]Settings!$D$5)),0, VLOOKUP(BW39,[1]Settings!$B$6:$D$45,IF(CB$4="Y",2,3),FALSE)+BX39*IF(CB$4="Y",[1]Settings!$C$5,[1]Settings!$D$5))</f>
        <v>32</v>
      </c>
      <c r="BZ39" s="82">
        <f t="shared" si="36"/>
        <v>12.16</v>
      </c>
      <c r="CA39" s="82">
        <f t="shared" ca="1" si="37"/>
        <v>21.160025641025641</v>
      </c>
      <c r="CB39" s="83">
        <f t="shared" ca="1" si="38"/>
        <v>3</v>
      </c>
      <c r="CC39" s="84" t="str">
        <f t="shared" si="39"/>
        <v>+</v>
      </c>
      <c r="CD39" s="85">
        <f ca="1">VLOOKUP(OFFSET(CD39,0,-2),[1]Settings!$F$8:$G$27,2)</f>
        <v>0.15</v>
      </c>
      <c r="CE39" s="50">
        <v>6</v>
      </c>
      <c r="CF39" s="51">
        <v>1</v>
      </c>
      <c r="CG39" s="81">
        <f>IF(ISNA(VLOOKUP(CE39,[1]Settings!$B$6:$D$45,IF(CJ$4="Y",2,3),FALSE)+CF39*IF(CJ$4="Y",[1]Settings!$C$5,[1]Settings!$D$5)),0, VLOOKUP(CE39,[1]Settings!$B$6:$D$45,IF(CJ$4="Y",2,3),FALSE)+CF39*IF(CJ$4="Y",[1]Settings!$C$5,[1]Settings!$D$5))</f>
        <v>16</v>
      </c>
      <c r="CH39" s="82">
        <f t="shared" si="40"/>
        <v>8.32</v>
      </c>
      <c r="CI39" s="82">
        <f t="shared" ca="1" si="41"/>
        <v>29.480025641025641</v>
      </c>
      <c r="CJ39" s="86">
        <f t="shared" ca="1" si="42"/>
        <v>3</v>
      </c>
      <c r="CK39" s="87" t="str">
        <f>IF(CM39&gt;0,"+","")</f>
        <v/>
      </c>
      <c r="CL39" s="85">
        <f ca="1">VLOOKUP(OFFSET(CL39,0,-2),[1]Settings!$J$8:$K$27,2)</f>
        <v>0.1</v>
      </c>
      <c r="CN39" s="51"/>
      <c r="CO39" s="81">
        <f>IF(ISNA(VLOOKUP(CM39,[1]Settings!$B$6:$D$45,IF(CR$4="Y",2,3),FALSE)+CN39*IF(CR$4="Y",[1]Settings!$C$5,[1]Settings!$D$5)),0, VLOOKUP(CM39,[1]Settings!$B$6:$D$45,IF(CR$4="Y",2,3),FALSE)+CN39*IF(CR$4="Y",[1]Settings!$C$5,[1]Settings!$D$5))</f>
        <v>0</v>
      </c>
      <c r="CP39" s="82">
        <f t="shared" ca="1" si="43"/>
        <v>0</v>
      </c>
      <c r="CQ39" s="82">
        <f t="shared" ca="1" si="44"/>
        <v>29.480025641025641</v>
      </c>
      <c r="CR39" s="86">
        <f t="shared" ca="1" si="45"/>
        <v>3</v>
      </c>
      <c r="CS39" s="84" t="str">
        <f>IF(CU39&gt;0,"+","")</f>
        <v/>
      </c>
      <c r="CT39" s="85">
        <f ca="1">VLOOKUP(OFFSET(CT39,0,-2),[1]Settings!$J$8:$K$27,2)</f>
        <v>0.1</v>
      </c>
      <c r="CU39" s="50"/>
      <c r="CV39" s="51"/>
      <c r="CW39" s="81">
        <f>IF(ISNA(VLOOKUP(CU39,[1]Settings!$B$6:$D$45,IF(CZ$4="Y",2,3),FALSE)+CV39*IF(CZ$4="Y",[1]Settings!$C$5,[1]Settings!$D$5)),0, VLOOKUP(CU39,[1]Settings!$B$6:$D$45,IF(CZ$4="Y",2,3),FALSE)+CV39*IF(CZ$4="Y",[1]Settings!$C$5,[1]Settings!$D$5))</f>
        <v>0</v>
      </c>
      <c r="CX39" s="82">
        <f t="shared" ca="1" si="46"/>
        <v>0</v>
      </c>
      <c r="CY39" s="82">
        <f t="shared" ca="1" si="47"/>
        <v>20.480025641025641</v>
      </c>
      <c r="CZ39" s="83">
        <f t="shared" ca="1" si="48"/>
        <v>9</v>
      </c>
      <c r="DA39" s="84" t="str">
        <f>IF(DC39&gt;0,"+","")</f>
        <v/>
      </c>
      <c r="DB39" s="85">
        <f ca="1">VLOOKUP(OFFSET(DB39,0,-2),[1]Settings!$J$8:$K$27,2)</f>
        <v>0.05</v>
      </c>
      <c r="DC39" s="50"/>
      <c r="DD39" s="51"/>
      <c r="DE39" s="81">
        <f>IF(ISNA(VLOOKUP(DC39,[1]Settings!$B$6:$D$45,IF(DH$4="Y",2,3),FALSE)+DD39*IF(DH$4="Y",[1]Settings!$C$5,[1]Settings!$D$5)),0, VLOOKUP(DC39,[1]Settings!$B$6:$D$45,IF(DH$4="Y",2,3),FALSE)+DD39*IF(DH$4="Y",[1]Settings!$C$5,[1]Settings!$D$5))</f>
        <v>0</v>
      </c>
      <c r="DF39" s="82">
        <f t="shared" ca="1" si="49"/>
        <v>0</v>
      </c>
      <c r="DG39" s="82">
        <f t="shared" ca="1" si="50"/>
        <v>8.3200256410256408</v>
      </c>
      <c r="DH39" s="83">
        <f t="shared" ca="1" si="51"/>
        <v>19</v>
      </c>
      <c r="DI39" s="84" t="str">
        <f>IF(DK39&gt;0,"+","")</f>
        <v/>
      </c>
      <c r="DJ39" s="85">
        <f ca="1">VLOOKUP(OFFSET(DJ39,0,-2),[1]Settings!$J$8:$K$27,2)</f>
        <v>0</v>
      </c>
      <c r="DK39" s="50"/>
      <c r="DL39" s="51"/>
      <c r="DM39" s="81">
        <f>IF(ISNA(VLOOKUP(DK39,[1]Settings!$B$6:$D$45,IF(DP$4="Y",2,3),FALSE)+DL39*IF(DP$4="Y",[1]Settings!$C$5,[1]Settings!$D$5)),0, VLOOKUP(DK39,[1]Settings!$B$6:$D$45,IF(DP$4="Y",2,3),FALSE)+DL39*IF(DP$4="Y",[1]Settings!$C$5,[1]Settings!$D$5))</f>
        <v>0</v>
      </c>
      <c r="DN39" s="82">
        <f t="shared" ca="1" si="52"/>
        <v>0</v>
      </c>
      <c r="DO39" s="82">
        <f t="shared" ca="1" si="53"/>
        <v>8.3200256410256408</v>
      </c>
      <c r="DP39" s="83">
        <f t="shared" ca="1" si="54"/>
        <v>25</v>
      </c>
      <c r="DQ39" s="84" t="str">
        <f>IF(DS39&gt;0,"+","")</f>
        <v/>
      </c>
      <c r="DR39" s="85">
        <f ca="1">VLOOKUP(OFFSET(DR39,0,-2),[1]Settings!$J$8:$K$27,2)</f>
        <v>0</v>
      </c>
      <c r="DS39" s="50"/>
      <c r="DT39" s="51"/>
      <c r="DU39" s="81">
        <f>IF(ISNA(VLOOKUP(DS39,[1]Settings!$B$6:$D$45,IF(DX$4="Y",2,3),FALSE)+DT39*IF(DX$4="Y",[1]Settings!$C$5,[1]Settings!$D$5)),0, VLOOKUP(DS39,[1]Settings!$B$6:$D$45,IF(DX$4="Y",2,3),FALSE)+DT39*IF(DX$4="Y",[1]Settings!$C$5,[1]Settings!$D$5))</f>
        <v>0</v>
      </c>
      <c r="DV39" s="82">
        <f t="shared" ca="1" si="55"/>
        <v>0</v>
      </c>
      <c r="DW39" s="82">
        <f t="shared" ca="1" si="85"/>
        <v>8.3200256410256408</v>
      </c>
      <c r="DX39" s="83">
        <f t="shared" ca="1" si="56"/>
        <v>25</v>
      </c>
      <c r="DY39" s="84" t="str">
        <f>IF(EA39&gt;0,"+","")</f>
        <v/>
      </c>
      <c r="DZ39" s="85">
        <f ca="1">VLOOKUP(OFFSET(DZ39,0,-2),[1]Settings!$J$8:$K$27,2)</f>
        <v>0</v>
      </c>
      <c r="EA39" s="50"/>
      <c r="EB39" s="51"/>
      <c r="EC39" s="81">
        <f>IF(ISNA(VLOOKUP(EA39,[1]Settings!$B$6:$D$45,IF(EF$4="Y",2,3),FALSE)+EB39*IF(EF$4="Y",[1]Settings!$C$5,[1]Settings!$D$5)),0, VLOOKUP(EA39,[1]Settings!$B$6:$D$45,IF(EF$4="Y",2,3),FALSE)+EB39*IF(EF$4="Y",[1]Settings!$C$5,[1]Settings!$D$5))</f>
        <v>0</v>
      </c>
      <c r="ED39" s="82">
        <f t="shared" ca="1" si="86"/>
        <v>0</v>
      </c>
      <c r="EE39" s="82">
        <f t="shared" ca="1" si="57"/>
        <v>2.5641025640510406E-5</v>
      </c>
      <c r="EF39" s="86">
        <f t="shared" ca="1" si="58"/>
        <v>52</v>
      </c>
      <c r="EG39" s="87"/>
      <c r="EH39" s="85">
        <f ca="1">VLOOKUP(OFFSET(EH39,0,-2),[1]Settings!$J$8:$K$27,2)</f>
        <v>0</v>
      </c>
      <c r="EI39" s="50">
        <v>5</v>
      </c>
      <c r="EJ39" s="51">
        <v>1</v>
      </c>
      <c r="EK39" s="81">
        <f>IF(ISNA(VLOOKUP(EI39,[1]Settings!$B$6:$D$45,IF(EN$4="Y",2,3),FALSE)+EJ39*IF(EN$4="Y",[1]Settings!$C$5,[1]Settings!$D$5)),0, VLOOKUP(EI39,[1]Settings!$B$6:$D$45,IF(EN$4="Y",2,3),FALSE)+EJ39*IF(EN$4="Y",[1]Settings!$C$5,[1]Settings!$D$5))</f>
        <v>17</v>
      </c>
      <c r="EL39" s="82">
        <f t="shared" ca="1" si="87"/>
        <v>14.449999999999998</v>
      </c>
      <c r="EM39" s="82">
        <f t="shared" ca="1" si="112"/>
        <v>14.450025641025638</v>
      </c>
      <c r="EN39" s="86">
        <f t="shared" ca="1" si="59"/>
        <v>20</v>
      </c>
      <c r="EO39" s="84"/>
      <c r="EP39" s="85">
        <f ca="1">VLOOKUP(OFFSET(EP39,0,-2),[1]Settings!$J$8:$K$27,2)</f>
        <v>0</v>
      </c>
      <c r="EQ39" s="50">
        <v>7</v>
      </c>
      <c r="ER39" s="51">
        <v>1</v>
      </c>
      <c r="ES39" s="81">
        <f>IF(ISNA(VLOOKUP(EQ39,[1]Settings!$B$6:$D$45,IF(EV$4="Y",2,3),FALSE)+ER39*IF(EV$4="Y",[1]Settings!$C$5,[1]Settings!$D$5)),0, VLOOKUP(EQ39,[1]Settings!$B$6:$D$45,IF(EV$4="Y",2,3),FALSE)+ER39*IF(EV$4="Y",[1]Settings!$C$5,[1]Settings!$D$5))</f>
        <v>15</v>
      </c>
      <c r="ET39" s="82">
        <f t="shared" ca="1" si="60"/>
        <v>12.299999999999999</v>
      </c>
      <c r="EU39" s="82">
        <f t="shared" ca="1" si="88"/>
        <v>26.750025641025637</v>
      </c>
      <c r="EV39" s="83">
        <f t="shared" ca="1" si="61"/>
        <v>9</v>
      </c>
      <c r="EW39" s="84" t="s">
        <v>93</v>
      </c>
      <c r="EX39" s="85">
        <f ca="1">VLOOKUP(OFFSET(EX39,0,-2),[1]Settings!$J$8:$K$27,2)</f>
        <v>0.05</v>
      </c>
      <c r="EY39" s="50">
        <v>10</v>
      </c>
      <c r="EZ39" s="51"/>
      <c r="FA39" s="81">
        <f>IF(ISNA(VLOOKUP(EY39,[1]Settings!$B$6:$D$45,IF(FD$4="Y",2,3),FALSE)+EZ39*IF(FD$4="Y",[1]Settings!$C$5,[1]Settings!$D$5)),0, VLOOKUP(EY39,[1]Settings!$B$6:$D$45,IF(FD$4="Y",2,3),FALSE)+EZ39*IF(FD$4="Y",[1]Settings!$C$5,[1]Settings!$D$5))</f>
        <v>11</v>
      </c>
      <c r="FB39" s="82">
        <f t="shared" ca="1" si="115"/>
        <v>11.000000000000002</v>
      </c>
      <c r="FC39" s="82">
        <f t="shared" ca="1" si="89"/>
        <v>37.750025641025637</v>
      </c>
      <c r="FD39" s="83">
        <f t="shared" ca="1" si="63"/>
        <v>10</v>
      </c>
      <c r="FE39" s="84" t="s">
        <v>93</v>
      </c>
      <c r="FF39" s="85">
        <f ca="1">VLOOKUP(OFFSET(FF39,0,-2),[1]Settings!$J$8:$K$27,2)</f>
        <v>0.05</v>
      </c>
      <c r="FG39" s="50">
        <v>4</v>
      </c>
      <c r="FH39" s="51">
        <v>1</v>
      </c>
      <c r="FI39" s="81">
        <f>IF(ISNA(VLOOKUP(FG39,[1]Settings!$B$6:$D$45,IF(FL$4="Y",2,3),FALSE)+FH39*IF(FL$4="Y",[1]Settings!$C$5,[1]Settings!$D$5)),0, VLOOKUP(FG39,[1]Settings!$B$6:$D$45,IF(FL$4="Y",2,3),FALSE)+FH39*IF(FL$4="Y",[1]Settings!$C$5,[1]Settings!$D$5))</f>
        <v>19</v>
      </c>
      <c r="FJ39" s="82">
        <f t="shared" ca="1" si="114"/>
        <v>15.959999999999999</v>
      </c>
      <c r="FK39" s="82">
        <f t="shared" ca="1" si="113"/>
        <v>53.710025641025638</v>
      </c>
      <c r="FL39" s="83">
        <f t="shared" ca="1" si="64"/>
        <v>5</v>
      </c>
      <c r="FM39" s="87"/>
      <c r="FN39" s="85">
        <f ca="1">VLOOKUP(OFFSET(FN39,0,-2),[1]Settings!$J$8:$K$27,2)</f>
        <v>0.08</v>
      </c>
      <c r="FO39" s="50"/>
      <c r="FP39" s="51"/>
      <c r="FQ39" s="81">
        <f>IF(ISNA(VLOOKUP(FO39,[1]Settings!$B$6:$D$45,IF(FT$4="Y",2,3),FALSE)+FP39*IF(FT$4="Y",[1]Settings!$C$5,[1]Settings!$D$5)),0, VLOOKUP(FO39,[1]Settings!$B$6:$D$45,IF(FT$4="Y",2,3),FALSE)+FP39*IF(FT$4="Y",[1]Settings!$C$5,[1]Settings!$D$5))</f>
        <v>0</v>
      </c>
      <c r="FR39" s="82">
        <f t="shared" ca="1" si="65"/>
        <v>0</v>
      </c>
      <c r="FS39" s="82">
        <f t="shared" ca="1" si="90"/>
        <v>41.410025641025641</v>
      </c>
      <c r="FT39" s="83">
        <f t="shared" ca="1" si="66"/>
        <v>6</v>
      </c>
      <c r="FU39" s="88"/>
      <c r="FV39" s="85"/>
      <c r="FW39" s="50"/>
      <c r="FX39" s="51"/>
      <c r="FY39" s="81">
        <f>IF(ISNA(VLOOKUP(FW39,[1]Settings!$B$6:$D$45,IF(GB$4="Y",2,3),FALSE)+FX39*IF(GB$4="Y",[1]Settings!$C$5,[1]Settings!$D$5)),0, VLOOKUP(FW39,[1]Settings!$B$6:$D$45,IF(GB$4="Y",2,3),FALSE)+FX39*IF(GB$4="Y",[1]Settings!$C$5,[1]Settings!$D$5))</f>
        <v>0</v>
      </c>
      <c r="FZ39" s="82">
        <f t="shared" si="91"/>
        <v>0</v>
      </c>
      <c r="GA39" s="82">
        <f t="shared" ca="1" si="92"/>
        <v>26.960025641025645</v>
      </c>
      <c r="GB39" s="83">
        <f t="shared" ca="1" si="67"/>
        <v>14</v>
      </c>
      <c r="GC39" s="88"/>
      <c r="GD39" s="85"/>
      <c r="GE39" s="50"/>
      <c r="GF39" s="51"/>
      <c r="GG39" s="81">
        <f>IF(ISNA(VLOOKUP(GE39,[1]Settings!$B$6:$D$45,IF(GJ$4="Y",2,3),FALSE)+GF39*IF(GJ$4="Y",[1]Settings!$C$5,[1]Settings!$D$5)),0, VLOOKUP(GE39,[1]Settings!$B$6:$D$45,IF(GJ$4="Y",2,3),FALSE)+GF39*IF(GJ$4="Y",[1]Settings!$C$5,[1]Settings!$D$5))</f>
        <v>0</v>
      </c>
      <c r="GH39" s="82">
        <f t="shared" si="93"/>
        <v>0</v>
      </c>
      <c r="GI39" s="82">
        <f t="shared" ca="1" si="94"/>
        <v>26.960025641025645</v>
      </c>
      <c r="GJ39" s="83">
        <f t="shared" ca="1" si="68"/>
        <v>15</v>
      </c>
      <c r="GK39" s="88"/>
      <c r="GL39" s="85"/>
      <c r="GM39" s="50"/>
      <c r="GN39" s="51"/>
      <c r="GO39" s="81">
        <f>IF(ISNA(VLOOKUP(GM39,[1]Settings!$B$6:$D$45,IF(GR$4="Y",2,3),FALSE)+GN39*IF(GR$4="Y",[1]Settings!$C$5,[1]Settings!$D$5)),0, VLOOKUP(GM39,[1]Settings!$B$6:$D$45,IF(GR$4="Y",2,3),FALSE)+GN39*IF(GR$4="Y",[1]Settings!$C$5,[1]Settings!$D$5))</f>
        <v>0</v>
      </c>
      <c r="GP39" s="82">
        <f t="shared" si="120"/>
        <v>0</v>
      </c>
      <c r="GQ39" s="82">
        <f t="shared" ca="1" si="96"/>
        <v>15.960025641025643</v>
      </c>
      <c r="GR39" s="83">
        <f t="shared" ca="1" si="69"/>
        <v>25</v>
      </c>
      <c r="GS39" s="88"/>
      <c r="GT39" s="85"/>
      <c r="GU39" s="50"/>
      <c r="GV39" s="51"/>
      <c r="GW39" s="81">
        <f>IF(ISNA(VLOOKUP(GU39,[1]Settings!$B$6:$D$45,IF(GZ$4="Y",2,3),FALSE)+GV39*IF(GZ$4="Y",[1]Settings!$C$5,[1]Settings!$D$5)),0, VLOOKUP(GU39,[1]Settings!$B$6:$D$45,IF(GZ$4="Y",2,3),FALSE)+GV39*IF(GZ$4="Y",[1]Settings!$C$5,[1]Settings!$D$5))</f>
        <v>0</v>
      </c>
      <c r="GX39" s="82">
        <f t="shared" si="121"/>
        <v>0</v>
      </c>
      <c r="GY39" s="82">
        <f t="shared" ca="1" si="98"/>
        <v>2.564102564406312E-5</v>
      </c>
      <c r="GZ39" s="86">
        <f t="shared" ca="1" si="70"/>
        <v>55</v>
      </c>
      <c r="HA39" s="87"/>
      <c r="HB39" s="85"/>
      <c r="HC39" s="50"/>
      <c r="HD39" s="51"/>
      <c r="HE39" s="81">
        <f>IF(ISNA(VLOOKUP(HC39,[1]Settings!$B$6:$D$45,IF(HH$4="Y",2,3),FALSE)+HD39*IF(HH$4="Y",[1]Settings!$C$5,[1]Settings!$D$5)),0, VLOOKUP(HC39,[1]Settings!$B$6:$D$45,IF(HH$4="Y",2,3),FALSE)+HD39*IF(HH$4="Y",[1]Settings!$C$5,[1]Settings!$D$5))</f>
        <v>0</v>
      </c>
      <c r="HF39" s="82">
        <f t="shared" si="71"/>
        <v>0</v>
      </c>
      <c r="HG39" s="82">
        <f t="shared" ca="1" si="99"/>
        <v>2.564102564406312E-5</v>
      </c>
      <c r="HH39" s="83">
        <f t="shared" ca="1" si="72"/>
        <v>53</v>
      </c>
      <c r="HI39" s="88"/>
      <c r="HJ39" s="85"/>
      <c r="HK39" s="50"/>
      <c r="HL39" s="51"/>
      <c r="HM39" s="81">
        <f>IF(ISNA(VLOOKUP(HK39,[1]Settings!$B$6:$D$45,IF(HP$4="Y",2,3),FALSE)+HL39*IF(HP$4="Y",[1]Settings!$C$5,[1]Settings!$D$5)),0, VLOOKUP(HK39,[1]Settings!$B$6:$D$45,IF(HP$4="Y",2,3),FALSE)+HL39*IF(HP$4="Y",[1]Settings!$C$5,[1]Settings!$D$5))</f>
        <v>0</v>
      </c>
      <c r="HN39" s="82">
        <f t="shared" si="73"/>
        <v>0</v>
      </c>
      <c r="HO39" s="82">
        <f t="shared" ca="1" si="100"/>
        <v>2.564102564406312E-5</v>
      </c>
      <c r="HP39" s="83">
        <f t="shared" ca="1" si="74"/>
        <v>54</v>
      </c>
      <c r="HQ39" s="88"/>
      <c r="HR39" s="85"/>
      <c r="HS39" s="50"/>
      <c r="HT39" s="51"/>
      <c r="HU39" s="81">
        <f>IF(ISNA(VLOOKUP(HS39,[1]Settings!$B$6:$D$45,IF(HX$4="Y",2,3),FALSE)+HT39*IF(HX$4="Y",[1]Settings!$C$5,[1]Settings!$D$5)),0, VLOOKUP(HS39,[1]Settings!$B$6:$D$45,IF(HX$4="Y",2,3),FALSE)+HT39*IF(HX$4="Y",[1]Settings!$C$5,[1]Settings!$D$5))</f>
        <v>0</v>
      </c>
      <c r="HV39" s="82">
        <f t="shared" si="75"/>
        <v>0</v>
      </c>
      <c r="HW39" s="82">
        <f t="shared" ca="1" si="101"/>
        <v>2.564102564406312E-5</v>
      </c>
      <c r="HX39" s="83">
        <f t="shared" ca="1" si="76"/>
        <v>56</v>
      </c>
      <c r="HY39" s="88"/>
      <c r="HZ39" s="85"/>
      <c r="IA39" s="50"/>
      <c r="IB39" s="51"/>
      <c r="IC39" s="81">
        <f>IF(ISNA(VLOOKUP(IA39,[1]Settings!$B$6:$D$45,IF(IF$4="Y",2,3),FALSE)+IB39*IF(IF$4="Y",[1]Settings!$C$5,[1]Settings!$D$5)),0, VLOOKUP(IA39,[1]Settings!$B$6:$D$45,IF(IF$4="Y",2,3),FALSE)+IB39*IF(IF$4="Y",[1]Settings!$C$5,[1]Settings!$D$5))</f>
        <v>0</v>
      </c>
      <c r="ID39" s="82">
        <f t="shared" si="77"/>
        <v>0</v>
      </c>
      <c r="IE39" s="82">
        <f t="shared" ca="1" si="102"/>
        <v>2.564102564406312E-5</v>
      </c>
      <c r="IF39" s="83">
        <f t="shared" ca="1" si="78"/>
        <v>54</v>
      </c>
      <c r="IG39" s="87"/>
      <c r="IH39" s="85"/>
      <c r="II39" s="50"/>
      <c r="IJ39" s="51"/>
      <c r="IK39" s="81">
        <f>IF(ISNA(VLOOKUP(II39,[1]Settings!$B$6:$D$45,IF(IN$4="Y",2,3),FALSE)+IJ39*IF(IN$4="Y",[1]Settings!$C$5,[1]Settings!$D$5)),0, VLOOKUP(II39,[1]Settings!$B$6:$D$45,IF(IN$4="Y",2,3),FALSE)+IJ39*IF(IN$4="Y",[1]Settings!$C$5,[1]Settings!$D$5))</f>
        <v>0</v>
      </c>
      <c r="IL39" s="82">
        <f t="shared" si="122"/>
        <v>0</v>
      </c>
      <c r="IM39" s="82">
        <f t="shared" ca="1" si="103"/>
        <v>2.564102564406312E-5</v>
      </c>
      <c r="IN39" s="83">
        <f t="shared" ca="1" si="80"/>
        <v>55</v>
      </c>
      <c r="IO39" s="88"/>
      <c r="IP39" s="85"/>
      <c r="IQ39" s="50"/>
      <c r="IR39" s="51"/>
      <c r="IS39" s="81">
        <f>IF(ISNA(VLOOKUP(IQ39,[1]Settings!$B$6:$D$45,IF(IV$4="Y",2,3),FALSE)+IR39*IF(IV$4="Y",[1]Settings!$C$5,[1]Settings!$D$5)),0, VLOOKUP(IQ39,[1]Settings!$B$6:$D$45,IF(IV$4="Y",2,3),FALSE)+IR39*IF(IV$4="Y",[1]Settings!$C$5,[1]Settings!$D$5))</f>
        <v>0</v>
      </c>
      <c r="IT39" s="82">
        <f t="shared" si="81"/>
        <v>0</v>
      </c>
      <c r="IU39" s="82">
        <f t="shared" ca="1" si="104"/>
        <v>2.564102564406312E-5</v>
      </c>
      <c r="IV39" s="83">
        <f t="shared" ca="1" si="82"/>
        <v>56</v>
      </c>
      <c r="IW39" s="88"/>
      <c r="IX39" s="85"/>
      <c r="IY39" s="50"/>
      <c r="IZ39" s="51"/>
      <c r="JA39" s="81">
        <f>IF(ISNA(VLOOKUP(IY39,[1]Settings!$B$6:$D$45,IF(JD$4="Y",2,3),FALSE)+IZ39*IF(JD$4="Y",[1]Settings!$C$5,[1]Settings!$D$5)),0, VLOOKUP(IY39,[1]Settings!$B$6:$D$45,IF(JD$4="Y",2,3),FALSE)+IZ39*IF(JD$4="Y",[1]Settings!$C$5,[1]Settings!$D$5))</f>
        <v>0</v>
      </c>
      <c r="JB39" s="82">
        <f t="shared" ref="JB39:JB102" si="123">JA39*JD$7</f>
        <v>0</v>
      </c>
      <c r="JC39" s="82">
        <f t="shared" ca="1" si="105"/>
        <v>2.564102564406312E-5</v>
      </c>
      <c r="JD39" s="83">
        <f t="shared" ca="1" si="84"/>
        <v>56</v>
      </c>
    </row>
    <row r="40" spans="1:264">
      <c r="A40" s="48" t="s">
        <v>121</v>
      </c>
      <c r="B40" s="80"/>
      <c r="D40" s="51"/>
      <c r="E40" s="81">
        <f>IF(ISNA(VLOOKUP(C40,[1]Settings!$B$6:$D$45,IF(H$4="Y",2,3),FALSE)+D40*IF(H$4="Y",[1]Settings!$C$5,[1]Settings!$D$5)),0, VLOOKUP(C40,[1]Settings!$B$6:$D$45,IF(H$4="Y",2,3),FALSE)+D40*IF(H$4="Y",[1]Settings!$C$5,[1]Settings!$D$5))</f>
        <v>0</v>
      </c>
      <c r="F40" s="82">
        <f t="shared" si="0"/>
        <v>0</v>
      </c>
      <c r="G40" s="82">
        <f t="shared" si="1"/>
        <v>2.5000000000000001E-5</v>
      </c>
      <c r="H40" s="83">
        <f t="shared" si="2"/>
        <v>44</v>
      </c>
      <c r="I40" s="84" t="str">
        <f>IF(K40&gt;0,"+","")</f>
        <v/>
      </c>
      <c r="J40" s="85">
        <f ca="1">VLOOKUP(OFFSET(J40,0,-2),[1]Settings!$F$8:$G$27,2)</f>
        <v>0</v>
      </c>
      <c r="L40" s="51"/>
      <c r="M40" s="81">
        <f>IF(ISNA(VLOOKUP(K40,[1]Settings!$B$6:$D$45,IF(P$4="Y",2,3),FALSE)+L40*IF(P$4="Y",[1]Settings!$C$5,[1]Settings!$D$5)),0, VLOOKUP(K40,[1]Settings!$B$6:$D$45,IF(P$4="Y",2,3),FALSE)+L40*IF(P$4="Y",[1]Settings!$C$5,[1]Settings!$D$5))</f>
        <v>0</v>
      </c>
      <c r="N40" s="82">
        <f t="shared" si="4"/>
        <v>0</v>
      </c>
      <c r="O40" s="82">
        <f t="shared" ca="1" si="5"/>
        <v>2.5000000000000001E-5</v>
      </c>
      <c r="P40" s="83">
        <f t="shared" ca="1" si="6"/>
        <v>44</v>
      </c>
      <c r="Q40" s="84" t="str">
        <f>IF(S40&gt;0,"+","")</f>
        <v/>
      </c>
      <c r="R40" s="85">
        <f ca="1">VLOOKUP(OFFSET(R40,0,-2),[1]Settings!$F$8:$G$27,2)</f>
        <v>0</v>
      </c>
      <c r="T40" s="51"/>
      <c r="U40" s="81">
        <f>IF(ISNA(VLOOKUP(S40,[1]Settings!$B$6:$D$45,IF(X$4="Y",2,3),FALSE)+T40*IF(X$4="Y",[1]Settings!$C$5,[1]Settings!$D$5)),0, VLOOKUP(S40,[1]Settings!$B$6:$D$45,IF(X$4="Y",2,3),FALSE)+T40*IF(X$4="Y",[1]Settings!$C$5,[1]Settings!$D$5))</f>
        <v>0</v>
      </c>
      <c r="V40" s="82">
        <f t="shared" si="8"/>
        <v>0</v>
      </c>
      <c r="W40" s="82">
        <f t="shared" ca="1" si="9"/>
        <v>2.5000000000000001E-5</v>
      </c>
      <c r="X40" s="83">
        <f t="shared" ca="1" si="10"/>
        <v>45</v>
      </c>
      <c r="Y40" s="84" t="str">
        <f>IF(AA40&gt;0,"+","")</f>
        <v/>
      </c>
      <c r="Z40" s="85">
        <f ca="1">VLOOKUP(OFFSET(Z40,0,-2),[1]Settings!$F$8:$G$27,2)</f>
        <v>0</v>
      </c>
      <c r="AB40" s="51"/>
      <c r="AC40" s="81">
        <f>IF(ISNA(VLOOKUP(AA40,[1]Settings!$B$6:$D$45,IF(AF$4="Y",2,3),FALSE)+AB40*IF(AF$4="Y",[1]Settings!$C$5,[1]Settings!$D$5)),0, VLOOKUP(AA40,[1]Settings!$B$6:$D$45,IF(AF$4="Y",2,3),FALSE)+AB40*IF(AF$4="Y",[1]Settings!$C$5,[1]Settings!$D$5))</f>
        <v>0</v>
      </c>
      <c r="AD40" s="82">
        <f t="shared" si="12"/>
        <v>0</v>
      </c>
      <c r="AE40" s="82">
        <f t="shared" ca="1" si="13"/>
        <v>2.5000000000000001E-5</v>
      </c>
      <c r="AF40" s="83">
        <f t="shared" ca="1" si="14"/>
        <v>47</v>
      </c>
      <c r="AG40" s="84" t="str">
        <f>IF(AI40&gt;0,"+","")</f>
        <v/>
      </c>
      <c r="AH40" s="85">
        <f ca="1">VLOOKUP(OFFSET(AH40,0,-2),[1]Settings!$F$8:$G$27,2)</f>
        <v>0</v>
      </c>
      <c r="AJ40" s="51"/>
      <c r="AK40" s="81">
        <f>IF(ISNA(VLOOKUP(AI40,[1]Settings!$B$6:$D$45,IF(AN$4="Y",2,3),FALSE)+AJ40*IF(AN$4="Y",[1]Settings!$C$5,[1]Settings!$D$5)),0, VLOOKUP(AI40,[1]Settings!$B$6:$D$45,IF(AN$4="Y",2,3),FALSE)+AJ40*IF(AN$4="Y",[1]Settings!$C$5,[1]Settings!$D$5))</f>
        <v>0</v>
      </c>
      <c r="AL40" s="82">
        <f t="shared" si="16"/>
        <v>0</v>
      </c>
      <c r="AM40" s="82">
        <f t="shared" ca="1" si="17"/>
        <v>2.5000000000000001E-5</v>
      </c>
      <c r="AN40" s="83">
        <f t="shared" ca="1" si="18"/>
        <v>47</v>
      </c>
      <c r="AO40" s="84" t="str">
        <f>IF(AQ40&gt;0,"+","")</f>
        <v/>
      </c>
      <c r="AP40" s="85">
        <f ca="1">VLOOKUP(OFFSET(AP40,0,-2),[1]Settings!$F$8:$G$27,2)</f>
        <v>0</v>
      </c>
      <c r="AR40" s="51"/>
      <c r="AS40" s="81">
        <f>IF(ISNA(VLOOKUP(AQ40,[1]Settings!$B$6:$D$45,IF(AV$4="Y",2,3),FALSE)+AR40*IF(AV$4="Y",[1]Settings!$C$5,[1]Settings!$D$5)),0, VLOOKUP(AQ40,[1]Settings!$B$6:$D$45,IF(AV$4="Y",2,3),FALSE)+AR40*IF(AV$4="Y",[1]Settings!$C$5,[1]Settings!$D$5))</f>
        <v>0</v>
      </c>
      <c r="AT40" s="82">
        <f t="shared" si="20"/>
        <v>0</v>
      </c>
      <c r="AU40" s="82">
        <f t="shared" ca="1" si="21"/>
        <v>2.5000000000000001E-5</v>
      </c>
      <c r="AV40" s="83">
        <f t="shared" ca="1" si="22"/>
        <v>48</v>
      </c>
      <c r="AW40" s="84" t="str">
        <f>IF(AY40&gt;0,"+","")</f>
        <v/>
      </c>
      <c r="AX40" s="85">
        <f ca="1">VLOOKUP(OFFSET(AX40,0,-2),[1]Settings!$F$8:$G$27,2)</f>
        <v>0</v>
      </c>
      <c r="AZ40" s="51"/>
      <c r="BA40" s="81">
        <f>IF(ISNA(VLOOKUP(AY40,[1]Settings!$B$6:$D$45,IF(BD$4="Y",2,3),FALSE)+AZ40*IF(BD$4="Y",[1]Settings!$C$5,[1]Settings!$D$5)),0, VLOOKUP(AY40,[1]Settings!$B$6:$D$45,IF(BD$4="Y",2,3),FALSE)+AZ40*IF(BD$4="Y",[1]Settings!$C$5,[1]Settings!$D$5))</f>
        <v>0</v>
      </c>
      <c r="BB40" s="82">
        <f t="shared" si="24"/>
        <v>0</v>
      </c>
      <c r="BC40" s="82">
        <f t="shared" ca="1" si="25"/>
        <v>2.5000000000000001E-5</v>
      </c>
      <c r="BD40" s="83">
        <f t="shared" ca="1" si="26"/>
        <v>48</v>
      </c>
      <c r="BE40" s="84" t="str">
        <f>IF(BG40&gt;0,"+","")</f>
        <v/>
      </c>
      <c r="BF40" s="85">
        <f ca="1">VLOOKUP(OFFSET(BF40,0,-2),[1]Settings!$F$8:$G$27,2)</f>
        <v>0</v>
      </c>
      <c r="BH40" s="51"/>
      <c r="BI40" s="81">
        <f>IF(ISNA(VLOOKUP(BG40,[1]Settings!$B$6:$D$45,IF(BL$4="Y",2,3),FALSE)+BH40*IF(BL$4="Y",[1]Settings!$C$5,[1]Settings!$D$5)),0, VLOOKUP(BG40,[1]Settings!$B$6:$D$45,IF(BL$4="Y",2,3),FALSE)+BH40*IF(BL$4="Y",[1]Settings!$C$5,[1]Settings!$D$5))</f>
        <v>0</v>
      </c>
      <c r="BJ40" s="82">
        <f t="shared" si="28"/>
        <v>0</v>
      </c>
      <c r="BK40" s="82">
        <f t="shared" ca="1" si="29"/>
        <v>2.5000000000000001E-5</v>
      </c>
      <c r="BL40" s="83">
        <f t="shared" ca="1" si="30"/>
        <v>49</v>
      </c>
      <c r="BM40" s="84" t="str">
        <f>IF(BO40&gt;0,"+","")</f>
        <v/>
      </c>
      <c r="BN40" s="85">
        <f ca="1">VLOOKUP(OFFSET(BN40,0,-2),[1]Settings!$F$8:$G$27,2)</f>
        <v>0</v>
      </c>
      <c r="BP40" s="51"/>
      <c r="BQ40" s="81">
        <f>IF(ISNA(VLOOKUP(BO40,[1]Settings!$B$6:$D$45,IF(BT$4="Y",2,3),FALSE)+BP40*IF(BT$4="Y",[1]Settings!$C$5,[1]Settings!$D$5)),0, VLOOKUP(BO40,[1]Settings!$B$6:$D$45,IF(BT$4="Y",2,3),FALSE)+BP40*IF(BT$4="Y",[1]Settings!$C$5,[1]Settings!$D$5))</f>
        <v>0</v>
      </c>
      <c r="BR40" s="82">
        <f t="shared" si="32"/>
        <v>0</v>
      </c>
      <c r="BS40" s="82">
        <f t="shared" ca="1" si="33"/>
        <v>2.5000000000000001E-5</v>
      </c>
      <c r="BT40" s="83">
        <f t="shared" ca="1" si="34"/>
        <v>50</v>
      </c>
      <c r="BU40" s="84" t="str">
        <f>IF(BW40&gt;0,"+","")</f>
        <v/>
      </c>
      <c r="BV40" s="85">
        <f ca="1">VLOOKUP(OFFSET(BV40,0,-2),[1]Settings!$F$8:$G$27,2)</f>
        <v>0</v>
      </c>
      <c r="BX40" s="51"/>
      <c r="BY40" s="81">
        <f>IF(ISNA(VLOOKUP(BW40,[1]Settings!$B$6:$D$45,IF(CB$4="Y",2,3),FALSE)+BX40*IF(CB$4="Y",[1]Settings!$C$5,[1]Settings!$D$5)),0, VLOOKUP(BW40,[1]Settings!$B$6:$D$45,IF(CB$4="Y",2,3),FALSE)+BX40*IF(CB$4="Y",[1]Settings!$C$5,[1]Settings!$D$5))</f>
        <v>0</v>
      </c>
      <c r="BZ40" s="82">
        <f t="shared" si="36"/>
        <v>0</v>
      </c>
      <c r="CA40" s="82">
        <f t="shared" ca="1" si="37"/>
        <v>2.5000000000000001E-5</v>
      </c>
      <c r="CB40" s="83">
        <f t="shared" ca="1" si="38"/>
        <v>54</v>
      </c>
      <c r="CC40" s="84" t="str">
        <f>IF(CE40&gt;0,"+","")</f>
        <v/>
      </c>
      <c r="CD40" s="85">
        <f ca="1">VLOOKUP(OFFSET(CD40,0,-2),[1]Settings!$F$8:$G$27,2)</f>
        <v>0</v>
      </c>
      <c r="CF40" s="51"/>
      <c r="CG40" s="81">
        <f>IF(ISNA(VLOOKUP(CE40,[1]Settings!$B$6:$D$45,IF(CJ$4="Y",2,3),FALSE)+CF40*IF(CJ$4="Y",[1]Settings!$C$5,[1]Settings!$D$5)),0, VLOOKUP(CE40,[1]Settings!$B$6:$D$45,IF(CJ$4="Y",2,3),FALSE)+CF40*IF(CJ$4="Y",[1]Settings!$C$5,[1]Settings!$D$5))</f>
        <v>0</v>
      </c>
      <c r="CH40" s="82">
        <f t="shared" si="40"/>
        <v>0</v>
      </c>
      <c r="CI40" s="82">
        <f t="shared" ca="1" si="41"/>
        <v>2.5000000000000001E-5</v>
      </c>
      <c r="CJ40" s="86">
        <f t="shared" ca="1" si="42"/>
        <v>58</v>
      </c>
      <c r="CK40" s="87" t="str">
        <f>IF(CM40&gt;0,"+","")</f>
        <v/>
      </c>
      <c r="CL40" s="85">
        <f ca="1">VLOOKUP(OFFSET(CL40,0,-2),[1]Settings!$J$8:$K$27,2)</f>
        <v>0</v>
      </c>
      <c r="CN40" s="51"/>
      <c r="CO40" s="81">
        <f>IF(ISNA(VLOOKUP(CM40,[1]Settings!$B$6:$D$45,IF(CR$4="Y",2,3),FALSE)+CN40*IF(CR$4="Y",[1]Settings!$C$5,[1]Settings!$D$5)),0, VLOOKUP(CM40,[1]Settings!$B$6:$D$45,IF(CR$4="Y",2,3),FALSE)+CN40*IF(CR$4="Y",[1]Settings!$C$5,[1]Settings!$D$5))</f>
        <v>0</v>
      </c>
      <c r="CP40" s="82">
        <f t="shared" ca="1" si="43"/>
        <v>0</v>
      </c>
      <c r="CQ40" s="82">
        <f t="shared" ca="1" si="44"/>
        <v>2.5000000000000001E-5</v>
      </c>
      <c r="CR40" s="86">
        <f t="shared" ca="1" si="45"/>
        <v>59</v>
      </c>
      <c r="CS40" s="84" t="str">
        <f>IF(CU40&gt;0,"+","")</f>
        <v/>
      </c>
      <c r="CT40" s="85">
        <f ca="1">VLOOKUP(OFFSET(CT40,0,-2),[1]Settings!$J$8:$K$27,2)</f>
        <v>0</v>
      </c>
      <c r="CU40" s="50"/>
      <c r="CV40" s="51"/>
      <c r="CW40" s="81">
        <f>IF(ISNA(VLOOKUP(CU40,[1]Settings!$B$6:$D$45,IF(CZ$4="Y",2,3),FALSE)+CV40*IF(CZ$4="Y",[1]Settings!$C$5,[1]Settings!$D$5)),0, VLOOKUP(CU40,[1]Settings!$B$6:$D$45,IF(CZ$4="Y",2,3),FALSE)+CV40*IF(CZ$4="Y",[1]Settings!$C$5,[1]Settings!$D$5))</f>
        <v>0</v>
      </c>
      <c r="CX40" s="82">
        <f t="shared" ca="1" si="46"/>
        <v>0</v>
      </c>
      <c r="CY40" s="82">
        <f t="shared" ca="1" si="47"/>
        <v>2.5000000000000001E-5</v>
      </c>
      <c r="CZ40" s="83">
        <f t="shared" ca="1" si="48"/>
        <v>61</v>
      </c>
      <c r="DA40" s="84" t="str">
        <f>IF(DC40&gt;0,"+","")</f>
        <v/>
      </c>
      <c r="DB40" s="85">
        <f ca="1">VLOOKUP(OFFSET(DB40,0,-2),[1]Settings!$J$8:$K$27,2)</f>
        <v>0</v>
      </c>
      <c r="DC40" s="50"/>
      <c r="DD40" s="51"/>
      <c r="DE40" s="81">
        <f>IF(ISNA(VLOOKUP(DC40,[1]Settings!$B$6:$D$45,IF(DH$4="Y",2,3),FALSE)+DD40*IF(DH$4="Y",[1]Settings!$C$5,[1]Settings!$D$5)),0, VLOOKUP(DC40,[1]Settings!$B$6:$D$45,IF(DH$4="Y",2,3),FALSE)+DD40*IF(DH$4="Y",[1]Settings!$C$5,[1]Settings!$D$5))</f>
        <v>0</v>
      </c>
      <c r="DF40" s="82">
        <f t="shared" ca="1" si="49"/>
        <v>0</v>
      </c>
      <c r="DG40" s="82">
        <f t="shared" ca="1" si="50"/>
        <v>2.5000000000000001E-5</v>
      </c>
      <c r="DH40" s="83">
        <f t="shared" ca="1" si="51"/>
        <v>62</v>
      </c>
      <c r="DI40" s="84" t="str">
        <f>IF(DK40&gt;0,"+","")</f>
        <v/>
      </c>
      <c r="DJ40" s="85">
        <f ca="1">VLOOKUP(OFFSET(DJ40,0,-2),[1]Settings!$J$8:$K$27,2)</f>
        <v>0</v>
      </c>
      <c r="DK40" s="50"/>
      <c r="DL40" s="51"/>
      <c r="DM40" s="81">
        <f>IF(ISNA(VLOOKUP(DK40,[1]Settings!$B$6:$D$45,IF(DP$4="Y",2,3),FALSE)+DL40*IF(DP$4="Y",[1]Settings!$C$5,[1]Settings!$D$5)),0, VLOOKUP(DK40,[1]Settings!$B$6:$D$45,IF(DP$4="Y",2,3),FALSE)+DL40*IF(DP$4="Y",[1]Settings!$C$5,[1]Settings!$D$5))</f>
        <v>0</v>
      </c>
      <c r="DN40" s="82">
        <f t="shared" ca="1" si="52"/>
        <v>0</v>
      </c>
      <c r="DO40" s="82">
        <f t="shared" ca="1" si="53"/>
        <v>2.5000000000000001E-5</v>
      </c>
      <c r="DP40" s="83">
        <f t="shared" ca="1" si="54"/>
        <v>59</v>
      </c>
      <c r="DQ40" s="84" t="str">
        <f>IF(DS40&gt;0,"+","")</f>
        <v/>
      </c>
      <c r="DR40" s="85">
        <f ca="1">VLOOKUP(OFFSET(DR40,0,-2),[1]Settings!$J$8:$K$27,2)</f>
        <v>0</v>
      </c>
      <c r="DS40" s="50"/>
      <c r="DT40" s="51"/>
      <c r="DU40" s="81">
        <f>IF(ISNA(VLOOKUP(DS40,[1]Settings!$B$6:$D$45,IF(DX$4="Y",2,3),FALSE)+DT40*IF(DX$4="Y",[1]Settings!$C$5,[1]Settings!$D$5)),0, VLOOKUP(DS40,[1]Settings!$B$6:$D$45,IF(DX$4="Y",2,3),FALSE)+DT40*IF(DX$4="Y",[1]Settings!$C$5,[1]Settings!$D$5))</f>
        <v>0</v>
      </c>
      <c r="DV40" s="82">
        <f t="shared" ca="1" si="55"/>
        <v>0</v>
      </c>
      <c r="DW40" s="82">
        <f t="shared" ca="1" si="85"/>
        <v>2.5000000000000001E-5</v>
      </c>
      <c r="DX40" s="83">
        <f t="shared" ca="1" si="56"/>
        <v>59</v>
      </c>
      <c r="DY40" s="84" t="str">
        <f>IF(EA40&gt;0,"+","")</f>
        <v/>
      </c>
      <c r="DZ40" s="85">
        <f ca="1">VLOOKUP(OFFSET(DZ40,0,-2),[1]Settings!$J$8:$K$27,2)</f>
        <v>0</v>
      </c>
      <c r="EA40" s="50"/>
      <c r="EB40" s="51"/>
      <c r="EC40" s="81">
        <f>IF(ISNA(VLOOKUP(EA40,[1]Settings!$B$6:$D$45,IF(EF$4="Y",2,3),FALSE)+EB40*IF(EF$4="Y",[1]Settings!$C$5,[1]Settings!$D$5)),0, VLOOKUP(EA40,[1]Settings!$B$6:$D$45,IF(EF$4="Y",2,3),FALSE)+EB40*IF(EF$4="Y",[1]Settings!$C$5,[1]Settings!$D$5))</f>
        <v>0</v>
      </c>
      <c r="ED40" s="82">
        <f t="shared" ca="1" si="86"/>
        <v>0</v>
      </c>
      <c r="EE40" s="82">
        <f t="shared" ca="1" si="57"/>
        <v>2.5000000000000001E-5</v>
      </c>
      <c r="EF40" s="86">
        <f t="shared" ca="1" si="58"/>
        <v>53</v>
      </c>
      <c r="EG40" s="87" t="str">
        <f>IF(EI40&gt;0,"+","")</f>
        <v/>
      </c>
      <c r="EH40" s="85">
        <f ca="1">VLOOKUP(OFFSET(EH40,0,-2),[1]Settings!$J$8:$K$27,2)</f>
        <v>0</v>
      </c>
      <c r="EI40" s="50"/>
      <c r="EJ40" s="51"/>
      <c r="EK40" s="81">
        <f>IF(ISNA(VLOOKUP(EI40,[1]Settings!$B$6:$D$45,IF(EN$4="Y",2,3),FALSE)+EJ40*IF(EN$4="Y",[1]Settings!$C$5,[1]Settings!$D$5)),0, VLOOKUP(EI40,[1]Settings!$B$6:$D$45,IF(EN$4="Y",2,3),FALSE)+EJ40*IF(EN$4="Y",[1]Settings!$C$5,[1]Settings!$D$5))</f>
        <v>0</v>
      </c>
      <c r="EL40" s="82">
        <f t="shared" ca="1" si="87"/>
        <v>0</v>
      </c>
      <c r="EM40" s="82">
        <f t="shared" ca="1" si="112"/>
        <v>2.5000000000000001E-5</v>
      </c>
      <c r="EN40" s="86">
        <f t="shared" ca="1" si="59"/>
        <v>55</v>
      </c>
      <c r="EO40" s="84" t="str">
        <f>IF(EQ40&gt;0,"+","")</f>
        <v/>
      </c>
      <c r="EP40" s="85">
        <f ca="1">VLOOKUP(OFFSET(EP40,0,-2),[1]Settings!$J$8:$K$27,2)</f>
        <v>0</v>
      </c>
      <c r="EQ40" s="50"/>
      <c r="ER40" s="51"/>
      <c r="ES40" s="81">
        <f>IF(ISNA(VLOOKUP(EQ40,[1]Settings!$B$6:$D$45,IF(EV$4="Y",2,3),FALSE)+ER40*IF(EV$4="Y",[1]Settings!$C$5,[1]Settings!$D$5)),0, VLOOKUP(EQ40,[1]Settings!$B$6:$D$45,IF(EV$4="Y",2,3),FALSE)+ER40*IF(EV$4="Y",[1]Settings!$C$5,[1]Settings!$D$5))</f>
        <v>0</v>
      </c>
      <c r="ET40" s="82">
        <f t="shared" ca="1" si="60"/>
        <v>0</v>
      </c>
      <c r="EU40" s="82">
        <f t="shared" ca="1" si="88"/>
        <v>2.5000000000000001E-5</v>
      </c>
      <c r="EV40" s="83">
        <f t="shared" ca="1" si="61"/>
        <v>56</v>
      </c>
      <c r="EW40" s="84" t="str">
        <f>IF(EY40&gt;0,"+","")</f>
        <v/>
      </c>
      <c r="EX40" s="85">
        <f ca="1">VLOOKUP(OFFSET(EX40,0,-2),[1]Settings!$J$8:$K$27,2)</f>
        <v>0</v>
      </c>
      <c r="EY40" s="50"/>
      <c r="EZ40" s="51"/>
      <c r="FA40" s="81">
        <f>IF(ISNA(VLOOKUP(EY40,[1]Settings!$B$6:$D$45,IF(FD$4="Y",2,3),FALSE)+EZ40*IF(FD$4="Y",[1]Settings!$C$5,[1]Settings!$D$5)),0, VLOOKUP(EY40,[1]Settings!$B$6:$D$45,IF(FD$4="Y",2,3),FALSE)+EZ40*IF(FD$4="Y",[1]Settings!$C$5,[1]Settings!$D$5))</f>
        <v>0</v>
      </c>
      <c r="FB40" s="82">
        <f t="shared" ca="1" si="115"/>
        <v>0</v>
      </c>
      <c r="FC40" s="82">
        <f t="shared" ca="1" si="89"/>
        <v>2.5000000000000001E-5</v>
      </c>
      <c r="FD40" s="83">
        <f t="shared" ca="1" si="63"/>
        <v>54</v>
      </c>
      <c r="FE40" s="84" t="str">
        <f>IF(FG40&gt;0,"+","")</f>
        <v/>
      </c>
      <c r="FF40" s="85">
        <f ca="1">VLOOKUP(OFFSET(FF40,0,-2),[1]Settings!$J$8:$K$27,2)</f>
        <v>0</v>
      </c>
      <c r="FG40" s="50"/>
      <c r="FH40" s="51"/>
      <c r="FI40" s="81">
        <f>IF(ISNA(VLOOKUP(FG40,[1]Settings!$B$6:$D$45,IF(FL$4="Y",2,3),FALSE)+FH40*IF(FL$4="Y",[1]Settings!$C$5,[1]Settings!$D$5)),0, VLOOKUP(FG40,[1]Settings!$B$6:$D$45,IF(FL$4="Y",2,3),FALSE)+FH40*IF(FL$4="Y",[1]Settings!$C$5,[1]Settings!$D$5))</f>
        <v>0</v>
      </c>
      <c r="FJ40" s="82">
        <f t="shared" ca="1" si="114"/>
        <v>0</v>
      </c>
      <c r="FK40" s="82">
        <f t="shared" ca="1" si="113"/>
        <v>2.5000000000000001E-5</v>
      </c>
      <c r="FL40" s="83">
        <f t="shared" ca="1" si="64"/>
        <v>53</v>
      </c>
      <c r="FM40" s="87" t="str">
        <f>IF(FO40&gt;0,"+","")</f>
        <v/>
      </c>
      <c r="FN40" s="85">
        <f ca="1">VLOOKUP(OFFSET(FN40,0,-2),[1]Settings!$J$8:$K$27,2)</f>
        <v>0</v>
      </c>
      <c r="FO40" s="50"/>
      <c r="FP40" s="51"/>
      <c r="FQ40" s="81">
        <f>IF(ISNA(VLOOKUP(FO40,[1]Settings!$B$6:$D$45,IF(FT$4="Y",2,3),FALSE)+FP40*IF(FT$4="Y",[1]Settings!$C$5,[1]Settings!$D$5)),0, VLOOKUP(FO40,[1]Settings!$B$6:$D$45,IF(FT$4="Y",2,3),FALSE)+FP40*IF(FT$4="Y",[1]Settings!$C$5,[1]Settings!$D$5))</f>
        <v>0</v>
      </c>
      <c r="FR40" s="82">
        <f t="shared" ca="1" si="65"/>
        <v>0</v>
      </c>
      <c r="FS40" s="82">
        <f t="shared" ca="1" si="90"/>
        <v>2.5000000000000001E-5</v>
      </c>
      <c r="FT40" s="83">
        <f t="shared" ca="1" si="66"/>
        <v>53</v>
      </c>
      <c r="FU40" s="88" t="str">
        <f>IF(FW40&gt;0,"+","")</f>
        <v/>
      </c>
      <c r="FV40" s="85">
        <f ca="1">VLOOKUP(OFFSET(FV40,0,-2),[1]Settings!$J$8:$K$27,2)</f>
        <v>0</v>
      </c>
      <c r="FW40" s="50"/>
      <c r="FX40" s="51"/>
      <c r="FY40" s="81">
        <f>IF(ISNA(VLOOKUP(FW40,[1]Settings!$B$6:$D$45,IF(GB$4="Y",2,3),FALSE)+FX40*IF(GB$4="Y",[1]Settings!$C$5,[1]Settings!$D$5)),0, VLOOKUP(FW40,[1]Settings!$B$6:$D$45,IF(GB$4="Y",2,3),FALSE)+FX40*IF(GB$4="Y",[1]Settings!$C$5,[1]Settings!$D$5))</f>
        <v>0</v>
      </c>
      <c r="FZ40" s="82">
        <f t="shared" si="91"/>
        <v>0</v>
      </c>
      <c r="GA40" s="82">
        <f t="shared" ca="1" si="92"/>
        <v>2.5000000000000001E-5</v>
      </c>
      <c r="GB40" s="83">
        <f t="shared" ca="1" si="67"/>
        <v>51</v>
      </c>
      <c r="GC40" s="88" t="str">
        <f>IF(GE40&gt;0,"+","")</f>
        <v/>
      </c>
      <c r="GD40" s="85">
        <f ca="1">VLOOKUP(OFFSET(GD40,0,-2),[1]Settings!$J$8:$K$27,2)</f>
        <v>0</v>
      </c>
      <c r="GE40" s="50"/>
      <c r="GF40" s="51"/>
      <c r="GG40" s="81">
        <f>IF(ISNA(VLOOKUP(GE40,[1]Settings!$B$6:$D$45,IF(GJ$4="Y",2,3),FALSE)+GF40*IF(GJ$4="Y",[1]Settings!$C$5,[1]Settings!$D$5)),0, VLOOKUP(GE40,[1]Settings!$B$6:$D$45,IF(GJ$4="Y",2,3),FALSE)+GF40*IF(GJ$4="Y",[1]Settings!$C$5,[1]Settings!$D$5))</f>
        <v>0</v>
      </c>
      <c r="GH40" s="82">
        <f t="shared" si="93"/>
        <v>0</v>
      </c>
      <c r="GI40" s="82">
        <f t="shared" ca="1" si="94"/>
        <v>2.5000000000000001E-5</v>
      </c>
      <c r="GJ40" s="83">
        <f t="shared" ca="1" si="68"/>
        <v>52</v>
      </c>
      <c r="GK40" s="88" t="str">
        <f>IF(GM40&gt;0,"+","")</f>
        <v/>
      </c>
      <c r="GL40" s="85">
        <f ca="1">VLOOKUP(OFFSET(GL40,0,-2),[1]Settings!$J$8:$K$27,2)</f>
        <v>0</v>
      </c>
      <c r="GM40" s="50"/>
      <c r="GN40" s="51"/>
      <c r="GO40" s="81">
        <f>IF(ISNA(VLOOKUP(GM40,[1]Settings!$B$6:$D$45,IF(GR$4="Y",2,3),FALSE)+GN40*IF(GR$4="Y",[1]Settings!$C$5,[1]Settings!$D$5)),0, VLOOKUP(GM40,[1]Settings!$B$6:$D$45,IF(GR$4="Y",2,3),FALSE)+GN40*IF(GR$4="Y",[1]Settings!$C$5,[1]Settings!$D$5))</f>
        <v>0</v>
      </c>
      <c r="GP40" s="82">
        <f>GO40*GR$7</f>
        <v>0</v>
      </c>
      <c r="GQ40" s="82">
        <f t="shared" ca="1" si="96"/>
        <v>2.5000000000000001E-5</v>
      </c>
      <c r="GR40" s="83">
        <f t="shared" ca="1" si="69"/>
        <v>52</v>
      </c>
      <c r="GS40" s="88" t="str">
        <f>IF(GU40&gt;0,"+","")</f>
        <v/>
      </c>
      <c r="GT40" s="85">
        <f ca="1">VLOOKUP(OFFSET(GT40,0,-2),[1]Settings!$J$8:$K$27,2)</f>
        <v>0</v>
      </c>
      <c r="GU40" s="50"/>
      <c r="GV40" s="51"/>
      <c r="GW40" s="81">
        <f>IF(ISNA(VLOOKUP(GU40,[1]Settings!$B$6:$D$45,IF(GZ$4="Y",2,3),FALSE)+GV40*IF(GZ$4="Y",[1]Settings!$C$5,[1]Settings!$D$5)),0, VLOOKUP(GU40,[1]Settings!$B$6:$D$45,IF(GZ$4="Y",2,3),FALSE)+GV40*IF(GZ$4="Y",[1]Settings!$C$5,[1]Settings!$D$5))</f>
        <v>0</v>
      </c>
      <c r="GX40" s="82">
        <f t="shared" si="121"/>
        <v>0</v>
      </c>
      <c r="GY40" s="82">
        <f t="shared" ca="1" si="98"/>
        <v>2.5000000000000001E-5</v>
      </c>
      <c r="GZ40" s="86">
        <f t="shared" ca="1" si="70"/>
        <v>56</v>
      </c>
      <c r="HA40" s="87"/>
      <c r="HB40" s="85"/>
      <c r="HC40" s="50"/>
      <c r="HD40" s="51"/>
      <c r="HE40" s="81">
        <f>IF(ISNA(VLOOKUP(HC40,[1]Settings!$B$6:$D$45,IF(HH$4="Y",2,3),FALSE)+HD40*IF(HH$4="Y",[1]Settings!$C$5,[1]Settings!$D$5)),0, VLOOKUP(HC40,[1]Settings!$B$6:$D$45,IF(HH$4="Y",2,3),FALSE)+HD40*IF(HH$4="Y",[1]Settings!$C$5,[1]Settings!$D$5))</f>
        <v>0</v>
      </c>
      <c r="HF40" s="82">
        <f t="shared" si="71"/>
        <v>0</v>
      </c>
      <c r="HG40" s="82">
        <f t="shared" ca="1" si="99"/>
        <v>2.5000000000000001E-5</v>
      </c>
      <c r="HH40" s="83">
        <f t="shared" ca="1" si="72"/>
        <v>54</v>
      </c>
      <c r="HI40" s="88"/>
      <c r="HJ40" s="85"/>
      <c r="HK40" s="50"/>
      <c r="HL40" s="51"/>
      <c r="HM40" s="81">
        <f>IF(ISNA(VLOOKUP(HK40,[1]Settings!$B$6:$D$45,IF(HP$4="Y",2,3),FALSE)+HL40*IF(HP$4="Y",[1]Settings!$C$5,[1]Settings!$D$5)),0, VLOOKUP(HK40,[1]Settings!$B$6:$D$45,IF(HP$4="Y",2,3),FALSE)+HL40*IF(HP$4="Y",[1]Settings!$C$5,[1]Settings!$D$5))</f>
        <v>0</v>
      </c>
      <c r="HN40" s="82">
        <f t="shared" si="73"/>
        <v>0</v>
      </c>
      <c r="HO40" s="82">
        <f t="shared" ca="1" si="100"/>
        <v>2.5000000000000001E-5</v>
      </c>
      <c r="HP40" s="83">
        <f t="shared" ca="1" si="74"/>
        <v>55</v>
      </c>
      <c r="HQ40" s="88"/>
      <c r="HR40" s="85"/>
      <c r="HS40" s="50">
        <v>20</v>
      </c>
      <c r="HT40" s="51"/>
      <c r="HU40" s="81">
        <f>IF(ISNA(VLOOKUP(HS40,[1]Settings!$B$6:$D$45,IF(HX$4="Y",2,3),FALSE)+HT40*IF(HX$4="Y",[1]Settings!$C$5,[1]Settings!$D$5)),0, VLOOKUP(HS40,[1]Settings!$B$6:$D$45,IF(HX$4="Y",2,3),FALSE)+HT40*IF(HX$4="Y",[1]Settings!$C$5,[1]Settings!$D$5))</f>
        <v>1</v>
      </c>
      <c r="HV40" s="82">
        <f>HU40*HX$7</f>
        <v>1</v>
      </c>
      <c r="HW40" s="82">
        <f t="shared" ca="1" si="101"/>
        <v>1.0000249999999999</v>
      </c>
      <c r="HX40" s="83">
        <f t="shared" ca="1" si="76"/>
        <v>38</v>
      </c>
      <c r="HY40" s="88"/>
      <c r="HZ40" s="85"/>
      <c r="IA40" s="50"/>
      <c r="IB40" s="51"/>
      <c r="IC40" s="81">
        <f>IF(ISNA(VLOOKUP(IA40,[1]Settings!$B$6:$D$45,IF(IF$4="Y",2,3),FALSE)+IB40*IF(IF$4="Y",[1]Settings!$C$5,[1]Settings!$D$5)),0, VLOOKUP(IA40,[1]Settings!$B$6:$D$45,IF(IF$4="Y",2,3),FALSE)+IB40*IF(IF$4="Y",[1]Settings!$C$5,[1]Settings!$D$5))</f>
        <v>0</v>
      </c>
      <c r="ID40" s="82">
        <f>IC40*IF$7</f>
        <v>0</v>
      </c>
      <c r="IE40" s="82">
        <f t="shared" ca="1" si="102"/>
        <v>1.0000249999999999</v>
      </c>
      <c r="IF40" s="83">
        <f t="shared" ca="1" si="78"/>
        <v>36</v>
      </c>
      <c r="IG40" s="87"/>
      <c r="IH40" s="85"/>
      <c r="II40" s="50"/>
      <c r="IJ40" s="51"/>
      <c r="IK40" s="81">
        <f>IF(ISNA(VLOOKUP(II40,[1]Settings!$B$6:$D$45,IF(IN$4="Y",2,3),FALSE)+IJ40*IF(IN$4="Y",[1]Settings!$C$5,[1]Settings!$D$5)),0, VLOOKUP(II40,[1]Settings!$B$6:$D$45,IF(IN$4="Y",2,3),FALSE)+IJ40*IF(IN$4="Y",[1]Settings!$C$5,[1]Settings!$D$5))</f>
        <v>0</v>
      </c>
      <c r="IL40" s="82">
        <f t="shared" si="122"/>
        <v>0</v>
      </c>
      <c r="IM40" s="82">
        <f t="shared" ca="1" si="103"/>
        <v>1.0000249999999999</v>
      </c>
      <c r="IN40" s="83">
        <f t="shared" ca="1" si="80"/>
        <v>36</v>
      </c>
      <c r="IO40" s="88"/>
      <c r="IP40" s="85"/>
      <c r="IQ40" s="50"/>
      <c r="IR40" s="51"/>
      <c r="IS40" s="81">
        <f>IF(ISNA(VLOOKUP(IQ40,[1]Settings!$B$6:$D$45,IF(IV$4="Y",2,3),FALSE)+IR40*IF(IV$4="Y",[1]Settings!$C$5,[1]Settings!$D$5)),0, VLOOKUP(IQ40,[1]Settings!$B$6:$D$45,IF(IV$4="Y",2,3),FALSE)+IR40*IF(IV$4="Y",[1]Settings!$C$5,[1]Settings!$D$5))</f>
        <v>0</v>
      </c>
      <c r="IT40" s="82">
        <f t="shared" si="81"/>
        <v>0</v>
      </c>
      <c r="IU40" s="82">
        <f t="shared" ca="1" si="104"/>
        <v>1.0000249999999999</v>
      </c>
      <c r="IV40" s="83">
        <f t="shared" ca="1" si="82"/>
        <v>38</v>
      </c>
      <c r="IW40" s="88"/>
      <c r="IX40" s="85"/>
      <c r="IY40" s="50"/>
      <c r="IZ40" s="51"/>
      <c r="JA40" s="81">
        <f>IF(ISNA(VLOOKUP(IY40,[1]Settings!$B$6:$D$45,IF(JD$4="Y",2,3),FALSE)+IZ40*IF(JD$4="Y",[1]Settings!$C$5,[1]Settings!$D$5)),0, VLOOKUP(IY40,[1]Settings!$B$6:$D$45,IF(JD$4="Y",2,3),FALSE)+IZ40*IF(JD$4="Y",[1]Settings!$C$5,[1]Settings!$D$5))</f>
        <v>0</v>
      </c>
      <c r="JB40" s="82">
        <f>JA40*JD$7</f>
        <v>0</v>
      </c>
      <c r="JC40" s="82">
        <f t="shared" ca="1" si="105"/>
        <v>2.4999999999941735E-5</v>
      </c>
      <c r="JD40" s="83">
        <f t="shared" ca="1" si="84"/>
        <v>57</v>
      </c>
    </row>
    <row r="41" spans="1:264">
      <c r="A41" s="80" t="s">
        <v>122</v>
      </c>
      <c r="B41" s="80"/>
      <c r="C41" s="49">
        <v>17</v>
      </c>
      <c r="D41" s="51"/>
      <c r="E41" s="81">
        <f>IF(ISNA(VLOOKUP(C41,[1]Settings!$B$6:$D$45,IF(H$4="Y",2,3),FALSE)+D41*IF(H$4="Y",[1]Settings!$C$5,[1]Settings!$D$5)),0, VLOOKUP(C41,[1]Settings!$B$6:$D$45,IF(H$4="Y",2,3),FALSE)+D41*IF(H$4="Y",[1]Settings!$C$5,[1]Settings!$D$5))</f>
        <v>4</v>
      </c>
      <c r="F41" s="82">
        <f t="shared" si="0"/>
        <v>2.4</v>
      </c>
      <c r="G41" s="82">
        <f t="shared" si="1"/>
        <v>2.4000243902439022</v>
      </c>
      <c r="H41" s="83">
        <f t="shared" si="2"/>
        <v>17</v>
      </c>
      <c r="I41" s="84" t="str">
        <f t="shared" si="3"/>
        <v>+</v>
      </c>
      <c r="J41" s="85">
        <f ca="1">VLOOKUP(OFFSET(J41,0,-2),[1]Settings!$F$8:$G$27,2)</f>
        <v>0</v>
      </c>
      <c r="K41" s="50">
        <v>5</v>
      </c>
      <c r="L41" s="51"/>
      <c r="M41" s="81">
        <f>IF(ISNA(VLOOKUP(K41,[1]Settings!$B$6:$D$45,IF(P$4="Y",2,3),FALSE)+L41*IF(P$4="Y",[1]Settings!$C$5,[1]Settings!$D$5)),0, VLOOKUP(K41,[1]Settings!$B$6:$D$45,IF(P$4="Y",2,3),FALSE)+L41*IF(P$4="Y",[1]Settings!$C$5,[1]Settings!$D$5))</f>
        <v>16</v>
      </c>
      <c r="N41" s="82">
        <f t="shared" si="4"/>
        <v>1.28</v>
      </c>
      <c r="O41" s="82">
        <f t="shared" ca="1" si="5"/>
        <v>3.6800243902439025</v>
      </c>
      <c r="P41" s="83">
        <f t="shared" ca="1" si="6"/>
        <v>16</v>
      </c>
      <c r="Q41" s="84" t="str">
        <f t="shared" si="7"/>
        <v/>
      </c>
      <c r="R41" s="85">
        <f ca="1">VLOOKUP(OFFSET(R41,0,-2),[1]Settings!$F$8:$G$27,2)</f>
        <v>0</v>
      </c>
      <c r="T41" s="51"/>
      <c r="U41" s="81">
        <f>IF(ISNA(VLOOKUP(S41,[1]Settings!$B$6:$D$45,IF(X$4="Y",2,3),FALSE)+T41*IF(X$4="Y",[1]Settings!$C$5,[1]Settings!$D$5)),0, VLOOKUP(S41,[1]Settings!$B$6:$D$45,IF(X$4="Y",2,3),FALSE)+T41*IF(X$4="Y",[1]Settings!$C$5,[1]Settings!$D$5))</f>
        <v>0</v>
      </c>
      <c r="V41" s="82">
        <f t="shared" si="8"/>
        <v>0</v>
      </c>
      <c r="W41" s="82">
        <f t="shared" ca="1" si="9"/>
        <v>3.6800243902439025</v>
      </c>
      <c r="X41" s="83">
        <f t="shared" ca="1" si="10"/>
        <v>18</v>
      </c>
      <c r="Y41" s="84" t="str">
        <f t="shared" si="11"/>
        <v/>
      </c>
      <c r="Z41" s="85">
        <f ca="1">VLOOKUP(OFFSET(Z41,0,-2),[1]Settings!$F$8:$G$27,2)</f>
        <v>0</v>
      </c>
      <c r="AB41" s="51"/>
      <c r="AC41" s="81">
        <f>IF(ISNA(VLOOKUP(AA41,[1]Settings!$B$6:$D$45,IF(AF$4="Y",2,3),FALSE)+AB41*IF(AF$4="Y",[1]Settings!$C$5,[1]Settings!$D$5)),0, VLOOKUP(AA41,[1]Settings!$B$6:$D$45,IF(AF$4="Y",2,3),FALSE)+AB41*IF(AF$4="Y",[1]Settings!$C$5,[1]Settings!$D$5))</f>
        <v>0</v>
      </c>
      <c r="AD41" s="82">
        <f t="shared" si="12"/>
        <v>0</v>
      </c>
      <c r="AE41" s="82">
        <f t="shared" ca="1" si="13"/>
        <v>3.6800243902439025</v>
      </c>
      <c r="AF41" s="83">
        <f t="shared" ca="1" si="14"/>
        <v>18</v>
      </c>
      <c r="AG41" s="84" t="str">
        <f t="shared" si="15"/>
        <v/>
      </c>
      <c r="AH41" s="85">
        <f ca="1">VLOOKUP(OFFSET(AH41,0,-2),[1]Settings!$F$8:$G$27,2)</f>
        <v>0</v>
      </c>
      <c r="AJ41" s="51"/>
      <c r="AK41" s="81">
        <f>IF(ISNA(VLOOKUP(AI41,[1]Settings!$B$6:$D$45,IF(AN$4="Y",2,3),FALSE)+AJ41*IF(AN$4="Y",[1]Settings!$C$5,[1]Settings!$D$5)),0, VLOOKUP(AI41,[1]Settings!$B$6:$D$45,IF(AN$4="Y",2,3),FALSE)+AJ41*IF(AN$4="Y",[1]Settings!$C$5,[1]Settings!$D$5))</f>
        <v>0</v>
      </c>
      <c r="AL41" s="82">
        <f t="shared" si="16"/>
        <v>0</v>
      </c>
      <c r="AM41" s="82">
        <f t="shared" ca="1" si="17"/>
        <v>3.6800243902439025</v>
      </c>
      <c r="AN41" s="83">
        <f t="shared" ca="1" si="18"/>
        <v>19</v>
      </c>
      <c r="AO41" s="84" t="str">
        <f t="shared" si="19"/>
        <v/>
      </c>
      <c r="AP41" s="85">
        <f ca="1">VLOOKUP(OFFSET(AP41,0,-2),[1]Settings!$F$8:$G$27,2)</f>
        <v>0</v>
      </c>
      <c r="AR41" s="51"/>
      <c r="AS41" s="81">
        <f>IF(ISNA(VLOOKUP(AQ41,[1]Settings!$B$6:$D$45,IF(AV$4="Y",2,3),FALSE)+AR41*IF(AV$4="Y",[1]Settings!$C$5,[1]Settings!$D$5)),0, VLOOKUP(AQ41,[1]Settings!$B$6:$D$45,IF(AV$4="Y",2,3),FALSE)+AR41*IF(AV$4="Y",[1]Settings!$C$5,[1]Settings!$D$5))</f>
        <v>0</v>
      </c>
      <c r="AT41" s="82">
        <f t="shared" si="20"/>
        <v>0</v>
      </c>
      <c r="AU41" s="82">
        <f t="shared" ca="1" si="21"/>
        <v>3.6800243902439025</v>
      </c>
      <c r="AV41" s="83">
        <f t="shared" ca="1" si="22"/>
        <v>19</v>
      </c>
      <c r="AW41" s="84" t="str">
        <f t="shared" si="23"/>
        <v/>
      </c>
      <c r="AX41" s="85">
        <f ca="1">VLOOKUP(OFFSET(AX41,0,-2),[1]Settings!$F$8:$G$27,2)</f>
        <v>0</v>
      </c>
      <c r="AZ41" s="51"/>
      <c r="BA41" s="81">
        <f>IF(ISNA(VLOOKUP(AY41,[1]Settings!$B$6:$D$45,IF(BD$4="Y",2,3),FALSE)+AZ41*IF(BD$4="Y",[1]Settings!$C$5,[1]Settings!$D$5)),0, VLOOKUP(AY41,[1]Settings!$B$6:$D$45,IF(BD$4="Y",2,3),FALSE)+AZ41*IF(BD$4="Y",[1]Settings!$C$5,[1]Settings!$D$5))</f>
        <v>0</v>
      </c>
      <c r="BB41" s="82">
        <f t="shared" si="24"/>
        <v>0</v>
      </c>
      <c r="BC41" s="82">
        <f t="shared" ca="1" si="25"/>
        <v>3.6800243902439025</v>
      </c>
      <c r="BD41" s="83">
        <f t="shared" ca="1" si="26"/>
        <v>20</v>
      </c>
      <c r="BE41" s="84" t="str">
        <f t="shared" si="27"/>
        <v/>
      </c>
      <c r="BF41" s="85">
        <f ca="1">VLOOKUP(OFFSET(BF41,0,-2),[1]Settings!$F$8:$G$27,2)</f>
        <v>0</v>
      </c>
      <c r="BH41" s="51"/>
      <c r="BI41" s="81">
        <f>IF(ISNA(VLOOKUP(BG41,[1]Settings!$B$6:$D$45,IF(BL$4="Y",2,3),FALSE)+BH41*IF(BL$4="Y",[1]Settings!$C$5,[1]Settings!$D$5)),0, VLOOKUP(BG41,[1]Settings!$B$6:$D$45,IF(BL$4="Y",2,3),FALSE)+BH41*IF(BL$4="Y",[1]Settings!$C$5,[1]Settings!$D$5))</f>
        <v>0</v>
      </c>
      <c r="BJ41" s="82">
        <f t="shared" si="28"/>
        <v>0</v>
      </c>
      <c r="BK41" s="82">
        <f t="shared" ca="1" si="29"/>
        <v>3.6800243902439025</v>
      </c>
      <c r="BL41" s="83">
        <f t="shared" ca="1" si="30"/>
        <v>21</v>
      </c>
      <c r="BM41" s="84" t="str">
        <f t="shared" si="31"/>
        <v/>
      </c>
      <c r="BN41" s="85">
        <f ca="1">VLOOKUP(OFFSET(BN41,0,-2),[1]Settings!$F$8:$G$27,2)</f>
        <v>0</v>
      </c>
      <c r="BP41" s="51"/>
      <c r="BQ41" s="81">
        <f>IF(ISNA(VLOOKUP(BO41,[1]Settings!$B$6:$D$45,IF(BT$4="Y",2,3),FALSE)+BP41*IF(BT$4="Y",[1]Settings!$C$5,[1]Settings!$D$5)),0, VLOOKUP(BO41,[1]Settings!$B$6:$D$45,IF(BT$4="Y",2,3),FALSE)+BP41*IF(BT$4="Y",[1]Settings!$C$5,[1]Settings!$D$5))</f>
        <v>0</v>
      </c>
      <c r="BR41" s="82">
        <f t="shared" si="32"/>
        <v>0</v>
      </c>
      <c r="BS41" s="82">
        <f t="shared" ca="1" si="33"/>
        <v>3.6800243902439025</v>
      </c>
      <c r="BT41" s="83">
        <f t="shared" ca="1" si="34"/>
        <v>21</v>
      </c>
      <c r="BU41" s="84" t="str">
        <f t="shared" si="35"/>
        <v/>
      </c>
      <c r="BV41" s="85">
        <f ca="1">VLOOKUP(OFFSET(BV41,0,-2),[1]Settings!$F$8:$G$27,2)</f>
        <v>0</v>
      </c>
      <c r="BX41" s="51"/>
      <c r="BY41" s="81">
        <f>IF(ISNA(VLOOKUP(BW41,[1]Settings!$B$6:$D$45,IF(CB$4="Y",2,3),FALSE)+BX41*IF(CB$4="Y",[1]Settings!$C$5,[1]Settings!$D$5)),0, VLOOKUP(BW41,[1]Settings!$B$6:$D$45,IF(CB$4="Y",2,3),FALSE)+BX41*IF(CB$4="Y",[1]Settings!$C$5,[1]Settings!$D$5))</f>
        <v>0</v>
      </c>
      <c r="BZ41" s="82">
        <f t="shared" si="36"/>
        <v>0</v>
      </c>
      <c r="CA41" s="82">
        <f t="shared" ca="1" si="37"/>
        <v>3.6800243902439025</v>
      </c>
      <c r="CB41" s="83">
        <f t="shared" ca="1" si="38"/>
        <v>25</v>
      </c>
      <c r="CC41" s="84" t="str">
        <f t="shared" si="39"/>
        <v/>
      </c>
      <c r="CD41" s="85">
        <f ca="1">VLOOKUP(OFFSET(CD41,0,-2),[1]Settings!$F$8:$G$27,2)</f>
        <v>0</v>
      </c>
      <c r="CF41" s="51"/>
      <c r="CG41" s="81">
        <f>IF(ISNA(VLOOKUP(CE41,[1]Settings!$B$6:$D$45,IF(CJ$4="Y",2,3),FALSE)+CF41*IF(CJ$4="Y",[1]Settings!$C$5,[1]Settings!$D$5)),0, VLOOKUP(CE41,[1]Settings!$B$6:$D$45,IF(CJ$4="Y",2,3),FALSE)+CF41*IF(CJ$4="Y",[1]Settings!$C$5,[1]Settings!$D$5))</f>
        <v>0</v>
      </c>
      <c r="CH41" s="82">
        <f t="shared" si="40"/>
        <v>0</v>
      </c>
      <c r="CI41" s="82">
        <f t="shared" ca="1" si="41"/>
        <v>3.6800243902439025</v>
      </c>
      <c r="CJ41" s="86">
        <f t="shared" ca="1" si="42"/>
        <v>31</v>
      </c>
      <c r="CK41" s="87" t="str">
        <f>IF(CM41&gt;0,"+","")</f>
        <v/>
      </c>
      <c r="CL41" s="85">
        <f ca="1">VLOOKUP(OFFSET(CL41,0,-2),[1]Settings!$J$8:$K$27,2)</f>
        <v>0</v>
      </c>
      <c r="CN41" s="51"/>
      <c r="CO41" s="81">
        <f>IF(ISNA(VLOOKUP(CM41,[1]Settings!$B$6:$D$45,IF(CR$4="Y",2,3),FALSE)+CN41*IF(CR$4="Y",[1]Settings!$C$5,[1]Settings!$D$5)),0, VLOOKUP(CM41,[1]Settings!$B$6:$D$45,IF(CR$4="Y",2,3),FALSE)+CN41*IF(CR$4="Y",[1]Settings!$C$5,[1]Settings!$D$5))</f>
        <v>0</v>
      </c>
      <c r="CP41" s="82">
        <f t="shared" ca="1" si="43"/>
        <v>0</v>
      </c>
      <c r="CQ41" s="82">
        <f t="shared" ca="1" si="44"/>
        <v>3.6800243902439025</v>
      </c>
      <c r="CR41" s="86">
        <f t="shared" ca="1" si="45"/>
        <v>32</v>
      </c>
      <c r="CS41" s="84" t="str">
        <f>IF(CU41&gt;0,"+","")</f>
        <v/>
      </c>
      <c r="CT41" s="85">
        <f ca="1">VLOOKUP(OFFSET(CT41,0,-2),[1]Settings!$J$8:$K$27,2)</f>
        <v>0</v>
      </c>
      <c r="CU41" s="50"/>
      <c r="CV41" s="51"/>
      <c r="CW41" s="81">
        <f>IF(ISNA(VLOOKUP(CU41,[1]Settings!$B$6:$D$45,IF(CZ$4="Y",2,3),FALSE)+CV41*IF(CZ$4="Y",[1]Settings!$C$5,[1]Settings!$D$5)),0, VLOOKUP(CU41,[1]Settings!$B$6:$D$45,IF(CZ$4="Y",2,3),FALSE)+CV41*IF(CZ$4="Y",[1]Settings!$C$5,[1]Settings!$D$5))</f>
        <v>0</v>
      </c>
      <c r="CX41" s="82">
        <f t="shared" ca="1" si="46"/>
        <v>0</v>
      </c>
      <c r="CY41" s="82">
        <f t="shared" ca="1" si="47"/>
        <v>1.2800243902439026</v>
      </c>
      <c r="CZ41" s="83">
        <f t="shared" ca="1" si="48"/>
        <v>44</v>
      </c>
      <c r="DA41" s="84" t="str">
        <f>IF(DC41&gt;0,"+","")</f>
        <v/>
      </c>
      <c r="DB41" s="85">
        <f ca="1">VLOOKUP(OFFSET(DB41,0,-2),[1]Settings!$J$8:$K$27,2)</f>
        <v>0</v>
      </c>
      <c r="DC41" s="50"/>
      <c r="DD41" s="51"/>
      <c r="DE41" s="81">
        <f>IF(ISNA(VLOOKUP(DC41,[1]Settings!$B$6:$D$45,IF(DH$4="Y",2,3),FALSE)+DD41*IF(DH$4="Y",[1]Settings!$C$5,[1]Settings!$D$5)),0, VLOOKUP(DC41,[1]Settings!$B$6:$D$45,IF(DH$4="Y",2,3),FALSE)+DD41*IF(DH$4="Y",[1]Settings!$C$5,[1]Settings!$D$5))</f>
        <v>0</v>
      </c>
      <c r="DF41" s="82">
        <f t="shared" ca="1" si="49"/>
        <v>0</v>
      </c>
      <c r="DG41" s="82">
        <f t="shared" ca="1" si="50"/>
        <v>1.2800243902439026</v>
      </c>
      <c r="DH41" s="83">
        <f t="shared" ca="1" si="51"/>
        <v>44</v>
      </c>
      <c r="DI41" s="84" t="str">
        <f>IF(DK41&gt;0,"+","")</f>
        <v/>
      </c>
      <c r="DJ41" s="85">
        <f ca="1">VLOOKUP(OFFSET(DJ41,0,-2),[1]Settings!$J$8:$K$27,2)</f>
        <v>0</v>
      </c>
      <c r="DK41" s="50"/>
      <c r="DL41" s="51"/>
      <c r="DM41" s="81">
        <f>IF(ISNA(VLOOKUP(DK41,[1]Settings!$B$6:$D$45,IF(DP$4="Y",2,3),FALSE)+DL41*IF(DP$4="Y",[1]Settings!$C$5,[1]Settings!$D$5)),0, VLOOKUP(DK41,[1]Settings!$B$6:$D$45,IF(DP$4="Y",2,3),FALSE)+DL41*IF(DP$4="Y",[1]Settings!$C$5,[1]Settings!$D$5))</f>
        <v>0</v>
      </c>
      <c r="DN41" s="82">
        <f t="shared" ca="1" si="52"/>
        <v>0</v>
      </c>
      <c r="DO41" s="82">
        <f t="shared" ca="1" si="53"/>
        <v>1.2800243902439026</v>
      </c>
      <c r="DP41" s="83">
        <f t="shared" ca="1" si="54"/>
        <v>42</v>
      </c>
      <c r="DQ41" s="84" t="str">
        <f>IF(DS41&gt;0,"+","")</f>
        <v/>
      </c>
      <c r="DR41" s="85">
        <f ca="1">VLOOKUP(OFFSET(DR41,0,-2),[1]Settings!$J$8:$K$27,2)</f>
        <v>0</v>
      </c>
      <c r="DS41" s="50"/>
      <c r="DT41" s="51"/>
      <c r="DU41" s="81">
        <f>IF(ISNA(VLOOKUP(DS41,[1]Settings!$B$6:$D$45,IF(DX$4="Y",2,3),FALSE)+DT41*IF(DX$4="Y",[1]Settings!$C$5,[1]Settings!$D$5)),0, VLOOKUP(DS41,[1]Settings!$B$6:$D$45,IF(DX$4="Y",2,3),FALSE)+DT41*IF(DX$4="Y",[1]Settings!$C$5,[1]Settings!$D$5))</f>
        <v>0</v>
      </c>
      <c r="DV41" s="82">
        <f t="shared" ca="1" si="55"/>
        <v>0</v>
      </c>
      <c r="DW41" s="82">
        <f t="shared" ca="1" si="85"/>
        <v>1.2800243902439026</v>
      </c>
      <c r="DX41" s="83">
        <f t="shared" ca="1" si="56"/>
        <v>42</v>
      </c>
      <c r="DY41" s="84" t="str">
        <f>IF(EA41&gt;0,"+","")</f>
        <v/>
      </c>
      <c r="DZ41" s="85">
        <f ca="1">VLOOKUP(OFFSET(DZ41,0,-2),[1]Settings!$J$8:$K$27,2)</f>
        <v>0</v>
      </c>
      <c r="EA41" s="50"/>
      <c r="EB41" s="51"/>
      <c r="EC41" s="81">
        <f>IF(ISNA(VLOOKUP(EA41,[1]Settings!$B$6:$D$45,IF(EF$4="Y",2,3),FALSE)+EB41*IF(EF$4="Y",[1]Settings!$C$5,[1]Settings!$D$5)),0, VLOOKUP(EA41,[1]Settings!$B$6:$D$45,IF(EF$4="Y",2,3),FALSE)+EB41*IF(EF$4="Y",[1]Settings!$C$5,[1]Settings!$D$5))</f>
        <v>0</v>
      </c>
      <c r="ED41" s="82">
        <f t="shared" ca="1" si="86"/>
        <v>0</v>
      </c>
      <c r="EE41" s="82">
        <f t="shared" ca="1" si="57"/>
        <v>2.4390243902550068E-5</v>
      </c>
      <c r="EF41" s="86">
        <f t="shared" ca="1" si="58"/>
        <v>54</v>
      </c>
      <c r="EG41" s="87"/>
      <c r="EH41" s="85">
        <f ca="1">VLOOKUP(OFFSET(EH41,0,-2),[1]Settings!$J$8:$K$27,2)</f>
        <v>0</v>
      </c>
      <c r="EI41" s="50"/>
      <c r="EJ41" s="51"/>
      <c r="EK41" s="81">
        <f>IF(ISNA(VLOOKUP(EI41,[1]Settings!$B$6:$D$45,IF(EN$4="Y",2,3),FALSE)+EJ41*IF(EN$4="Y",[1]Settings!$C$5,[1]Settings!$D$5)),0, VLOOKUP(EI41,[1]Settings!$B$6:$D$45,IF(EN$4="Y",2,3),FALSE)+EJ41*IF(EN$4="Y",[1]Settings!$C$5,[1]Settings!$D$5))</f>
        <v>0</v>
      </c>
      <c r="EL41" s="82">
        <f t="shared" ca="1" si="87"/>
        <v>0</v>
      </c>
      <c r="EM41" s="82">
        <f t="shared" ca="1" si="112"/>
        <v>2.4390243902550068E-5</v>
      </c>
      <c r="EN41" s="86">
        <f t="shared" ca="1" si="59"/>
        <v>56</v>
      </c>
      <c r="EO41" s="84"/>
      <c r="EP41" s="85">
        <f ca="1">VLOOKUP(OFFSET(EP41,0,-2),[1]Settings!$J$8:$K$27,2)</f>
        <v>0</v>
      </c>
      <c r="EQ41" s="50"/>
      <c r="ER41" s="51"/>
      <c r="ES41" s="81">
        <f>IF(ISNA(VLOOKUP(EQ41,[1]Settings!$B$6:$D$45,IF(EV$4="Y",2,3),FALSE)+ER41*IF(EV$4="Y",[1]Settings!$C$5,[1]Settings!$D$5)),0, VLOOKUP(EQ41,[1]Settings!$B$6:$D$45,IF(EV$4="Y",2,3),FALSE)+ER41*IF(EV$4="Y",[1]Settings!$C$5,[1]Settings!$D$5))</f>
        <v>0</v>
      </c>
      <c r="ET41" s="82">
        <f t="shared" ca="1" si="60"/>
        <v>0</v>
      </c>
      <c r="EU41" s="82">
        <f t="shared" ca="1" si="88"/>
        <v>2.4390243902550068E-5</v>
      </c>
      <c r="EV41" s="83">
        <f t="shared" ca="1" si="61"/>
        <v>57</v>
      </c>
      <c r="EW41" s="84"/>
      <c r="EX41" s="85">
        <f ca="1">VLOOKUP(OFFSET(EX41,0,-2),[1]Settings!$J$8:$K$27,2)</f>
        <v>0</v>
      </c>
      <c r="EY41" s="50"/>
      <c r="EZ41" s="51"/>
      <c r="FA41" s="81">
        <f>IF(ISNA(VLOOKUP(EY41,[1]Settings!$B$6:$D$45,IF(FD$4="Y",2,3),FALSE)+EZ41*IF(FD$4="Y",[1]Settings!$C$5,[1]Settings!$D$5)),0, VLOOKUP(EY41,[1]Settings!$B$6:$D$45,IF(FD$4="Y",2,3),FALSE)+EZ41*IF(FD$4="Y",[1]Settings!$C$5,[1]Settings!$D$5))</f>
        <v>0</v>
      </c>
      <c r="FB41" s="82">
        <f t="shared" ca="1" si="115"/>
        <v>0</v>
      </c>
      <c r="FC41" s="82">
        <f t="shared" ca="1" si="89"/>
        <v>2.4390243902550068E-5</v>
      </c>
      <c r="FD41" s="83">
        <f t="shared" ca="1" si="63"/>
        <v>55</v>
      </c>
      <c r="FE41" s="84"/>
      <c r="FF41" s="85">
        <f ca="1">VLOOKUP(OFFSET(FF41,0,-2),[1]Settings!$J$8:$K$27,2)</f>
        <v>0</v>
      </c>
      <c r="FG41" s="50"/>
      <c r="FH41" s="51"/>
      <c r="FI41" s="81">
        <f>IF(ISNA(VLOOKUP(FG41,[1]Settings!$B$6:$D$45,IF(FL$4="Y",2,3),FALSE)+FH41*IF(FL$4="Y",[1]Settings!$C$5,[1]Settings!$D$5)),0, VLOOKUP(FG41,[1]Settings!$B$6:$D$45,IF(FL$4="Y",2,3),FALSE)+FH41*IF(FL$4="Y",[1]Settings!$C$5,[1]Settings!$D$5))</f>
        <v>0</v>
      </c>
      <c r="FJ41" s="82">
        <f t="shared" ca="1" si="114"/>
        <v>0</v>
      </c>
      <c r="FK41" s="82">
        <f t="shared" ca="1" si="113"/>
        <v>2.4390243902550068E-5</v>
      </c>
      <c r="FL41" s="83">
        <f t="shared" ca="1" si="64"/>
        <v>54</v>
      </c>
      <c r="FM41" s="87"/>
      <c r="FN41" s="85">
        <f ca="1">VLOOKUP(OFFSET(FN41,0,-2),[1]Settings!$J$8:$K$27,2)</f>
        <v>0</v>
      </c>
      <c r="FO41" s="50"/>
      <c r="FP41" s="51"/>
      <c r="FQ41" s="81">
        <f>IF(ISNA(VLOOKUP(FO41,[1]Settings!$B$6:$D$45,IF(FT$4="Y",2,3),FALSE)+FP41*IF(FT$4="Y",[1]Settings!$C$5,[1]Settings!$D$5)),0, VLOOKUP(FO41,[1]Settings!$B$6:$D$45,IF(FT$4="Y",2,3),FALSE)+FP41*IF(FT$4="Y",[1]Settings!$C$5,[1]Settings!$D$5))</f>
        <v>0</v>
      </c>
      <c r="FR41" s="82">
        <f t="shared" ca="1" si="65"/>
        <v>0</v>
      </c>
      <c r="FS41" s="82">
        <f t="shared" ca="1" si="90"/>
        <v>2.4390243902550068E-5</v>
      </c>
      <c r="FT41" s="83">
        <f t="shared" ca="1" si="66"/>
        <v>54</v>
      </c>
      <c r="FU41" s="88"/>
      <c r="FV41" s="85"/>
      <c r="FW41" s="50"/>
      <c r="FX41" s="51"/>
      <c r="FY41" s="81">
        <f>IF(ISNA(VLOOKUP(FW41,[1]Settings!$B$6:$D$45,IF(GB$4="Y",2,3),FALSE)+FX41*IF(GB$4="Y",[1]Settings!$C$5,[1]Settings!$D$5)),0, VLOOKUP(FW41,[1]Settings!$B$6:$D$45,IF(GB$4="Y",2,3),FALSE)+FX41*IF(GB$4="Y",[1]Settings!$C$5,[1]Settings!$D$5))</f>
        <v>0</v>
      </c>
      <c r="FZ41" s="82">
        <f t="shared" si="91"/>
        <v>0</v>
      </c>
      <c r="GA41" s="82">
        <f t="shared" ca="1" si="92"/>
        <v>2.4390243902550068E-5</v>
      </c>
      <c r="GB41" s="83">
        <f t="shared" ca="1" si="67"/>
        <v>52</v>
      </c>
      <c r="GC41" s="88"/>
      <c r="GD41" s="85"/>
      <c r="GE41" s="50"/>
      <c r="GF41" s="51"/>
      <c r="GG41" s="81">
        <f>IF(ISNA(VLOOKUP(GE41,[1]Settings!$B$6:$D$45,IF(GJ$4="Y",2,3),FALSE)+GF41*IF(GJ$4="Y",[1]Settings!$C$5,[1]Settings!$D$5)),0, VLOOKUP(GE41,[1]Settings!$B$6:$D$45,IF(GJ$4="Y",2,3),FALSE)+GF41*IF(GJ$4="Y",[1]Settings!$C$5,[1]Settings!$D$5))</f>
        <v>0</v>
      </c>
      <c r="GH41" s="82">
        <f t="shared" si="93"/>
        <v>0</v>
      </c>
      <c r="GI41" s="82">
        <f t="shared" ca="1" si="94"/>
        <v>2.4390243902550068E-5</v>
      </c>
      <c r="GJ41" s="83">
        <f t="shared" ca="1" si="68"/>
        <v>53</v>
      </c>
      <c r="GK41" s="88"/>
      <c r="GL41" s="85"/>
      <c r="GM41" s="50"/>
      <c r="GN41" s="51"/>
      <c r="GO41" s="81">
        <f>IF(ISNA(VLOOKUP(GM41,[1]Settings!$B$6:$D$45,IF(GR$4="Y",2,3),FALSE)+GN41*IF(GR$4="Y",[1]Settings!$C$5,[1]Settings!$D$5)),0, VLOOKUP(GM41,[1]Settings!$B$6:$D$45,IF(GR$4="Y",2,3),FALSE)+GN41*IF(GR$4="Y",[1]Settings!$C$5,[1]Settings!$D$5))</f>
        <v>0</v>
      </c>
      <c r="GP41" s="82">
        <f t="shared" si="120"/>
        <v>0</v>
      </c>
      <c r="GQ41" s="82">
        <f t="shared" ca="1" si="96"/>
        <v>2.4390243902550068E-5</v>
      </c>
      <c r="GR41" s="83">
        <f t="shared" ca="1" si="69"/>
        <v>53</v>
      </c>
      <c r="GS41" s="88"/>
      <c r="GT41" s="85"/>
      <c r="GU41" s="50"/>
      <c r="GV41" s="51"/>
      <c r="GW41" s="81">
        <f>IF(ISNA(VLOOKUP(GU41,[1]Settings!$B$6:$D$45,IF(GZ$4="Y",2,3),FALSE)+GV41*IF(GZ$4="Y",[1]Settings!$C$5,[1]Settings!$D$5)),0, VLOOKUP(GU41,[1]Settings!$B$6:$D$45,IF(GZ$4="Y",2,3),FALSE)+GV41*IF(GZ$4="Y",[1]Settings!$C$5,[1]Settings!$D$5))</f>
        <v>0</v>
      </c>
      <c r="GX41" s="82">
        <f t="shared" si="121"/>
        <v>0</v>
      </c>
      <c r="GY41" s="82">
        <f t="shared" ca="1" si="98"/>
        <v>2.4390243902550068E-5</v>
      </c>
      <c r="GZ41" s="86">
        <f t="shared" ca="1" si="70"/>
        <v>57</v>
      </c>
      <c r="HA41" s="87"/>
      <c r="HB41" s="85"/>
      <c r="HC41" s="50"/>
      <c r="HD41" s="51"/>
      <c r="HE41" s="81">
        <f>IF(ISNA(VLOOKUP(HC41,[1]Settings!$B$6:$D$45,IF(HH$4="Y",2,3),FALSE)+HD41*IF(HH$4="Y",[1]Settings!$C$5,[1]Settings!$D$5)),0, VLOOKUP(HC41,[1]Settings!$B$6:$D$45,IF(HH$4="Y",2,3),FALSE)+HD41*IF(HH$4="Y",[1]Settings!$C$5,[1]Settings!$D$5))</f>
        <v>0</v>
      </c>
      <c r="HF41" s="82">
        <f t="shared" si="71"/>
        <v>0</v>
      </c>
      <c r="HG41" s="82">
        <f t="shared" ca="1" si="99"/>
        <v>2.4390243902550068E-5</v>
      </c>
      <c r="HH41" s="83">
        <f t="shared" ca="1" si="72"/>
        <v>55</v>
      </c>
      <c r="HI41" s="88"/>
      <c r="HJ41" s="85"/>
      <c r="HK41" s="50"/>
      <c r="HL41" s="51"/>
      <c r="HM41" s="81">
        <f>IF(ISNA(VLOOKUP(HK41,[1]Settings!$B$6:$D$45,IF(HP$4="Y",2,3),FALSE)+HL41*IF(HP$4="Y",[1]Settings!$C$5,[1]Settings!$D$5)),0, VLOOKUP(HK41,[1]Settings!$B$6:$D$45,IF(HP$4="Y",2,3),FALSE)+HL41*IF(HP$4="Y",[1]Settings!$C$5,[1]Settings!$D$5))</f>
        <v>0</v>
      </c>
      <c r="HN41" s="82">
        <f t="shared" si="73"/>
        <v>0</v>
      </c>
      <c r="HO41" s="82">
        <f t="shared" ca="1" si="100"/>
        <v>2.4390243902550068E-5</v>
      </c>
      <c r="HP41" s="83">
        <f t="shared" ca="1" si="74"/>
        <v>56</v>
      </c>
      <c r="HQ41" s="88"/>
      <c r="HR41" s="85"/>
      <c r="HS41" s="50"/>
      <c r="HT41" s="51"/>
      <c r="HU41" s="81">
        <f>IF(ISNA(VLOOKUP(HS41,[1]Settings!$B$6:$D$45,IF(HX$4="Y",2,3),FALSE)+HT41*IF(HX$4="Y",[1]Settings!$C$5,[1]Settings!$D$5)),0, VLOOKUP(HS41,[1]Settings!$B$6:$D$45,IF(HX$4="Y",2,3),FALSE)+HT41*IF(HX$4="Y",[1]Settings!$C$5,[1]Settings!$D$5))</f>
        <v>0</v>
      </c>
      <c r="HV41" s="82">
        <f t="shared" si="75"/>
        <v>0</v>
      </c>
      <c r="HW41" s="82">
        <f t="shared" ca="1" si="101"/>
        <v>2.4390243902550068E-5</v>
      </c>
      <c r="HX41" s="83">
        <f t="shared" ca="1" si="76"/>
        <v>57</v>
      </c>
      <c r="HY41" s="88"/>
      <c r="HZ41" s="85"/>
      <c r="IA41" s="50"/>
      <c r="IB41" s="51"/>
      <c r="IC41" s="81">
        <f>IF(ISNA(VLOOKUP(IA41,[1]Settings!$B$6:$D$45,IF(IF$4="Y",2,3),FALSE)+IB41*IF(IF$4="Y",[1]Settings!$C$5,[1]Settings!$D$5)),0, VLOOKUP(IA41,[1]Settings!$B$6:$D$45,IF(IF$4="Y",2,3),FALSE)+IB41*IF(IF$4="Y",[1]Settings!$C$5,[1]Settings!$D$5))</f>
        <v>0</v>
      </c>
      <c r="ID41" s="82">
        <f t="shared" ref="ID41:ID92" si="124">IC41*IF$7</f>
        <v>0</v>
      </c>
      <c r="IE41" s="82">
        <f t="shared" ca="1" si="102"/>
        <v>2.4390243902550068E-5</v>
      </c>
      <c r="IF41" s="83">
        <f t="shared" ca="1" si="78"/>
        <v>55</v>
      </c>
      <c r="IG41" s="87"/>
      <c r="IH41" s="85"/>
      <c r="II41" s="50"/>
      <c r="IJ41" s="51"/>
      <c r="IK41" s="81">
        <f>IF(ISNA(VLOOKUP(II41,[1]Settings!$B$6:$D$45,IF(IN$4="Y",2,3),FALSE)+IJ41*IF(IN$4="Y",[1]Settings!$C$5,[1]Settings!$D$5)),0, VLOOKUP(II41,[1]Settings!$B$6:$D$45,IF(IN$4="Y",2,3),FALSE)+IJ41*IF(IN$4="Y",[1]Settings!$C$5,[1]Settings!$D$5))</f>
        <v>0</v>
      </c>
      <c r="IL41" s="82">
        <f t="shared" si="122"/>
        <v>0</v>
      </c>
      <c r="IM41" s="82">
        <f t="shared" ca="1" si="103"/>
        <v>2.4390243902550068E-5</v>
      </c>
      <c r="IN41" s="83">
        <f t="shared" ca="1" si="80"/>
        <v>56</v>
      </c>
      <c r="IO41" s="88"/>
      <c r="IP41" s="85"/>
      <c r="IQ41" s="50"/>
      <c r="IR41" s="51"/>
      <c r="IS41" s="81">
        <f>IF(ISNA(VLOOKUP(IQ41,[1]Settings!$B$6:$D$45,IF(IV$4="Y",2,3),FALSE)+IR41*IF(IV$4="Y",[1]Settings!$C$5,[1]Settings!$D$5)),0, VLOOKUP(IQ41,[1]Settings!$B$6:$D$45,IF(IV$4="Y",2,3),FALSE)+IR41*IF(IV$4="Y",[1]Settings!$C$5,[1]Settings!$D$5))</f>
        <v>0</v>
      </c>
      <c r="IT41" s="82">
        <f t="shared" si="81"/>
        <v>0</v>
      </c>
      <c r="IU41" s="82">
        <f t="shared" ca="1" si="104"/>
        <v>2.4390243902550068E-5</v>
      </c>
      <c r="IV41" s="83">
        <f t="shared" ca="1" si="82"/>
        <v>57</v>
      </c>
      <c r="IW41" s="88"/>
      <c r="IX41" s="85"/>
      <c r="IY41" s="50"/>
      <c r="IZ41" s="51"/>
      <c r="JA41" s="81">
        <f>IF(ISNA(VLOOKUP(IY41,[1]Settings!$B$6:$D$45,IF(JD$4="Y",2,3),FALSE)+IZ41*IF(JD$4="Y",[1]Settings!$C$5,[1]Settings!$D$5)),0, VLOOKUP(IY41,[1]Settings!$B$6:$D$45,IF(JD$4="Y",2,3),FALSE)+IZ41*IF(JD$4="Y",[1]Settings!$C$5,[1]Settings!$D$5))</f>
        <v>0</v>
      </c>
      <c r="JB41" s="82">
        <f t="shared" ref="JB41:JB104" si="125">JA41*JD$7</f>
        <v>0</v>
      </c>
      <c r="JC41" s="82">
        <f t="shared" ca="1" si="105"/>
        <v>2.4390243902550068E-5</v>
      </c>
      <c r="JD41" s="83">
        <f t="shared" ca="1" si="84"/>
        <v>58</v>
      </c>
    </row>
    <row r="42" spans="1:264">
      <c r="A42" s="80" t="s">
        <v>123</v>
      </c>
      <c r="B42" s="80"/>
      <c r="D42" s="51"/>
      <c r="E42" s="81">
        <f>IF(ISNA(VLOOKUP(C42,[1]Settings!$B$6:$D$45,IF(H$4="Y",2,3),FALSE)+D42*IF(H$4="Y",[1]Settings!$C$5,[1]Settings!$D$5)),0, VLOOKUP(C42,[1]Settings!$B$6:$D$45,IF(H$4="Y",2,3),FALSE)+D42*IF(H$4="Y",[1]Settings!$C$5,[1]Settings!$D$5))</f>
        <v>0</v>
      </c>
      <c r="F42" s="82">
        <f t="shared" si="0"/>
        <v>0</v>
      </c>
      <c r="G42" s="82">
        <f t="shared" si="1"/>
        <v>2.380952380952381E-5</v>
      </c>
      <c r="H42" s="83">
        <f t="shared" si="2"/>
        <v>45</v>
      </c>
      <c r="I42" s="84" t="str">
        <f t="shared" si="3"/>
        <v/>
      </c>
      <c r="J42" s="85">
        <f ca="1">VLOOKUP(OFFSET(J42,0,-2),[1]Settings!$F$8:$G$27,2)</f>
        <v>0</v>
      </c>
      <c r="L42" s="51"/>
      <c r="M42" s="81">
        <f>IF(ISNA(VLOOKUP(K42,[1]Settings!$B$6:$D$45,IF(P$4="Y",2,3),FALSE)+L42*IF(P$4="Y",[1]Settings!$C$5,[1]Settings!$D$5)),0, VLOOKUP(K42,[1]Settings!$B$6:$D$45,IF(P$4="Y",2,3),FALSE)+L42*IF(P$4="Y",[1]Settings!$C$5,[1]Settings!$D$5))</f>
        <v>0</v>
      </c>
      <c r="N42" s="82">
        <f t="shared" si="4"/>
        <v>0</v>
      </c>
      <c r="O42" s="82">
        <f t="shared" ca="1" si="5"/>
        <v>2.380952380952381E-5</v>
      </c>
      <c r="P42" s="83">
        <f t="shared" ca="1" si="6"/>
        <v>45</v>
      </c>
      <c r="Q42" s="84" t="str">
        <f t="shared" si="7"/>
        <v/>
      </c>
      <c r="R42" s="85">
        <f ca="1">VLOOKUP(OFFSET(R42,0,-2),[1]Settings!$F$8:$G$27,2)</f>
        <v>0</v>
      </c>
      <c r="T42" s="51"/>
      <c r="U42" s="81">
        <f>IF(ISNA(VLOOKUP(S42,[1]Settings!$B$6:$D$45,IF(X$4="Y",2,3),FALSE)+T42*IF(X$4="Y",[1]Settings!$C$5,[1]Settings!$D$5)),0, VLOOKUP(S42,[1]Settings!$B$6:$D$45,IF(X$4="Y",2,3),FALSE)+T42*IF(X$4="Y",[1]Settings!$C$5,[1]Settings!$D$5))</f>
        <v>0</v>
      </c>
      <c r="V42" s="82">
        <f t="shared" si="8"/>
        <v>0</v>
      </c>
      <c r="W42" s="82">
        <f t="shared" ca="1" si="9"/>
        <v>2.380952380952381E-5</v>
      </c>
      <c r="X42" s="83">
        <f t="shared" ca="1" si="10"/>
        <v>46</v>
      </c>
      <c r="Y42" s="84" t="str">
        <f t="shared" si="11"/>
        <v>+</v>
      </c>
      <c r="Z42" s="85">
        <f ca="1">VLOOKUP(OFFSET(Z42,0,-2),[1]Settings!$F$8:$G$27,2)</f>
        <v>0</v>
      </c>
      <c r="AA42" s="50">
        <v>3</v>
      </c>
      <c r="AB42" s="51"/>
      <c r="AC42" s="81">
        <f>IF(ISNA(VLOOKUP(AA42,[1]Settings!$B$6:$D$45,IF(AF$4="Y",2,3),FALSE)+AB42*IF(AF$4="Y",[1]Settings!$C$5,[1]Settings!$D$5)),0, VLOOKUP(AA42,[1]Settings!$B$6:$D$45,IF(AF$4="Y",2,3),FALSE)+AB42*IF(AF$4="Y",[1]Settings!$C$5,[1]Settings!$D$5))</f>
        <v>20</v>
      </c>
      <c r="AD42" s="82">
        <f t="shared" si="12"/>
        <v>1.7999999999999998</v>
      </c>
      <c r="AE42" s="82">
        <f t="shared" ca="1" si="13"/>
        <v>1.8000238095238092</v>
      </c>
      <c r="AF42" s="83">
        <f t="shared" ca="1" si="14"/>
        <v>22</v>
      </c>
      <c r="AG42" s="84" t="str">
        <f t="shared" si="15"/>
        <v>+</v>
      </c>
      <c r="AH42" s="85">
        <f ca="1">VLOOKUP(OFFSET(AH42,0,-2),[1]Settings!$F$8:$G$27,2)</f>
        <v>0</v>
      </c>
      <c r="AI42" s="50">
        <v>4</v>
      </c>
      <c r="AJ42" s="51"/>
      <c r="AK42" s="81">
        <f>IF(ISNA(VLOOKUP(AI42,[1]Settings!$B$6:$D$45,IF(AN$4="Y",2,3),FALSE)+AJ42*IF(AN$4="Y",[1]Settings!$C$5,[1]Settings!$D$5)),0, VLOOKUP(AI42,[1]Settings!$B$6:$D$45,IF(AN$4="Y",2,3),FALSE)+AJ42*IF(AN$4="Y",[1]Settings!$C$5,[1]Settings!$D$5))</f>
        <v>18</v>
      </c>
      <c r="AL42" s="82">
        <f t="shared" si="16"/>
        <v>1.6199999999999999</v>
      </c>
      <c r="AM42" s="82">
        <f t="shared" ca="1" si="17"/>
        <v>3.4200238095238094</v>
      </c>
      <c r="AN42" s="83">
        <f t="shared" ca="1" si="18"/>
        <v>21</v>
      </c>
      <c r="AO42" s="84" t="str">
        <f t="shared" si="19"/>
        <v/>
      </c>
      <c r="AP42" s="85">
        <f ca="1">VLOOKUP(OFFSET(AP42,0,-2),[1]Settings!$F$8:$G$27,2)</f>
        <v>0</v>
      </c>
      <c r="AR42" s="51"/>
      <c r="AS42" s="81">
        <f>IF(ISNA(VLOOKUP(AQ42,[1]Settings!$B$6:$D$45,IF(AV$4="Y",2,3),FALSE)+AR42*IF(AV$4="Y",[1]Settings!$C$5,[1]Settings!$D$5)),0, VLOOKUP(AQ42,[1]Settings!$B$6:$D$45,IF(AV$4="Y",2,3),FALSE)+AR42*IF(AV$4="Y",[1]Settings!$C$5,[1]Settings!$D$5))</f>
        <v>0</v>
      </c>
      <c r="AT42" s="82">
        <f t="shared" si="20"/>
        <v>0</v>
      </c>
      <c r="AU42" s="82">
        <f t="shared" ca="1" si="21"/>
        <v>3.4200238095238094</v>
      </c>
      <c r="AV42" s="83">
        <f t="shared" ca="1" si="22"/>
        <v>21</v>
      </c>
      <c r="AW42" s="84" t="str">
        <f t="shared" si="23"/>
        <v/>
      </c>
      <c r="AX42" s="85">
        <f ca="1">VLOOKUP(OFFSET(AX42,0,-2),[1]Settings!$F$8:$G$27,2)</f>
        <v>0</v>
      </c>
      <c r="AZ42" s="51"/>
      <c r="BA42" s="81">
        <f>IF(ISNA(VLOOKUP(AY42,[1]Settings!$B$6:$D$45,IF(BD$4="Y",2,3),FALSE)+AZ42*IF(BD$4="Y",[1]Settings!$C$5,[1]Settings!$D$5)),0, VLOOKUP(AY42,[1]Settings!$B$6:$D$45,IF(BD$4="Y",2,3),FALSE)+AZ42*IF(BD$4="Y",[1]Settings!$C$5,[1]Settings!$D$5))</f>
        <v>0</v>
      </c>
      <c r="BB42" s="82">
        <f t="shared" si="24"/>
        <v>0</v>
      </c>
      <c r="BC42" s="82">
        <f t="shared" ca="1" si="25"/>
        <v>3.4200238095238094</v>
      </c>
      <c r="BD42" s="83">
        <f t="shared" ca="1" si="26"/>
        <v>22</v>
      </c>
      <c r="BE42" s="84" t="str">
        <f t="shared" si="27"/>
        <v>+</v>
      </c>
      <c r="BF42" s="85">
        <f ca="1">VLOOKUP(OFFSET(BF42,0,-2),[1]Settings!$F$8:$G$27,2)</f>
        <v>0</v>
      </c>
      <c r="BG42" s="50">
        <v>1</v>
      </c>
      <c r="BH42" s="51">
        <v>1</v>
      </c>
      <c r="BI42" s="81">
        <f>IF(ISNA(VLOOKUP(BG42,[1]Settings!$B$6:$D$45,IF(BL$4="Y",2,3),FALSE)+BH42*IF(BL$4="Y",[1]Settings!$C$5,[1]Settings!$D$5)),0, VLOOKUP(BG42,[1]Settings!$B$6:$D$45,IF(BL$4="Y",2,3),FALSE)+BH42*IF(BL$4="Y",[1]Settings!$C$5,[1]Settings!$D$5))</f>
        <v>31</v>
      </c>
      <c r="BJ42" s="82">
        <f t="shared" si="28"/>
        <v>2.48</v>
      </c>
      <c r="BK42" s="82">
        <f t="shared" ca="1" si="29"/>
        <v>5.9000238095238089</v>
      </c>
      <c r="BL42" s="83">
        <f t="shared" ca="1" si="30"/>
        <v>16</v>
      </c>
      <c r="BM42" s="84" t="str">
        <f t="shared" si="31"/>
        <v/>
      </c>
      <c r="BN42" s="85">
        <f ca="1">VLOOKUP(OFFSET(BN42,0,-2),[1]Settings!$F$8:$G$27,2)</f>
        <v>0</v>
      </c>
      <c r="BP42" s="51"/>
      <c r="BQ42" s="81">
        <f>IF(ISNA(VLOOKUP(BO42,[1]Settings!$B$6:$D$45,IF(BT$4="Y",2,3),FALSE)+BP42*IF(BT$4="Y",[1]Settings!$C$5,[1]Settings!$D$5)),0, VLOOKUP(BO42,[1]Settings!$B$6:$D$45,IF(BT$4="Y",2,3),FALSE)+BP42*IF(BT$4="Y",[1]Settings!$C$5,[1]Settings!$D$5))</f>
        <v>0</v>
      </c>
      <c r="BR42" s="82">
        <f t="shared" si="32"/>
        <v>0</v>
      </c>
      <c r="BS42" s="82">
        <f t="shared" ca="1" si="33"/>
        <v>5.9000238095238089</v>
      </c>
      <c r="BT42" s="83">
        <f t="shared" ca="1" si="34"/>
        <v>16</v>
      </c>
      <c r="BU42" s="84" t="str">
        <f t="shared" si="35"/>
        <v/>
      </c>
      <c r="BV42" s="85">
        <f ca="1">VLOOKUP(OFFSET(BV42,0,-2),[1]Settings!$F$8:$G$27,2)</f>
        <v>0</v>
      </c>
      <c r="BX42" s="51"/>
      <c r="BY42" s="81">
        <f>IF(ISNA(VLOOKUP(BW42,[1]Settings!$B$6:$D$45,IF(CB$4="Y",2,3),FALSE)+BX42*IF(CB$4="Y",[1]Settings!$C$5,[1]Settings!$D$5)),0, VLOOKUP(BW42,[1]Settings!$B$6:$D$45,IF(CB$4="Y",2,3),FALSE)+BX42*IF(CB$4="Y",[1]Settings!$C$5,[1]Settings!$D$5))</f>
        <v>0</v>
      </c>
      <c r="BZ42" s="82">
        <f t="shared" si="36"/>
        <v>0</v>
      </c>
      <c r="CA42" s="82">
        <f t="shared" ca="1" si="37"/>
        <v>5.9000238095238089</v>
      </c>
      <c r="CB42" s="83">
        <f t="shared" ca="1" si="38"/>
        <v>18</v>
      </c>
      <c r="CC42" s="84" t="str">
        <f t="shared" si="39"/>
        <v/>
      </c>
      <c r="CD42" s="85">
        <f ca="1">VLOOKUP(OFFSET(CD42,0,-2),[1]Settings!$F$8:$G$27,2)</f>
        <v>0</v>
      </c>
      <c r="CF42" s="51"/>
      <c r="CG42" s="81">
        <f>IF(ISNA(VLOOKUP(CE42,[1]Settings!$B$6:$D$45,IF(CJ$4="Y",2,3),FALSE)+CF42*IF(CJ$4="Y",[1]Settings!$C$5,[1]Settings!$D$5)),0, VLOOKUP(CE42,[1]Settings!$B$6:$D$45,IF(CJ$4="Y",2,3),FALSE)+CF42*IF(CJ$4="Y",[1]Settings!$C$5,[1]Settings!$D$5))</f>
        <v>0</v>
      </c>
      <c r="CH42" s="82">
        <f t="shared" si="40"/>
        <v>0</v>
      </c>
      <c r="CI42" s="82">
        <f t="shared" ca="1" si="41"/>
        <v>5.9000238095238089</v>
      </c>
      <c r="CJ42" s="86">
        <f t="shared" ca="1" si="42"/>
        <v>24</v>
      </c>
      <c r="CK42" s="87" t="str">
        <f>IF(CM42&gt;0,"+","")</f>
        <v/>
      </c>
      <c r="CL42" s="85">
        <f ca="1">VLOOKUP(OFFSET(CL42,0,-2),[1]Settings!$J$8:$K$27,2)</f>
        <v>0</v>
      </c>
      <c r="CN42" s="51"/>
      <c r="CO42" s="81">
        <f>IF(ISNA(VLOOKUP(CM42,[1]Settings!$B$6:$D$45,IF(CR$4="Y",2,3),FALSE)+CN42*IF(CR$4="Y",[1]Settings!$C$5,[1]Settings!$D$5)),0, VLOOKUP(CM42,[1]Settings!$B$6:$D$45,IF(CR$4="Y",2,3),FALSE)+CN42*IF(CR$4="Y",[1]Settings!$C$5,[1]Settings!$D$5))</f>
        <v>0</v>
      </c>
      <c r="CP42" s="82">
        <f t="shared" ca="1" si="43"/>
        <v>0</v>
      </c>
      <c r="CQ42" s="82">
        <f t="shared" ca="1" si="44"/>
        <v>2.480023809523809</v>
      </c>
      <c r="CR42" s="86">
        <f t="shared" ca="1" si="45"/>
        <v>35</v>
      </c>
      <c r="CS42" s="84" t="str">
        <f>IF(CU42&gt;0,"+","")</f>
        <v/>
      </c>
      <c r="CT42" s="85">
        <f ca="1">VLOOKUP(OFFSET(CT42,0,-2),[1]Settings!$J$8:$K$27,2)</f>
        <v>0</v>
      </c>
      <c r="CU42" s="50"/>
      <c r="CV42" s="51"/>
      <c r="CW42" s="81">
        <f>IF(ISNA(VLOOKUP(CU42,[1]Settings!$B$6:$D$45,IF(CZ$4="Y",2,3),FALSE)+CV42*IF(CZ$4="Y",[1]Settings!$C$5,[1]Settings!$D$5)),0, VLOOKUP(CU42,[1]Settings!$B$6:$D$45,IF(CZ$4="Y",2,3),FALSE)+CV42*IF(CZ$4="Y",[1]Settings!$C$5,[1]Settings!$D$5))</f>
        <v>0</v>
      </c>
      <c r="CX42" s="82">
        <f t="shared" ca="1" si="46"/>
        <v>0</v>
      </c>
      <c r="CY42" s="82">
        <f t="shared" ca="1" si="47"/>
        <v>2.480023809523809</v>
      </c>
      <c r="CZ42" s="83">
        <f t="shared" ca="1" si="48"/>
        <v>40</v>
      </c>
      <c r="DA42" s="84" t="str">
        <f>IF(DC42&gt;0,"+","")</f>
        <v/>
      </c>
      <c r="DB42" s="85">
        <f ca="1">VLOOKUP(OFFSET(DB42,0,-2),[1]Settings!$J$8:$K$27,2)</f>
        <v>0</v>
      </c>
      <c r="DC42" s="50"/>
      <c r="DD42" s="51"/>
      <c r="DE42" s="81">
        <f>IF(ISNA(VLOOKUP(DC42,[1]Settings!$B$6:$D$45,IF(DH$4="Y",2,3),FALSE)+DD42*IF(DH$4="Y",[1]Settings!$C$5,[1]Settings!$D$5)),0, VLOOKUP(DC42,[1]Settings!$B$6:$D$45,IF(DH$4="Y",2,3),FALSE)+DD42*IF(DH$4="Y",[1]Settings!$C$5,[1]Settings!$D$5))</f>
        <v>0</v>
      </c>
      <c r="DF42" s="82">
        <f t="shared" ca="1" si="49"/>
        <v>0</v>
      </c>
      <c r="DG42" s="82">
        <f t="shared" ca="1" si="50"/>
        <v>2.480023809523809</v>
      </c>
      <c r="DH42" s="83">
        <f t="shared" ca="1" si="51"/>
        <v>40</v>
      </c>
      <c r="DI42" s="84" t="str">
        <f>IF(DK42&gt;0,"+","")</f>
        <v/>
      </c>
      <c r="DJ42" s="85">
        <f ca="1">VLOOKUP(OFFSET(DJ42,0,-2),[1]Settings!$J$8:$K$27,2)</f>
        <v>0</v>
      </c>
      <c r="DK42" s="50"/>
      <c r="DL42" s="51"/>
      <c r="DM42" s="81">
        <f>IF(ISNA(VLOOKUP(DK42,[1]Settings!$B$6:$D$45,IF(DP$4="Y",2,3),FALSE)+DL42*IF(DP$4="Y",[1]Settings!$C$5,[1]Settings!$D$5)),0, VLOOKUP(DK42,[1]Settings!$B$6:$D$45,IF(DP$4="Y",2,3),FALSE)+DL42*IF(DP$4="Y",[1]Settings!$C$5,[1]Settings!$D$5))</f>
        <v>0</v>
      </c>
      <c r="DN42" s="82">
        <f t="shared" ca="1" si="52"/>
        <v>0</v>
      </c>
      <c r="DO42" s="82">
        <f t="shared" ca="1" si="53"/>
        <v>2.3809523808981936E-5</v>
      </c>
      <c r="DP42" s="83">
        <f t="shared" ca="1" si="54"/>
        <v>60</v>
      </c>
      <c r="DQ42" s="84" t="str">
        <f>IF(DS42&gt;0,"+","")</f>
        <v/>
      </c>
      <c r="DR42" s="85">
        <f ca="1">VLOOKUP(OFFSET(DR42,0,-2),[1]Settings!$J$8:$K$27,2)</f>
        <v>0</v>
      </c>
      <c r="DS42" s="50"/>
      <c r="DT42" s="51"/>
      <c r="DU42" s="81">
        <f>IF(ISNA(VLOOKUP(DS42,[1]Settings!$B$6:$D$45,IF(DX$4="Y",2,3),FALSE)+DT42*IF(DX$4="Y",[1]Settings!$C$5,[1]Settings!$D$5)),0, VLOOKUP(DS42,[1]Settings!$B$6:$D$45,IF(DX$4="Y",2,3),FALSE)+DT42*IF(DX$4="Y",[1]Settings!$C$5,[1]Settings!$D$5))</f>
        <v>0</v>
      </c>
      <c r="DV42" s="82">
        <f t="shared" ca="1" si="55"/>
        <v>0</v>
      </c>
      <c r="DW42" s="82">
        <f t="shared" ca="1" si="85"/>
        <v>2.3809523808981936E-5</v>
      </c>
      <c r="DX42" s="83">
        <f t="shared" ca="1" si="56"/>
        <v>60</v>
      </c>
      <c r="DY42" s="84" t="str">
        <f>IF(EA42&gt;0,"+","")</f>
        <v/>
      </c>
      <c r="DZ42" s="85">
        <f ca="1">VLOOKUP(OFFSET(DZ42,0,-2),[1]Settings!$J$8:$K$27,2)</f>
        <v>0</v>
      </c>
      <c r="EA42" s="50"/>
      <c r="EB42" s="51"/>
      <c r="EC42" s="81">
        <f>IF(ISNA(VLOOKUP(EA42,[1]Settings!$B$6:$D$45,IF(EF$4="Y",2,3),FALSE)+EB42*IF(EF$4="Y",[1]Settings!$C$5,[1]Settings!$D$5)),0, VLOOKUP(EA42,[1]Settings!$B$6:$D$45,IF(EF$4="Y",2,3),FALSE)+EB42*IF(EF$4="Y",[1]Settings!$C$5,[1]Settings!$D$5))</f>
        <v>0</v>
      </c>
      <c r="ED42" s="82">
        <f t="shared" ca="1" si="86"/>
        <v>0</v>
      </c>
      <c r="EE42" s="82">
        <f t="shared" ca="1" si="57"/>
        <v>2.3809523808981936E-5</v>
      </c>
      <c r="EF42" s="86">
        <f t="shared" ca="1" si="58"/>
        <v>55</v>
      </c>
      <c r="EG42" s="87"/>
      <c r="EH42" s="85">
        <f ca="1">VLOOKUP(OFFSET(EH42,0,-2),[1]Settings!$J$8:$K$27,2)</f>
        <v>0</v>
      </c>
      <c r="EI42" s="50"/>
      <c r="EJ42" s="51"/>
      <c r="EK42" s="81">
        <f>IF(ISNA(VLOOKUP(EI42,[1]Settings!$B$6:$D$45,IF(EN$4="Y",2,3),FALSE)+EJ42*IF(EN$4="Y",[1]Settings!$C$5,[1]Settings!$D$5)),0, VLOOKUP(EI42,[1]Settings!$B$6:$D$45,IF(EN$4="Y",2,3),FALSE)+EJ42*IF(EN$4="Y",[1]Settings!$C$5,[1]Settings!$D$5))</f>
        <v>0</v>
      </c>
      <c r="EL42" s="82">
        <f t="shared" ca="1" si="87"/>
        <v>0</v>
      </c>
      <c r="EM42" s="82">
        <f t="shared" ca="1" si="112"/>
        <v>2.3809523808981936E-5</v>
      </c>
      <c r="EN42" s="86">
        <f t="shared" ca="1" si="59"/>
        <v>57</v>
      </c>
      <c r="EO42" s="84"/>
      <c r="EP42" s="85">
        <f ca="1">VLOOKUP(OFFSET(EP42,0,-2),[1]Settings!$J$8:$K$27,2)</f>
        <v>0</v>
      </c>
      <c r="EQ42" s="50"/>
      <c r="ER42" s="51"/>
      <c r="ES42" s="81">
        <f>IF(ISNA(VLOOKUP(EQ42,[1]Settings!$B$6:$D$45,IF(EV$4="Y",2,3),FALSE)+ER42*IF(EV$4="Y",[1]Settings!$C$5,[1]Settings!$D$5)),0, VLOOKUP(EQ42,[1]Settings!$B$6:$D$45,IF(EV$4="Y",2,3),FALSE)+ER42*IF(EV$4="Y",[1]Settings!$C$5,[1]Settings!$D$5))</f>
        <v>0</v>
      </c>
      <c r="ET42" s="82">
        <f t="shared" ca="1" si="60"/>
        <v>0</v>
      </c>
      <c r="EU42" s="82">
        <f t="shared" ca="1" si="88"/>
        <v>2.3809523808981936E-5</v>
      </c>
      <c r="EV42" s="83">
        <f t="shared" ca="1" si="61"/>
        <v>58</v>
      </c>
      <c r="EW42" s="84"/>
      <c r="EX42" s="85">
        <f ca="1">VLOOKUP(OFFSET(EX42,0,-2),[1]Settings!$J$8:$K$27,2)</f>
        <v>0</v>
      </c>
      <c r="EY42" s="50"/>
      <c r="EZ42" s="51"/>
      <c r="FA42" s="81">
        <f>IF(ISNA(VLOOKUP(EY42,[1]Settings!$B$6:$D$45,IF(FD$4="Y",2,3),FALSE)+EZ42*IF(FD$4="Y",[1]Settings!$C$5,[1]Settings!$D$5)),0, VLOOKUP(EY42,[1]Settings!$B$6:$D$45,IF(FD$4="Y",2,3),FALSE)+EZ42*IF(FD$4="Y",[1]Settings!$C$5,[1]Settings!$D$5))</f>
        <v>0</v>
      </c>
      <c r="FB42" s="82">
        <f t="shared" ca="1" si="115"/>
        <v>0</v>
      </c>
      <c r="FC42" s="82">
        <f t="shared" ca="1" si="89"/>
        <v>2.3809523808981936E-5</v>
      </c>
      <c r="FD42" s="83">
        <f t="shared" ca="1" si="63"/>
        <v>56</v>
      </c>
      <c r="FE42" s="84"/>
      <c r="FF42" s="85">
        <f ca="1">VLOOKUP(OFFSET(FF42,0,-2),[1]Settings!$J$8:$K$27,2)</f>
        <v>0</v>
      </c>
      <c r="FG42" s="50"/>
      <c r="FH42" s="51"/>
      <c r="FI42" s="81">
        <f>IF(ISNA(VLOOKUP(FG42,[1]Settings!$B$6:$D$45,IF(FL$4="Y",2,3),FALSE)+FH42*IF(FL$4="Y",[1]Settings!$C$5,[1]Settings!$D$5)),0, VLOOKUP(FG42,[1]Settings!$B$6:$D$45,IF(FL$4="Y",2,3),FALSE)+FH42*IF(FL$4="Y",[1]Settings!$C$5,[1]Settings!$D$5))</f>
        <v>0</v>
      </c>
      <c r="FJ42" s="82">
        <f t="shared" ca="1" si="114"/>
        <v>0</v>
      </c>
      <c r="FK42" s="82">
        <f t="shared" ca="1" si="113"/>
        <v>2.3809523808981936E-5</v>
      </c>
      <c r="FL42" s="83">
        <f t="shared" ca="1" si="64"/>
        <v>55</v>
      </c>
      <c r="FM42" s="87"/>
      <c r="FN42" s="85">
        <f ca="1">VLOOKUP(OFFSET(FN42,0,-2),[1]Settings!$J$8:$K$27,2)</f>
        <v>0</v>
      </c>
      <c r="FO42" s="50"/>
      <c r="FP42" s="51"/>
      <c r="FQ42" s="81">
        <f>IF(ISNA(VLOOKUP(FO42,[1]Settings!$B$6:$D$45,IF(FT$4="Y",2,3),FALSE)+FP42*IF(FT$4="Y",[1]Settings!$C$5,[1]Settings!$D$5)),0, VLOOKUP(FO42,[1]Settings!$B$6:$D$45,IF(FT$4="Y",2,3),FALSE)+FP42*IF(FT$4="Y",[1]Settings!$C$5,[1]Settings!$D$5))</f>
        <v>0</v>
      </c>
      <c r="FR42" s="82">
        <f t="shared" ca="1" si="65"/>
        <v>0</v>
      </c>
      <c r="FS42" s="82">
        <f t="shared" ca="1" si="90"/>
        <v>2.3809523808981936E-5</v>
      </c>
      <c r="FT42" s="83">
        <f t="shared" ca="1" si="66"/>
        <v>55</v>
      </c>
      <c r="FU42" s="88"/>
      <c r="FV42" s="85"/>
      <c r="FW42" s="50"/>
      <c r="FX42" s="51"/>
      <c r="FY42" s="81">
        <f>IF(ISNA(VLOOKUP(FW42,[1]Settings!$B$6:$D$45,IF(GB$4="Y",2,3),FALSE)+FX42*IF(GB$4="Y",[1]Settings!$C$5,[1]Settings!$D$5)),0, VLOOKUP(FW42,[1]Settings!$B$6:$D$45,IF(GB$4="Y",2,3),FALSE)+FX42*IF(GB$4="Y",[1]Settings!$C$5,[1]Settings!$D$5))</f>
        <v>0</v>
      </c>
      <c r="FZ42" s="82">
        <f t="shared" si="91"/>
        <v>0</v>
      </c>
      <c r="GA42" s="82">
        <f t="shared" ca="1" si="92"/>
        <v>2.3809523808981936E-5</v>
      </c>
      <c r="GB42" s="83">
        <f t="shared" ca="1" si="67"/>
        <v>53</v>
      </c>
      <c r="GC42" s="88"/>
      <c r="GD42" s="85"/>
      <c r="GE42" s="50"/>
      <c r="GF42" s="51"/>
      <c r="GG42" s="81">
        <f>IF(ISNA(VLOOKUP(GE42,[1]Settings!$B$6:$D$45,IF(GJ$4="Y",2,3),FALSE)+GF42*IF(GJ$4="Y",[1]Settings!$C$5,[1]Settings!$D$5)),0, VLOOKUP(GE42,[1]Settings!$B$6:$D$45,IF(GJ$4="Y",2,3),FALSE)+GF42*IF(GJ$4="Y",[1]Settings!$C$5,[1]Settings!$D$5))</f>
        <v>0</v>
      </c>
      <c r="GH42" s="82">
        <f t="shared" si="93"/>
        <v>0</v>
      </c>
      <c r="GI42" s="82">
        <f t="shared" ca="1" si="94"/>
        <v>2.3809523808981936E-5</v>
      </c>
      <c r="GJ42" s="83">
        <f t="shared" ca="1" si="68"/>
        <v>54</v>
      </c>
      <c r="GK42" s="88"/>
      <c r="GL42" s="85"/>
      <c r="GM42" s="50">
        <v>13</v>
      </c>
      <c r="GN42" s="51"/>
      <c r="GO42" s="81">
        <f>IF(ISNA(VLOOKUP(GM42,[1]Settings!$B$6:$D$45,IF(GR$4="Y",2,3),FALSE)+GN42*IF(GR$4="Y",[1]Settings!$C$5,[1]Settings!$D$5)),0, VLOOKUP(GM42,[1]Settings!$B$6:$D$45,IF(GR$4="Y",2,3),FALSE)+GN42*IF(GR$4="Y",[1]Settings!$C$5,[1]Settings!$D$5))</f>
        <v>8</v>
      </c>
      <c r="GP42" s="82">
        <f t="shared" si="120"/>
        <v>8</v>
      </c>
      <c r="GQ42" s="82">
        <f t="shared" ca="1" si="96"/>
        <v>8.0000238095238085</v>
      </c>
      <c r="GR42" s="83">
        <f t="shared" ca="1" si="69"/>
        <v>30</v>
      </c>
      <c r="GS42" s="88"/>
      <c r="GT42" s="85"/>
      <c r="GU42" s="50">
        <v>12</v>
      </c>
      <c r="GV42" s="51"/>
      <c r="GW42" s="81">
        <f>IF(ISNA(VLOOKUP(GU42,[1]Settings!$B$6:$D$45,IF(GZ$4="Y",2,3),FALSE)+GV42*IF(GZ$4="Y",[1]Settings!$C$5,[1]Settings!$D$5)),0, VLOOKUP(GU42,[1]Settings!$B$6:$D$45,IF(GZ$4="Y",2,3),FALSE)+GV42*IF(GZ$4="Y",[1]Settings!$C$5,[1]Settings!$D$5))</f>
        <v>9</v>
      </c>
      <c r="GX42" s="82">
        <f t="shared" si="121"/>
        <v>9</v>
      </c>
      <c r="GY42" s="82">
        <f t="shared" ca="1" si="98"/>
        <v>17.00002380952381</v>
      </c>
      <c r="GZ42" s="86">
        <f t="shared" ca="1" si="70"/>
        <v>21</v>
      </c>
      <c r="HA42" s="87"/>
      <c r="HB42" s="85"/>
      <c r="HC42" s="50"/>
      <c r="HD42" s="51"/>
      <c r="HE42" s="81">
        <f>IF(ISNA(VLOOKUP(HC42,[1]Settings!$B$6:$D$45,IF(HH$4="Y",2,3),FALSE)+HD42*IF(HH$4="Y",[1]Settings!$C$5,[1]Settings!$D$5)),0, VLOOKUP(HC42,[1]Settings!$B$6:$D$45,IF(HH$4="Y",2,3),FALSE)+HD42*IF(HH$4="Y",[1]Settings!$C$5,[1]Settings!$D$5))</f>
        <v>0</v>
      </c>
      <c r="HF42" s="82">
        <f t="shared" si="71"/>
        <v>0</v>
      </c>
      <c r="HG42" s="82">
        <f t="shared" ca="1" si="99"/>
        <v>17.00002380952381</v>
      </c>
      <c r="HH42" s="83">
        <f t="shared" ca="1" si="72"/>
        <v>21</v>
      </c>
      <c r="HI42" s="88"/>
      <c r="HJ42" s="85"/>
      <c r="HK42" s="50">
        <v>14</v>
      </c>
      <c r="HL42" s="51"/>
      <c r="HM42" s="81">
        <f>IF(ISNA(VLOOKUP(HK42,[1]Settings!$B$6:$D$45,IF(HP$4="Y",2,3),FALSE)+HL42*IF(HP$4="Y",[1]Settings!$C$5,[1]Settings!$D$5)),0, VLOOKUP(HK42,[1]Settings!$B$6:$D$45,IF(HP$4="Y",2,3),FALSE)+HL42*IF(HP$4="Y",[1]Settings!$C$5,[1]Settings!$D$5))</f>
        <v>7</v>
      </c>
      <c r="HN42" s="82">
        <f t="shared" si="73"/>
        <v>7</v>
      </c>
      <c r="HO42" s="82">
        <f t="shared" ca="1" si="100"/>
        <v>24.00002380952381</v>
      </c>
      <c r="HP42" s="83">
        <f t="shared" ca="1" si="74"/>
        <v>18</v>
      </c>
      <c r="HQ42" s="88"/>
      <c r="HR42" s="85"/>
      <c r="HS42" s="50"/>
      <c r="HT42" s="51"/>
      <c r="HU42" s="81">
        <f>IF(ISNA(VLOOKUP(HS42,[1]Settings!$B$6:$D$45,IF(HX$4="Y",2,3),FALSE)+HT42*IF(HX$4="Y",[1]Settings!$C$5,[1]Settings!$D$5)),0, VLOOKUP(HS42,[1]Settings!$B$6:$D$45,IF(HX$4="Y",2,3),FALSE)+HT42*IF(HX$4="Y",[1]Settings!$C$5,[1]Settings!$D$5))</f>
        <v>0</v>
      </c>
      <c r="HV42" s="82">
        <f t="shared" si="75"/>
        <v>0</v>
      </c>
      <c r="HW42" s="82">
        <f t="shared" ca="1" si="101"/>
        <v>16.00002380952381</v>
      </c>
      <c r="HX42" s="83">
        <f t="shared" ca="1" si="76"/>
        <v>24</v>
      </c>
      <c r="HY42" s="88"/>
      <c r="HZ42" s="85"/>
      <c r="IA42" s="50"/>
      <c r="IB42" s="51"/>
      <c r="IC42" s="81">
        <f>IF(ISNA(VLOOKUP(IA42,[1]Settings!$B$6:$D$45,IF(IF$4="Y",2,3),FALSE)+IB42*IF(IF$4="Y",[1]Settings!$C$5,[1]Settings!$D$5)),0, VLOOKUP(IA42,[1]Settings!$B$6:$D$45,IF(IF$4="Y",2,3),FALSE)+IB42*IF(IF$4="Y",[1]Settings!$C$5,[1]Settings!$D$5))</f>
        <v>0</v>
      </c>
      <c r="ID42" s="82">
        <f t="shared" si="124"/>
        <v>0</v>
      </c>
      <c r="IE42" s="82">
        <f t="shared" ca="1" si="102"/>
        <v>7.0000238095238103</v>
      </c>
      <c r="IF42" s="83">
        <f t="shared" ca="1" si="78"/>
        <v>30</v>
      </c>
      <c r="IG42" s="87"/>
      <c r="IH42" s="85"/>
      <c r="II42" s="50"/>
      <c r="IJ42" s="51"/>
      <c r="IK42" s="81">
        <f>IF(ISNA(VLOOKUP(II42,[1]Settings!$B$6:$D$45,IF(IN$4="Y",2,3),FALSE)+IJ42*IF(IN$4="Y",[1]Settings!$C$5,[1]Settings!$D$5)),0, VLOOKUP(II42,[1]Settings!$B$6:$D$45,IF(IN$4="Y",2,3),FALSE)+IJ42*IF(IN$4="Y",[1]Settings!$C$5,[1]Settings!$D$5))</f>
        <v>0</v>
      </c>
      <c r="IL42" s="82">
        <f t="shared" si="122"/>
        <v>0</v>
      </c>
      <c r="IM42" s="82">
        <f t="shared" ca="1" si="103"/>
        <v>7.0000238095238103</v>
      </c>
      <c r="IN42" s="83">
        <f t="shared" ca="1" si="80"/>
        <v>27</v>
      </c>
      <c r="IO42" s="88"/>
      <c r="IP42" s="85"/>
      <c r="IQ42" s="50"/>
      <c r="IR42" s="51"/>
      <c r="IS42" s="81">
        <f>IF(ISNA(VLOOKUP(IQ42,[1]Settings!$B$6:$D$45,IF(IV$4="Y",2,3),FALSE)+IR42*IF(IV$4="Y",[1]Settings!$C$5,[1]Settings!$D$5)),0, VLOOKUP(IQ42,[1]Settings!$B$6:$D$45,IF(IV$4="Y",2,3),FALSE)+IR42*IF(IV$4="Y",[1]Settings!$C$5,[1]Settings!$D$5))</f>
        <v>0</v>
      </c>
      <c r="IT42" s="82">
        <f t="shared" si="81"/>
        <v>0</v>
      </c>
      <c r="IU42" s="82">
        <f t="shared" ca="1" si="104"/>
        <v>2.3809523810314204E-5</v>
      </c>
      <c r="IV42" s="83">
        <f t="shared" ca="1" si="82"/>
        <v>58</v>
      </c>
      <c r="IW42" s="88"/>
      <c r="IX42" s="85"/>
      <c r="IY42" s="50">
        <v>20</v>
      </c>
      <c r="IZ42" s="51"/>
      <c r="JA42" s="81">
        <f>IF(ISNA(VLOOKUP(IY42,[1]Settings!$B$6:$D$45,IF(JD$4="Y",2,3),FALSE)+IZ42*IF(JD$4="Y",[1]Settings!$C$5,[1]Settings!$D$5)),0, VLOOKUP(IY42,[1]Settings!$B$6:$D$45,IF(JD$4="Y",2,3),FALSE)+IZ42*IF(JD$4="Y",[1]Settings!$C$5,[1]Settings!$D$5))</f>
        <v>1</v>
      </c>
      <c r="JB42" s="82">
        <f t="shared" si="125"/>
        <v>1</v>
      </c>
      <c r="JC42" s="82">
        <f t="shared" ca="1" si="105"/>
        <v>1.0000238095238103</v>
      </c>
      <c r="JD42" s="83">
        <f t="shared" ca="1" si="84"/>
        <v>38</v>
      </c>
    </row>
    <row r="43" spans="1:264">
      <c r="A43" s="48" t="s">
        <v>124</v>
      </c>
      <c r="B43" s="80"/>
      <c r="C43" s="49">
        <v>2</v>
      </c>
      <c r="D43" s="51"/>
      <c r="E43" s="81">
        <f>IF(ISNA(VLOOKUP(C43,[1]Settings!$B$6:$D$45,IF(H$4="Y",2,3),FALSE)+D43*IF(H$4="Y",[1]Settings!$C$5,[1]Settings!$D$5)),0, VLOOKUP(C43,[1]Settings!$B$6:$D$45,IF(H$4="Y",2,3),FALSE)+D43*IF(H$4="Y",[1]Settings!$C$5,[1]Settings!$D$5))</f>
        <v>25</v>
      </c>
      <c r="F43" s="82">
        <f t="shared" si="0"/>
        <v>15</v>
      </c>
      <c r="G43" s="82">
        <f t="shared" si="1"/>
        <v>15.000023255813954</v>
      </c>
      <c r="H43" s="83">
        <f t="shared" si="2"/>
        <v>2</v>
      </c>
      <c r="I43" s="84" t="str">
        <f t="shared" si="3"/>
        <v>+</v>
      </c>
      <c r="J43" s="85">
        <f ca="1">VLOOKUP(OFFSET(J43,0,-2),[1]Settings!$F$8:$G$27,2)</f>
        <v>0.15</v>
      </c>
      <c r="K43" s="50">
        <v>3</v>
      </c>
      <c r="L43" s="51"/>
      <c r="M43" s="81">
        <f>IF(ISNA(VLOOKUP(K43,[1]Settings!$B$6:$D$45,IF(P$4="Y",2,3),FALSE)+L43*IF(P$4="Y",[1]Settings!$C$5,[1]Settings!$D$5)),0, VLOOKUP(K43,[1]Settings!$B$6:$D$45,IF(P$4="Y",2,3),FALSE)+L43*IF(P$4="Y",[1]Settings!$C$5,[1]Settings!$D$5))</f>
        <v>20</v>
      </c>
      <c r="N43" s="82">
        <f t="shared" si="4"/>
        <v>1.6</v>
      </c>
      <c r="O43" s="82">
        <f t="shared" ca="1" si="5"/>
        <v>16.600023255813955</v>
      </c>
      <c r="P43" s="83">
        <f t="shared" ca="1" si="6"/>
        <v>2</v>
      </c>
      <c r="Q43" s="84" t="str">
        <f t="shared" si="7"/>
        <v/>
      </c>
      <c r="R43" s="85">
        <f ca="1">VLOOKUP(OFFSET(R43,0,-2),[1]Settings!$F$8:$G$27,2)</f>
        <v>0.15</v>
      </c>
      <c r="T43" s="51"/>
      <c r="U43" s="81">
        <f>IF(ISNA(VLOOKUP(S43,[1]Settings!$B$6:$D$45,IF(X$4="Y",2,3),FALSE)+T43*IF(X$4="Y",[1]Settings!$C$5,[1]Settings!$D$5)),0, VLOOKUP(S43,[1]Settings!$B$6:$D$45,IF(X$4="Y",2,3),FALSE)+T43*IF(X$4="Y",[1]Settings!$C$5,[1]Settings!$D$5))</f>
        <v>0</v>
      </c>
      <c r="V43" s="82">
        <f t="shared" si="8"/>
        <v>0</v>
      </c>
      <c r="W43" s="82">
        <f t="shared" ca="1" si="9"/>
        <v>16.600023255813955</v>
      </c>
      <c r="X43" s="83">
        <f t="shared" ca="1" si="10"/>
        <v>2</v>
      </c>
      <c r="Y43" s="84" t="str">
        <f t="shared" si="11"/>
        <v/>
      </c>
      <c r="Z43" s="85">
        <f ca="1">VLOOKUP(OFFSET(Z43,0,-2),[1]Settings!$F$8:$G$27,2)</f>
        <v>0.15</v>
      </c>
      <c r="AB43" s="51"/>
      <c r="AC43" s="81">
        <f>IF(ISNA(VLOOKUP(AA43,[1]Settings!$B$6:$D$45,IF(AF$4="Y",2,3),FALSE)+AB43*IF(AF$4="Y",[1]Settings!$C$5,[1]Settings!$D$5)),0, VLOOKUP(AA43,[1]Settings!$B$6:$D$45,IF(AF$4="Y",2,3),FALSE)+AB43*IF(AF$4="Y",[1]Settings!$C$5,[1]Settings!$D$5))</f>
        <v>0</v>
      </c>
      <c r="AD43" s="82">
        <f t="shared" si="12"/>
        <v>0</v>
      </c>
      <c r="AE43" s="82">
        <f t="shared" ca="1" si="13"/>
        <v>16.600023255813955</v>
      </c>
      <c r="AF43" s="83">
        <f t="shared" ca="1" si="14"/>
        <v>2</v>
      </c>
      <c r="AG43" s="84" t="str">
        <f t="shared" si="15"/>
        <v>+</v>
      </c>
      <c r="AH43" s="85">
        <f ca="1">VLOOKUP(OFFSET(AH43,0,-2),[1]Settings!$F$8:$G$27,2)</f>
        <v>0.15</v>
      </c>
      <c r="AI43" s="50">
        <v>2</v>
      </c>
      <c r="AJ43" s="51"/>
      <c r="AK43" s="81">
        <f>IF(ISNA(VLOOKUP(AI43,[1]Settings!$B$6:$D$45,IF(AN$4="Y",2,3),FALSE)+AJ43*IF(AN$4="Y",[1]Settings!$C$5,[1]Settings!$D$5)),0, VLOOKUP(AI43,[1]Settings!$B$6:$D$45,IF(AN$4="Y",2,3),FALSE)+AJ43*IF(AN$4="Y",[1]Settings!$C$5,[1]Settings!$D$5))</f>
        <v>25</v>
      </c>
      <c r="AL43" s="82">
        <f t="shared" si="16"/>
        <v>2.25</v>
      </c>
      <c r="AM43" s="82">
        <f t="shared" ca="1" si="17"/>
        <v>18.850023255813955</v>
      </c>
      <c r="AN43" s="83">
        <f t="shared" ca="1" si="18"/>
        <v>2</v>
      </c>
      <c r="AO43" s="84" t="str">
        <f t="shared" si="19"/>
        <v>+</v>
      </c>
      <c r="AP43" s="85">
        <f ca="1">VLOOKUP(OFFSET(AP43,0,-2),[1]Settings!$F$8:$G$27,2)</f>
        <v>0.15</v>
      </c>
      <c r="AQ43" s="50">
        <v>1</v>
      </c>
      <c r="AR43" s="51">
        <v>1</v>
      </c>
      <c r="AS43" s="81">
        <f>IF(ISNA(VLOOKUP(AQ43,[1]Settings!$B$6:$D$45,IF(AV$4="Y",2,3),FALSE)+AR43*IF(AV$4="Y",[1]Settings!$C$5,[1]Settings!$D$5)),0, VLOOKUP(AQ43,[1]Settings!$B$6:$D$45,IF(AV$4="Y",2,3),FALSE)+AR43*IF(AV$4="Y",[1]Settings!$C$5,[1]Settings!$D$5))</f>
        <v>31</v>
      </c>
      <c r="AT43" s="82">
        <f t="shared" si="20"/>
        <v>2.48</v>
      </c>
      <c r="AU43" s="82">
        <f t="shared" ca="1" si="21"/>
        <v>21.330023255813956</v>
      </c>
      <c r="AV43" s="83">
        <f t="shared" ca="1" si="22"/>
        <v>1</v>
      </c>
      <c r="AW43" s="84" t="str">
        <f t="shared" si="23"/>
        <v/>
      </c>
      <c r="AX43" s="85">
        <f ca="1">VLOOKUP(OFFSET(AX43,0,-2),[1]Settings!$F$8:$G$27,2)</f>
        <v>0.2</v>
      </c>
      <c r="AZ43" s="51"/>
      <c r="BA43" s="81">
        <f>IF(ISNA(VLOOKUP(AY43,[1]Settings!$B$6:$D$45,IF(BD$4="Y",2,3),FALSE)+AZ43*IF(BD$4="Y",[1]Settings!$C$5,[1]Settings!$D$5)),0, VLOOKUP(AY43,[1]Settings!$B$6:$D$45,IF(BD$4="Y",2,3),FALSE)+AZ43*IF(BD$4="Y",[1]Settings!$C$5,[1]Settings!$D$5))</f>
        <v>0</v>
      </c>
      <c r="BB43" s="82">
        <f t="shared" si="24"/>
        <v>0</v>
      </c>
      <c r="BC43" s="82">
        <f t="shared" ca="1" si="25"/>
        <v>21.330023255813956</v>
      </c>
      <c r="BD43" s="83">
        <f t="shared" ca="1" si="26"/>
        <v>1</v>
      </c>
      <c r="BE43" s="84" t="str">
        <f t="shared" si="27"/>
        <v>+</v>
      </c>
      <c r="BF43" s="85">
        <f ca="1">VLOOKUP(OFFSET(BF43,0,-2),[1]Settings!$F$8:$G$27,2)</f>
        <v>0.2</v>
      </c>
      <c r="BG43" s="50">
        <v>3</v>
      </c>
      <c r="BH43" s="51"/>
      <c r="BI43" s="81">
        <f>IF(ISNA(VLOOKUP(BG43,[1]Settings!$B$6:$D$45,IF(BL$4="Y",2,3),FALSE)+BH43*IF(BL$4="Y",[1]Settings!$C$5,[1]Settings!$D$5)),0, VLOOKUP(BG43,[1]Settings!$B$6:$D$45,IF(BL$4="Y",2,3),FALSE)+BH43*IF(BL$4="Y",[1]Settings!$C$5,[1]Settings!$D$5))</f>
        <v>20</v>
      </c>
      <c r="BJ43" s="82">
        <f t="shared" si="28"/>
        <v>1.6</v>
      </c>
      <c r="BK43" s="82">
        <f t="shared" ca="1" si="29"/>
        <v>22.930023255813957</v>
      </c>
      <c r="BL43" s="83">
        <f t="shared" ca="1" si="30"/>
        <v>1</v>
      </c>
      <c r="BM43" s="84" t="str">
        <f t="shared" si="31"/>
        <v>+</v>
      </c>
      <c r="BN43" s="85">
        <f ca="1">VLOOKUP(OFFSET(BN43,0,-2),[1]Settings!$F$8:$G$27,2)</f>
        <v>0.2</v>
      </c>
      <c r="BO43" s="50">
        <v>1</v>
      </c>
      <c r="BP43" s="51"/>
      <c r="BQ43" s="81">
        <f>IF(ISNA(VLOOKUP(BO43,[1]Settings!$B$6:$D$45,IF(BT$4="Y",2,3),FALSE)+BP43*IF(BT$4="Y",[1]Settings!$C$5,[1]Settings!$D$5)),0, VLOOKUP(BO43,[1]Settings!$B$6:$D$45,IF(BT$4="Y",2,3),FALSE)+BP43*IF(BT$4="Y",[1]Settings!$C$5,[1]Settings!$D$5))</f>
        <v>30</v>
      </c>
      <c r="BR43" s="82">
        <f t="shared" si="32"/>
        <v>2.4</v>
      </c>
      <c r="BS43" s="82">
        <f t="shared" ca="1" si="33"/>
        <v>25.330023255813956</v>
      </c>
      <c r="BT43" s="83">
        <f t="shared" ca="1" si="34"/>
        <v>1</v>
      </c>
      <c r="BU43" s="84" t="str">
        <f t="shared" si="35"/>
        <v/>
      </c>
      <c r="BV43" s="85">
        <f ca="1">VLOOKUP(OFFSET(BV43,0,-2),[1]Settings!$F$8:$G$27,2)</f>
        <v>0.2</v>
      </c>
      <c r="BX43" s="51"/>
      <c r="BY43" s="81">
        <f>IF(ISNA(VLOOKUP(BW43,[1]Settings!$B$6:$D$45,IF(CB$4="Y",2,3),FALSE)+BX43*IF(CB$4="Y",[1]Settings!$C$5,[1]Settings!$D$5)),0, VLOOKUP(BW43,[1]Settings!$B$6:$D$45,IF(CB$4="Y",2,3),FALSE)+BX43*IF(CB$4="Y",[1]Settings!$C$5,[1]Settings!$D$5))</f>
        <v>0</v>
      </c>
      <c r="BZ43" s="82">
        <f t="shared" si="36"/>
        <v>0</v>
      </c>
      <c r="CA43" s="82">
        <f t="shared" ca="1" si="37"/>
        <v>25.330023255813956</v>
      </c>
      <c r="CB43" s="83">
        <f t="shared" ca="1" si="38"/>
        <v>1</v>
      </c>
      <c r="CC43" s="84" t="str">
        <f t="shared" si="39"/>
        <v/>
      </c>
      <c r="CD43" s="85">
        <f ca="1">VLOOKUP(OFFSET(CD43,0,-2),[1]Settings!$F$8:$G$27,2)</f>
        <v>0.2</v>
      </c>
      <c r="CF43" s="51"/>
      <c r="CG43" s="81">
        <f>IF(ISNA(VLOOKUP(CE43,[1]Settings!$B$6:$D$45,IF(CJ$4="Y",2,3),FALSE)+CF43*IF(CJ$4="Y",[1]Settings!$C$5,[1]Settings!$D$5)),0, VLOOKUP(CE43,[1]Settings!$B$6:$D$45,IF(CJ$4="Y",2,3),FALSE)+CF43*IF(CJ$4="Y",[1]Settings!$C$5,[1]Settings!$D$5))</f>
        <v>0</v>
      </c>
      <c r="CH43" s="82">
        <f t="shared" si="40"/>
        <v>0</v>
      </c>
      <c r="CI43" s="82">
        <f t="shared" ca="1" si="41"/>
        <v>25.330023255813956</v>
      </c>
      <c r="CJ43" s="86">
        <f t="shared" ca="1" si="42"/>
        <v>4</v>
      </c>
      <c r="CK43" s="87" t="s">
        <v>93</v>
      </c>
      <c r="CL43" s="85">
        <f ca="1">VLOOKUP(OFFSET(CL43,0,-2),[1]Settings!$J$8:$K$27,2)</f>
        <v>0.09</v>
      </c>
      <c r="CN43" s="51"/>
      <c r="CO43" s="81">
        <f>IF(ISNA(VLOOKUP(CM43,[1]Settings!$B$6:$D$45,IF(CR$4="Y",2,3),FALSE)+CN43*IF(CR$4="Y",[1]Settings!$C$5,[1]Settings!$D$5)),0, VLOOKUP(CM43,[1]Settings!$B$6:$D$45,IF(CR$4="Y",2,3),FALSE)+CN43*IF(CR$4="Y",[1]Settings!$C$5,[1]Settings!$D$5))</f>
        <v>0</v>
      </c>
      <c r="CP43" s="82">
        <f t="shared" ca="1" si="43"/>
        <v>0</v>
      </c>
      <c r="CQ43" s="82">
        <f t="shared" ca="1" si="44"/>
        <v>23.080023255813956</v>
      </c>
      <c r="CR43" s="86">
        <f t="shared" ca="1" si="45"/>
        <v>8</v>
      </c>
      <c r="CS43" s="84"/>
      <c r="CT43" s="85">
        <f ca="1">VLOOKUP(OFFSET(CT43,0,-2),[1]Settings!$J$8:$K$27,2)</f>
        <v>0.05</v>
      </c>
      <c r="CU43" s="50"/>
      <c r="CV43" s="51"/>
      <c r="CW43" s="81">
        <f>IF(ISNA(VLOOKUP(CU43,[1]Settings!$B$6:$D$45,IF(CZ$4="Y",2,3),FALSE)+CV43*IF(CZ$4="Y",[1]Settings!$C$5,[1]Settings!$D$5)),0, VLOOKUP(CU43,[1]Settings!$B$6:$D$45,IF(CZ$4="Y",2,3),FALSE)+CV43*IF(CZ$4="Y",[1]Settings!$C$5,[1]Settings!$D$5))</f>
        <v>0</v>
      </c>
      <c r="CX43" s="82">
        <f t="shared" ca="1" si="46"/>
        <v>0</v>
      </c>
      <c r="CY43" s="82">
        <f t="shared" ca="1" si="47"/>
        <v>8.0800232558139555</v>
      </c>
      <c r="CZ43" s="83">
        <f t="shared" ca="1" si="48"/>
        <v>20</v>
      </c>
      <c r="DA43" s="84"/>
      <c r="DB43" s="85">
        <f ca="1">VLOOKUP(OFFSET(DB43,0,-2),[1]Settings!$J$8:$K$27,2)</f>
        <v>0</v>
      </c>
      <c r="DC43" s="50"/>
      <c r="DD43" s="51"/>
      <c r="DE43" s="81">
        <f>IF(ISNA(VLOOKUP(DC43,[1]Settings!$B$6:$D$45,IF(DH$4="Y",2,3),FALSE)+DD43*IF(DH$4="Y",[1]Settings!$C$5,[1]Settings!$D$5)),0, VLOOKUP(DC43,[1]Settings!$B$6:$D$45,IF(DH$4="Y",2,3),FALSE)+DD43*IF(DH$4="Y",[1]Settings!$C$5,[1]Settings!$D$5))</f>
        <v>0</v>
      </c>
      <c r="DF43" s="82">
        <f t="shared" ca="1" si="49"/>
        <v>0</v>
      </c>
      <c r="DG43" s="82">
        <f t="shared" ca="1" si="50"/>
        <v>8.0800232558139555</v>
      </c>
      <c r="DH43" s="83">
        <f t="shared" ca="1" si="51"/>
        <v>20</v>
      </c>
      <c r="DI43" s="84"/>
      <c r="DJ43" s="85">
        <f ca="1">VLOOKUP(OFFSET(DJ43,0,-2),[1]Settings!$J$8:$K$27,2)</f>
        <v>0</v>
      </c>
      <c r="DK43" s="50"/>
      <c r="DL43" s="51"/>
      <c r="DM43" s="81">
        <f>IF(ISNA(VLOOKUP(DK43,[1]Settings!$B$6:$D$45,IF(DP$4="Y",2,3),FALSE)+DL43*IF(DP$4="Y",[1]Settings!$C$5,[1]Settings!$D$5)),0, VLOOKUP(DK43,[1]Settings!$B$6:$D$45,IF(DP$4="Y",2,3),FALSE)+DL43*IF(DP$4="Y",[1]Settings!$C$5,[1]Settings!$D$5))</f>
        <v>0</v>
      </c>
      <c r="DN43" s="82">
        <f t="shared" ca="1" si="52"/>
        <v>0</v>
      </c>
      <c r="DO43" s="82">
        <f t="shared" ca="1" si="53"/>
        <v>4.0800232558139555</v>
      </c>
      <c r="DP43" s="83">
        <f t="shared" ca="1" si="54"/>
        <v>36</v>
      </c>
      <c r="DQ43" s="84"/>
      <c r="DR43" s="85">
        <f ca="1">VLOOKUP(OFFSET(DR43,0,-2),[1]Settings!$J$8:$K$27,2)</f>
        <v>0</v>
      </c>
      <c r="DS43" s="50"/>
      <c r="DT43" s="51"/>
      <c r="DU43" s="81">
        <f>IF(ISNA(VLOOKUP(DS43,[1]Settings!$B$6:$D$45,IF(DX$4="Y",2,3),FALSE)+DT43*IF(DX$4="Y",[1]Settings!$C$5,[1]Settings!$D$5)),0, VLOOKUP(DS43,[1]Settings!$B$6:$D$45,IF(DX$4="Y",2,3),FALSE)+DT43*IF(DX$4="Y",[1]Settings!$C$5,[1]Settings!$D$5))</f>
        <v>0</v>
      </c>
      <c r="DV43" s="82">
        <f t="shared" ca="1" si="55"/>
        <v>0</v>
      </c>
      <c r="DW43" s="82">
        <f t="shared" ca="1" si="85"/>
        <v>4.0800232558139555</v>
      </c>
      <c r="DX43" s="83">
        <f t="shared" ca="1" si="56"/>
        <v>36</v>
      </c>
      <c r="DY43" s="84"/>
      <c r="DZ43" s="85">
        <f ca="1">VLOOKUP(OFFSET(DZ43,0,-2),[1]Settings!$J$8:$K$27,2)</f>
        <v>0</v>
      </c>
      <c r="EA43" s="50"/>
      <c r="EB43" s="51"/>
      <c r="EC43" s="81">
        <f>IF(ISNA(VLOOKUP(EA43,[1]Settings!$B$6:$D$45,IF(EF$4="Y",2,3),FALSE)+EB43*IF(EF$4="Y",[1]Settings!$C$5,[1]Settings!$D$5)),0, VLOOKUP(EA43,[1]Settings!$B$6:$D$45,IF(EF$4="Y",2,3),FALSE)+EB43*IF(EF$4="Y",[1]Settings!$C$5,[1]Settings!$D$5))</f>
        <v>0</v>
      </c>
      <c r="ED43" s="82">
        <f t="shared" ca="1" si="86"/>
        <v>0</v>
      </c>
      <c r="EE43" s="82">
        <f t="shared" ca="1" si="57"/>
        <v>2.3255813955458393E-5</v>
      </c>
      <c r="EF43" s="86">
        <f t="shared" ca="1" si="58"/>
        <v>56</v>
      </c>
      <c r="EG43" s="87"/>
      <c r="EH43" s="85">
        <f ca="1">VLOOKUP(OFFSET(EH43,0,-2),[1]Settings!$J$8:$K$27,2)</f>
        <v>0</v>
      </c>
      <c r="EI43" s="50"/>
      <c r="EJ43" s="51"/>
      <c r="EK43" s="81">
        <f>IF(ISNA(VLOOKUP(EI43,[1]Settings!$B$6:$D$45,IF(EN$4="Y",2,3),FALSE)+EJ43*IF(EN$4="Y",[1]Settings!$C$5,[1]Settings!$D$5)),0, VLOOKUP(EI43,[1]Settings!$B$6:$D$45,IF(EN$4="Y",2,3),FALSE)+EJ43*IF(EN$4="Y",[1]Settings!$C$5,[1]Settings!$D$5))</f>
        <v>0</v>
      </c>
      <c r="EL43" s="82">
        <f t="shared" ca="1" si="87"/>
        <v>0</v>
      </c>
      <c r="EM43" s="82">
        <f t="shared" ca="1" si="112"/>
        <v>2.3255813955458393E-5</v>
      </c>
      <c r="EN43" s="86">
        <f t="shared" ca="1" si="59"/>
        <v>58</v>
      </c>
      <c r="EO43" s="84"/>
      <c r="EP43" s="85">
        <f ca="1">VLOOKUP(OFFSET(EP43,0,-2),[1]Settings!$J$8:$K$27,2)</f>
        <v>0</v>
      </c>
      <c r="EQ43" s="50"/>
      <c r="ER43" s="51"/>
      <c r="ES43" s="81">
        <f>IF(ISNA(VLOOKUP(EQ43,[1]Settings!$B$6:$D$45,IF(EV$4="Y",2,3),FALSE)+ER43*IF(EV$4="Y",[1]Settings!$C$5,[1]Settings!$D$5)),0, VLOOKUP(EQ43,[1]Settings!$B$6:$D$45,IF(EV$4="Y",2,3),FALSE)+ER43*IF(EV$4="Y",[1]Settings!$C$5,[1]Settings!$D$5))</f>
        <v>0</v>
      </c>
      <c r="ET43" s="82">
        <f t="shared" ca="1" si="60"/>
        <v>0</v>
      </c>
      <c r="EU43" s="82">
        <f t="shared" ca="1" si="88"/>
        <v>2.3255813955458393E-5</v>
      </c>
      <c r="EV43" s="83">
        <f t="shared" ca="1" si="61"/>
        <v>59</v>
      </c>
      <c r="EW43" s="84"/>
      <c r="EX43" s="85">
        <f ca="1">VLOOKUP(OFFSET(EX43,0,-2),[1]Settings!$J$8:$K$27,2)</f>
        <v>0</v>
      </c>
      <c r="EY43" s="50"/>
      <c r="EZ43" s="51"/>
      <c r="FA43" s="81">
        <f>IF(ISNA(VLOOKUP(EY43,[1]Settings!$B$6:$D$45,IF(FD$4="Y",2,3),FALSE)+EZ43*IF(FD$4="Y",[1]Settings!$C$5,[1]Settings!$D$5)),0, VLOOKUP(EY43,[1]Settings!$B$6:$D$45,IF(FD$4="Y",2,3),FALSE)+EZ43*IF(FD$4="Y",[1]Settings!$C$5,[1]Settings!$D$5))</f>
        <v>0</v>
      </c>
      <c r="FB43" s="82">
        <f t="shared" ca="1" si="115"/>
        <v>0</v>
      </c>
      <c r="FC43" s="82">
        <f t="shared" ca="1" si="89"/>
        <v>2.3255813955458393E-5</v>
      </c>
      <c r="FD43" s="83">
        <f t="shared" ca="1" si="63"/>
        <v>57</v>
      </c>
      <c r="FE43" s="84"/>
      <c r="FF43" s="85">
        <f ca="1">VLOOKUP(OFFSET(FF43,0,-2),[1]Settings!$J$8:$K$27,2)</f>
        <v>0</v>
      </c>
      <c r="FG43" s="50">
        <v>8</v>
      </c>
      <c r="FH43" s="51">
        <v>1</v>
      </c>
      <c r="FI43" s="81">
        <f>IF(ISNA(VLOOKUP(FG43,[1]Settings!$B$6:$D$45,IF(FL$4="Y",2,3),FALSE)+FH43*IF(FL$4="Y",[1]Settings!$C$5,[1]Settings!$D$5)),0, VLOOKUP(FG43,[1]Settings!$B$6:$D$45,IF(FL$4="Y",2,3),FALSE)+FH43*IF(FL$4="Y",[1]Settings!$C$5,[1]Settings!$D$5))</f>
        <v>14</v>
      </c>
      <c r="FJ43" s="82">
        <f t="shared" ca="1" si="114"/>
        <v>11.76</v>
      </c>
      <c r="FK43" s="82">
        <f t="shared" ca="1" si="113"/>
        <v>11.760023255813955</v>
      </c>
      <c r="FL43" s="83">
        <f t="shared" ca="1" si="64"/>
        <v>22</v>
      </c>
      <c r="FM43" s="87"/>
      <c r="FN43" s="85">
        <f ca="1">VLOOKUP(OFFSET(FN43,0,-2),[1]Settings!$J$8:$K$27,2)</f>
        <v>0</v>
      </c>
      <c r="FO43" s="50"/>
      <c r="FP43" s="51"/>
      <c r="FQ43" s="81">
        <f>IF(ISNA(VLOOKUP(FO43,[1]Settings!$B$6:$D$45,IF(FT$4="Y",2,3),FALSE)+FP43*IF(FT$4="Y",[1]Settings!$C$5,[1]Settings!$D$5)),0, VLOOKUP(FO43,[1]Settings!$B$6:$D$45,IF(FT$4="Y",2,3),FALSE)+FP43*IF(FT$4="Y",[1]Settings!$C$5,[1]Settings!$D$5))</f>
        <v>0</v>
      </c>
      <c r="FR43" s="82">
        <f t="shared" ca="1" si="65"/>
        <v>0</v>
      </c>
      <c r="FS43" s="82">
        <f t="shared" ca="1" si="90"/>
        <v>11.760023255813955</v>
      </c>
      <c r="FT43" s="83">
        <f t="shared" ca="1" si="66"/>
        <v>21</v>
      </c>
      <c r="FU43" s="88"/>
      <c r="FV43" s="85"/>
      <c r="FW43" s="50"/>
      <c r="FX43" s="51"/>
      <c r="FY43" s="81">
        <f>IF(ISNA(VLOOKUP(FW43,[1]Settings!$B$6:$D$45,IF(GB$4="Y",2,3),FALSE)+FX43*IF(GB$4="Y",[1]Settings!$C$5,[1]Settings!$D$5)),0, VLOOKUP(FW43,[1]Settings!$B$6:$D$45,IF(GB$4="Y",2,3),FALSE)+FX43*IF(GB$4="Y",[1]Settings!$C$5,[1]Settings!$D$5))</f>
        <v>0</v>
      </c>
      <c r="FZ43" s="82">
        <f t="shared" si="91"/>
        <v>0</v>
      </c>
      <c r="GA43" s="82">
        <f t="shared" ca="1" si="92"/>
        <v>11.760023255813955</v>
      </c>
      <c r="GB43" s="83">
        <f t="shared" ca="1" si="67"/>
        <v>22</v>
      </c>
      <c r="GC43" s="88"/>
      <c r="GD43" s="85"/>
      <c r="GE43" s="50">
        <v>14</v>
      </c>
      <c r="GF43" s="51"/>
      <c r="GG43" s="81">
        <f>IF(ISNA(VLOOKUP(GE43,[1]Settings!$B$6:$D$45,IF(GJ$4="Y",2,3),FALSE)+GF43*IF(GJ$4="Y",[1]Settings!$C$5,[1]Settings!$D$5)),0, VLOOKUP(GE43,[1]Settings!$B$6:$D$45,IF(GJ$4="Y",2,3),FALSE)+GF43*IF(GJ$4="Y",[1]Settings!$C$5,[1]Settings!$D$5))</f>
        <v>7</v>
      </c>
      <c r="GH43" s="82">
        <f t="shared" si="93"/>
        <v>7</v>
      </c>
      <c r="GI43" s="82">
        <f t="shared" ca="1" si="94"/>
        <v>18.760023255813955</v>
      </c>
      <c r="GJ43" s="83">
        <f t="shared" ca="1" si="68"/>
        <v>21</v>
      </c>
      <c r="GK43" s="88"/>
      <c r="GL43" s="85"/>
      <c r="GM43" s="50"/>
      <c r="GN43" s="51"/>
      <c r="GO43" s="81">
        <f>IF(ISNA(VLOOKUP(GM43,[1]Settings!$B$6:$D$45,IF(GR$4="Y",2,3),FALSE)+GN43*IF(GR$4="Y",[1]Settings!$C$5,[1]Settings!$D$5)),0, VLOOKUP(GM43,[1]Settings!$B$6:$D$45,IF(GR$4="Y",2,3),FALSE)+GN43*IF(GR$4="Y",[1]Settings!$C$5,[1]Settings!$D$5))</f>
        <v>0</v>
      </c>
      <c r="GP43" s="82">
        <f t="shared" si="120"/>
        <v>0</v>
      </c>
      <c r="GQ43" s="82">
        <f t="shared" ca="1" si="96"/>
        <v>18.760023255813955</v>
      </c>
      <c r="GR43" s="83">
        <f t="shared" ca="1" si="69"/>
        <v>21</v>
      </c>
      <c r="GS43" s="88"/>
      <c r="GT43" s="85"/>
      <c r="GU43" s="50">
        <v>14</v>
      </c>
      <c r="GV43" s="51"/>
      <c r="GW43" s="81">
        <f>IF(ISNA(VLOOKUP(GU43,[1]Settings!$B$6:$D$45,IF(GZ$4="Y",2,3),FALSE)+GV43*IF(GZ$4="Y",[1]Settings!$C$5,[1]Settings!$D$5)),0, VLOOKUP(GU43,[1]Settings!$B$6:$D$45,IF(GZ$4="Y",2,3),FALSE)+GV43*IF(GZ$4="Y",[1]Settings!$C$5,[1]Settings!$D$5))</f>
        <v>7</v>
      </c>
      <c r="GX43" s="82">
        <f t="shared" si="121"/>
        <v>7</v>
      </c>
      <c r="GY43" s="82">
        <f t="shared" ca="1" si="98"/>
        <v>14.000023255813955</v>
      </c>
      <c r="GZ43" s="86">
        <f t="shared" ca="1" si="70"/>
        <v>25</v>
      </c>
      <c r="HA43" s="87"/>
      <c r="HB43" s="85"/>
      <c r="HC43" s="50">
        <v>5</v>
      </c>
      <c r="HD43" s="51">
        <v>1</v>
      </c>
      <c r="HE43" s="81">
        <f>IF(ISNA(VLOOKUP(HC43,[1]Settings!$B$6:$D$45,IF(HH$4="Y",2,3),FALSE)+HD43*IF(HH$4="Y",[1]Settings!$C$5,[1]Settings!$D$5)),0, VLOOKUP(HC43,[1]Settings!$B$6:$D$45,IF(HH$4="Y",2,3),FALSE)+HD43*IF(HH$4="Y",[1]Settings!$C$5,[1]Settings!$D$5))</f>
        <v>17</v>
      </c>
      <c r="HF43" s="82">
        <f t="shared" si="71"/>
        <v>17</v>
      </c>
      <c r="HG43" s="82">
        <f t="shared" ca="1" si="99"/>
        <v>31.000023255813957</v>
      </c>
      <c r="HH43" s="83">
        <f t="shared" ca="1" si="72"/>
        <v>12</v>
      </c>
      <c r="HI43" s="88"/>
      <c r="HJ43" s="85"/>
      <c r="HK43" s="50">
        <v>7</v>
      </c>
      <c r="HL43" s="51"/>
      <c r="HM43" s="81">
        <f>IF(ISNA(VLOOKUP(HK43,[1]Settings!$B$6:$D$45,IF(HP$4="Y",2,3),FALSE)+HL43*IF(HP$4="Y",[1]Settings!$C$5,[1]Settings!$D$5)),0, VLOOKUP(HK43,[1]Settings!$B$6:$D$45,IF(HP$4="Y",2,3),FALSE)+HL43*IF(HP$4="Y",[1]Settings!$C$5,[1]Settings!$D$5))</f>
        <v>14</v>
      </c>
      <c r="HN43" s="82">
        <f t="shared" si="73"/>
        <v>14</v>
      </c>
      <c r="HO43" s="82">
        <f t="shared" ca="1" si="100"/>
        <v>38.000023255813957</v>
      </c>
      <c r="HP43" s="83">
        <f t="shared" ca="1" si="74"/>
        <v>10</v>
      </c>
      <c r="HQ43" s="88"/>
      <c r="HR43" s="85"/>
      <c r="HS43" s="50">
        <v>10</v>
      </c>
      <c r="HT43" s="51"/>
      <c r="HU43" s="81">
        <f>IF(ISNA(VLOOKUP(HS43,[1]Settings!$B$6:$D$45,IF(HX$4="Y",2,3),FALSE)+HT43*IF(HX$4="Y",[1]Settings!$C$5,[1]Settings!$D$5)),0, VLOOKUP(HS43,[1]Settings!$B$6:$D$45,IF(HX$4="Y",2,3),FALSE)+HT43*IF(HX$4="Y",[1]Settings!$C$5,[1]Settings!$D$5))</f>
        <v>11</v>
      </c>
      <c r="HV43" s="82">
        <f t="shared" si="75"/>
        <v>11</v>
      </c>
      <c r="HW43" s="82">
        <f t="shared" ca="1" si="101"/>
        <v>49.000023255813957</v>
      </c>
      <c r="HX43" s="83">
        <f t="shared" ca="1" si="76"/>
        <v>5</v>
      </c>
      <c r="HY43" s="88"/>
      <c r="HZ43" s="85"/>
      <c r="IA43" s="50">
        <v>15</v>
      </c>
      <c r="IB43" s="51"/>
      <c r="IC43" s="81">
        <f>IF(ISNA(VLOOKUP(IA43,[1]Settings!$B$6:$D$45,IF(IF$4="Y",2,3),FALSE)+IB43*IF(IF$4="Y",[1]Settings!$C$5,[1]Settings!$D$5)),0, VLOOKUP(IA43,[1]Settings!$B$6:$D$45,IF(IF$4="Y",2,3),FALSE)+IB43*IF(IF$4="Y",[1]Settings!$C$5,[1]Settings!$D$5))</f>
        <v>6</v>
      </c>
      <c r="ID43" s="82">
        <f t="shared" si="124"/>
        <v>6</v>
      </c>
      <c r="IE43" s="82">
        <f t="shared" ca="1" si="102"/>
        <v>48.000023255813957</v>
      </c>
      <c r="IF43" s="83">
        <f t="shared" ca="1" si="78"/>
        <v>7</v>
      </c>
      <c r="IG43" s="87"/>
      <c r="IH43" s="85"/>
      <c r="II43" s="50"/>
      <c r="IJ43" s="51"/>
      <c r="IK43" s="81">
        <f>IF(ISNA(VLOOKUP(II43,[1]Settings!$B$6:$D$45,IF(IN$4="Y",2,3),FALSE)+IJ43*IF(IN$4="Y",[1]Settings!$C$5,[1]Settings!$D$5)),0, VLOOKUP(II43,[1]Settings!$B$6:$D$45,IF(IN$4="Y",2,3),FALSE)+IJ43*IF(IN$4="Y",[1]Settings!$C$5,[1]Settings!$D$5))</f>
        <v>0</v>
      </c>
      <c r="IL43" s="82">
        <f t="shared" si="122"/>
        <v>0</v>
      </c>
      <c r="IM43" s="82">
        <f t="shared" ca="1" si="103"/>
        <v>31.000023255813957</v>
      </c>
      <c r="IN43" s="83">
        <f t="shared" ca="1" si="80"/>
        <v>12</v>
      </c>
      <c r="IO43" s="88"/>
      <c r="IP43" s="85"/>
      <c r="IQ43" s="50">
        <v>5</v>
      </c>
      <c r="IR43" s="51"/>
      <c r="IS43" s="81">
        <f>IF(ISNA(VLOOKUP(IQ43,[1]Settings!$B$6:$D$45,IF(IV$4="Y",2,3),FALSE)+IR43*IF(IV$4="Y",[1]Settings!$C$5,[1]Settings!$D$5)),0, VLOOKUP(IQ43,[1]Settings!$B$6:$D$45,IF(IV$4="Y",2,3),FALSE)+IR43*IF(IV$4="Y",[1]Settings!$C$5,[1]Settings!$D$5))</f>
        <v>16</v>
      </c>
      <c r="IT43" s="82">
        <f t="shared" si="81"/>
        <v>16</v>
      </c>
      <c r="IU43" s="82">
        <f t="shared" ca="1" si="104"/>
        <v>33.000023255813957</v>
      </c>
      <c r="IV43" s="83">
        <f t="shared" ca="1" si="82"/>
        <v>9</v>
      </c>
      <c r="IW43" s="88"/>
      <c r="IX43" s="85"/>
      <c r="IY43" s="50">
        <v>5</v>
      </c>
      <c r="IZ43" s="51"/>
      <c r="JA43" s="81">
        <f>IF(ISNA(VLOOKUP(IY43,[1]Settings!$B$6:$D$45,IF(JD$4="Y",2,3),FALSE)+IZ43*IF(JD$4="Y",[1]Settings!$C$5,[1]Settings!$D$5)),0, VLOOKUP(IY43,[1]Settings!$B$6:$D$45,IF(JD$4="Y",2,3),FALSE)+IZ43*IF(JD$4="Y",[1]Settings!$C$5,[1]Settings!$D$5))</f>
        <v>16</v>
      </c>
      <c r="JB43" s="82">
        <f t="shared" si="125"/>
        <v>16</v>
      </c>
      <c r="JC43" s="82">
        <f t="shared" ca="1" si="105"/>
        <v>38.000023255813957</v>
      </c>
      <c r="JD43" s="83">
        <f t="shared" ca="1" si="84"/>
        <v>7</v>
      </c>
    </row>
    <row r="44" spans="1:264">
      <c r="A44" s="80" t="s">
        <v>125</v>
      </c>
      <c r="B44" s="80"/>
      <c r="D44" s="51"/>
      <c r="E44" s="81">
        <f>IF(ISNA(VLOOKUP(C44,[1]Settings!$B$6:$D$45,IF(H$4="Y",2,3),FALSE)+D44*IF(H$4="Y",[1]Settings!$C$5,[1]Settings!$D$5)),0, VLOOKUP(C44,[1]Settings!$B$6:$D$45,IF(H$4="Y",2,3),FALSE)+D44*IF(H$4="Y",[1]Settings!$C$5,[1]Settings!$D$5))</f>
        <v>0</v>
      </c>
      <c r="F44" s="82">
        <f t="shared" si="0"/>
        <v>0</v>
      </c>
      <c r="G44" s="82">
        <f t="shared" si="1"/>
        <v>2.2727272727272729E-5</v>
      </c>
      <c r="H44" s="83">
        <f t="shared" si="2"/>
        <v>46</v>
      </c>
      <c r="I44" s="84" t="str">
        <f>IF(K44&gt;0,"+","")</f>
        <v/>
      </c>
      <c r="J44" s="85">
        <f ca="1">VLOOKUP(OFFSET(J44,0,-2),[1]Settings!$F$8:$G$27,2)</f>
        <v>0</v>
      </c>
      <c r="L44" s="51"/>
      <c r="M44" s="81">
        <f>IF(ISNA(VLOOKUP(K44,[1]Settings!$B$6:$D$45,IF(P$4="Y",2,3),FALSE)+L44*IF(P$4="Y",[1]Settings!$C$5,[1]Settings!$D$5)),0, VLOOKUP(K44,[1]Settings!$B$6:$D$45,IF(P$4="Y",2,3),FALSE)+L44*IF(P$4="Y",[1]Settings!$C$5,[1]Settings!$D$5))</f>
        <v>0</v>
      </c>
      <c r="N44" s="82">
        <f t="shared" si="4"/>
        <v>0</v>
      </c>
      <c r="O44" s="82">
        <f t="shared" ca="1" si="5"/>
        <v>2.2727272727272729E-5</v>
      </c>
      <c r="P44" s="83">
        <f t="shared" ca="1" si="6"/>
        <v>46</v>
      </c>
      <c r="Q44" s="84" t="str">
        <f>IF(S44&gt;0,"+","")</f>
        <v/>
      </c>
      <c r="R44" s="85">
        <f ca="1">VLOOKUP(OFFSET(R44,0,-2),[1]Settings!$F$8:$G$27,2)</f>
        <v>0</v>
      </c>
      <c r="T44" s="51"/>
      <c r="U44" s="81">
        <f>IF(ISNA(VLOOKUP(S44,[1]Settings!$B$6:$D$45,IF(X$4="Y",2,3),FALSE)+T44*IF(X$4="Y",[1]Settings!$C$5,[1]Settings!$D$5)),0, VLOOKUP(S44,[1]Settings!$B$6:$D$45,IF(X$4="Y",2,3),FALSE)+T44*IF(X$4="Y",[1]Settings!$C$5,[1]Settings!$D$5))</f>
        <v>0</v>
      </c>
      <c r="V44" s="82">
        <f t="shared" si="8"/>
        <v>0</v>
      </c>
      <c r="W44" s="82">
        <f t="shared" ca="1" si="9"/>
        <v>2.2727272727272729E-5</v>
      </c>
      <c r="X44" s="83">
        <f t="shared" ca="1" si="10"/>
        <v>47</v>
      </c>
      <c r="Y44" s="84" t="str">
        <f>IF(AA44&gt;0,"+","")</f>
        <v/>
      </c>
      <c r="Z44" s="85">
        <f ca="1">VLOOKUP(OFFSET(Z44,0,-2),[1]Settings!$F$8:$G$27,2)</f>
        <v>0</v>
      </c>
      <c r="AB44" s="51"/>
      <c r="AC44" s="81">
        <f>IF(ISNA(VLOOKUP(AA44,[1]Settings!$B$6:$D$45,IF(AF$4="Y",2,3),FALSE)+AB44*IF(AF$4="Y",[1]Settings!$C$5,[1]Settings!$D$5)),0, VLOOKUP(AA44,[1]Settings!$B$6:$D$45,IF(AF$4="Y",2,3),FALSE)+AB44*IF(AF$4="Y",[1]Settings!$C$5,[1]Settings!$D$5))</f>
        <v>0</v>
      </c>
      <c r="AD44" s="82">
        <f t="shared" si="12"/>
        <v>0</v>
      </c>
      <c r="AE44" s="82">
        <f t="shared" ca="1" si="13"/>
        <v>2.2727272727272729E-5</v>
      </c>
      <c r="AF44" s="83">
        <f t="shared" ca="1" si="14"/>
        <v>48</v>
      </c>
      <c r="AG44" s="84" t="str">
        <f>IF(AI44&gt;0,"+","")</f>
        <v/>
      </c>
      <c r="AH44" s="85">
        <f ca="1">VLOOKUP(OFFSET(AH44,0,-2),[1]Settings!$F$8:$G$27,2)</f>
        <v>0</v>
      </c>
      <c r="AJ44" s="51"/>
      <c r="AK44" s="81">
        <f>IF(ISNA(VLOOKUP(AI44,[1]Settings!$B$6:$D$45,IF(AN$4="Y",2,3),FALSE)+AJ44*IF(AN$4="Y",[1]Settings!$C$5,[1]Settings!$D$5)),0, VLOOKUP(AI44,[1]Settings!$B$6:$D$45,IF(AN$4="Y",2,3),FALSE)+AJ44*IF(AN$4="Y",[1]Settings!$C$5,[1]Settings!$D$5))</f>
        <v>0</v>
      </c>
      <c r="AL44" s="82">
        <f t="shared" si="16"/>
        <v>0</v>
      </c>
      <c r="AM44" s="82">
        <f t="shared" ca="1" si="17"/>
        <v>2.2727272727272729E-5</v>
      </c>
      <c r="AN44" s="83">
        <f t="shared" ca="1" si="18"/>
        <v>48</v>
      </c>
      <c r="AO44" s="84" t="str">
        <f>IF(AQ44&gt;0,"+","")</f>
        <v/>
      </c>
      <c r="AP44" s="85">
        <f ca="1">VLOOKUP(OFFSET(AP44,0,-2),[1]Settings!$F$8:$G$27,2)</f>
        <v>0</v>
      </c>
      <c r="AR44" s="51"/>
      <c r="AS44" s="81">
        <f>IF(ISNA(VLOOKUP(AQ44,[1]Settings!$B$6:$D$45,IF(AV$4="Y",2,3),FALSE)+AR44*IF(AV$4="Y",[1]Settings!$C$5,[1]Settings!$D$5)),0, VLOOKUP(AQ44,[1]Settings!$B$6:$D$45,IF(AV$4="Y",2,3),FALSE)+AR44*IF(AV$4="Y",[1]Settings!$C$5,[1]Settings!$D$5))</f>
        <v>0</v>
      </c>
      <c r="AT44" s="82">
        <f t="shared" si="20"/>
        <v>0</v>
      </c>
      <c r="AU44" s="82">
        <f t="shared" ca="1" si="21"/>
        <v>2.2727272727272729E-5</v>
      </c>
      <c r="AV44" s="83">
        <f t="shared" ca="1" si="22"/>
        <v>49</v>
      </c>
      <c r="AW44" s="84" t="str">
        <f>IF(AY44&gt;0,"+","")</f>
        <v/>
      </c>
      <c r="AX44" s="85">
        <f ca="1">VLOOKUP(OFFSET(AX44,0,-2),[1]Settings!$F$8:$G$27,2)</f>
        <v>0</v>
      </c>
      <c r="AZ44" s="51"/>
      <c r="BA44" s="81">
        <f>IF(ISNA(VLOOKUP(AY44,[1]Settings!$B$6:$D$45,IF(BD$4="Y",2,3),FALSE)+AZ44*IF(BD$4="Y",[1]Settings!$C$5,[1]Settings!$D$5)),0, VLOOKUP(AY44,[1]Settings!$B$6:$D$45,IF(BD$4="Y",2,3),FALSE)+AZ44*IF(BD$4="Y",[1]Settings!$C$5,[1]Settings!$D$5))</f>
        <v>0</v>
      </c>
      <c r="BB44" s="82">
        <f t="shared" si="24"/>
        <v>0</v>
      </c>
      <c r="BC44" s="82">
        <f t="shared" ca="1" si="25"/>
        <v>2.2727272727272729E-5</v>
      </c>
      <c r="BD44" s="83">
        <f t="shared" ca="1" si="26"/>
        <v>49</v>
      </c>
      <c r="BE44" s="84" t="str">
        <f>IF(BG44&gt;0,"+","")</f>
        <v/>
      </c>
      <c r="BF44" s="85">
        <f ca="1">VLOOKUP(OFFSET(BF44,0,-2),[1]Settings!$F$8:$G$27,2)</f>
        <v>0</v>
      </c>
      <c r="BH44" s="51"/>
      <c r="BI44" s="81">
        <f>IF(ISNA(VLOOKUP(BG44,[1]Settings!$B$6:$D$45,IF(BL$4="Y",2,3),FALSE)+BH44*IF(BL$4="Y",[1]Settings!$C$5,[1]Settings!$D$5)),0, VLOOKUP(BG44,[1]Settings!$B$6:$D$45,IF(BL$4="Y",2,3),FALSE)+BH44*IF(BL$4="Y",[1]Settings!$C$5,[1]Settings!$D$5))</f>
        <v>0</v>
      </c>
      <c r="BJ44" s="82">
        <f t="shared" si="28"/>
        <v>0</v>
      </c>
      <c r="BK44" s="82">
        <f t="shared" ca="1" si="29"/>
        <v>2.2727272727272729E-5</v>
      </c>
      <c r="BL44" s="83">
        <f t="shared" ca="1" si="30"/>
        <v>50</v>
      </c>
      <c r="BM44" s="84" t="str">
        <f>IF(BO44&gt;0,"+","")</f>
        <v/>
      </c>
      <c r="BN44" s="85">
        <f ca="1">VLOOKUP(OFFSET(BN44,0,-2),[1]Settings!$F$8:$G$27,2)</f>
        <v>0</v>
      </c>
      <c r="BP44" s="51"/>
      <c r="BQ44" s="81">
        <f>IF(ISNA(VLOOKUP(BO44,[1]Settings!$B$6:$D$45,IF(BT$4="Y",2,3),FALSE)+BP44*IF(BT$4="Y",[1]Settings!$C$5,[1]Settings!$D$5)),0, VLOOKUP(BO44,[1]Settings!$B$6:$D$45,IF(BT$4="Y",2,3),FALSE)+BP44*IF(BT$4="Y",[1]Settings!$C$5,[1]Settings!$D$5))</f>
        <v>0</v>
      </c>
      <c r="BR44" s="82">
        <f t="shared" si="32"/>
        <v>0</v>
      </c>
      <c r="BS44" s="82">
        <f t="shared" ca="1" si="33"/>
        <v>2.2727272727272729E-5</v>
      </c>
      <c r="BT44" s="83">
        <f t="shared" ca="1" si="34"/>
        <v>51</v>
      </c>
      <c r="BU44" s="84" t="str">
        <f>IF(BW44&gt;0,"+","")</f>
        <v/>
      </c>
      <c r="BV44" s="85">
        <f ca="1">VLOOKUP(OFFSET(BV44,0,-2),[1]Settings!$F$8:$G$27,2)</f>
        <v>0</v>
      </c>
      <c r="BX44" s="51"/>
      <c r="BY44" s="81">
        <f>IF(ISNA(VLOOKUP(BW44,[1]Settings!$B$6:$D$45,IF(CB$4="Y",2,3),FALSE)+BX44*IF(CB$4="Y",[1]Settings!$C$5,[1]Settings!$D$5)),0, VLOOKUP(BW44,[1]Settings!$B$6:$D$45,IF(CB$4="Y",2,3),FALSE)+BX44*IF(CB$4="Y",[1]Settings!$C$5,[1]Settings!$D$5))</f>
        <v>0</v>
      </c>
      <c r="BZ44" s="82">
        <f t="shared" si="36"/>
        <v>0</v>
      </c>
      <c r="CA44" s="82">
        <f t="shared" ca="1" si="37"/>
        <v>2.2727272727272729E-5</v>
      </c>
      <c r="CB44" s="83">
        <f t="shared" ca="1" si="38"/>
        <v>55</v>
      </c>
      <c r="CC44" s="84" t="str">
        <f>IF(CE44&gt;0,"+","")</f>
        <v/>
      </c>
      <c r="CD44" s="85">
        <f ca="1">VLOOKUP(OFFSET(CD44,0,-2),[1]Settings!$F$8:$G$27,2)</f>
        <v>0</v>
      </c>
      <c r="CF44" s="51"/>
      <c r="CG44" s="81">
        <f>IF(ISNA(VLOOKUP(CE44,[1]Settings!$B$6:$D$45,IF(CJ$4="Y",2,3),FALSE)+CF44*IF(CJ$4="Y",[1]Settings!$C$5,[1]Settings!$D$5)),0, VLOOKUP(CE44,[1]Settings!$B$6:$D$45,IF(CJ$4="Y",2,3),FALSE)+CF44*IF(CJ$4="Y",[1]Settings!$C$5,[1]Settings!$D$5))</f>
        <v>0</v>
      </c>
      <c r="CH44" s="82">
        <f t="shared" si="40"/>
        <v>0</v>
      </c>
      <c r="CI44" s="82">
        <f t="shared" ca="1" si="41"/>
        <v>2.2727272727272729E-5</v>
      </c>
      <c r="CJ44" s="86">
        <f t="shared" ca="1" si="42"/>
        <v>59</v>
      </c>
      <c r="CK44" s="87" t="str">
        <f>IF(CM44&gt;0,"+","")</f>
        <v/>
      </c>
      <c r="CL44" s="85">
        <f ca="1">VLOOKUP(OFFSET(CL44,0,-2),[1]Settings!$J$8:$K$27,2)</f>
        <v>0</v>
      </c>
      <c r="CN44" s="51"/>
      <c r="CO44" s="81">
        <f>IF(ISNA(VLOOKUP(CM44,[1]Settings!$B$6:$D$45,IF(CR$4="Y",2,3),FALSE)+CN44*IF(CR$4="Y",[1]Settings!$C$5,[1]Settings!$D$5)),0, VLOOKUP(CM44,[1]Settings!$B$6:$D$45,IF(CR$4="Y",2,3),FALSE)+CN44*IF(CR$4="Y",[1]Settings!$C$5,[1]Settings!$D$5))</f>
        <v>0</v>
      </c>
      <c r="CP44" s="82">
        <f t="shared" ca="1" si="43"/>
        <v>0</v>
      </c>
      <c r="CQ44" s="82">
        <f t="shared" ca="1" si="44"/>
        <v>2.2727272727272729E-5</v>
      </c>
      <c r="CR44" s="86">
        <f t="shared" ca="1" si="45"/>
        <v>60</v>
      </c>
      <c r="CS44" s="84" t="str">
        <f>IF(CU44&gt;0,"+","")</f>
        <v/>
      </c>
      <c r="CT44" s="85">
        <f ca="1">VLOOKUP(OFFSET(CT44,0,-2),[1]Settings!$J$8:$K$27,2)</f>
        <v>0</v>
      </c>
      <c r="CU44" s="50"/>
      <c r="CV44" s="51"/>
      <c r="CW44" s="81">
        <f>IF(ISNA(VLOOKUP(CU44,[1]Settings!$B$6:$D$45,IF(CZ$4="Y",2,3),FALSE)+CV44*IF(CZ$4="Y",[1]Settings!$C$5,[1]Settings!$D$5)),0, VLOOKUP(CU44,[1]Settings!$B$6:$D$45,IF(CZ$4="Y",2,3),FALSE)+CV44*IF(CZ$4="Y",[1]Settings!$C$5,[1]Settings!$D$5))</f>
        <v>0</v>
      </c>
      <c r="CX44" s="82">
        <f t="shared" ca="1" si="46"/>
        <v>0</v>
      </c>
      <c r="CY44" s="82">
        <f t="shared" ca="1" si="47"/>
        <v>2.2727272727272729E-5</v>
      </c>
      <c r="CZ44" s="83">
        <f t="shared" ca="1" si="48"/>
        <v>62</v>
      </c>
      <c r="DA44" s="84" t="str">
        <f>IF(DC44&gt;0,"+","")</f>
        <v/>
      </c>
      <c r="DB44" s="85">
        <f ca="1">VLOOKUP(OFFSET(DB44,0,-2),[1]Settings!$J$8:$K$27,2)</f>
        <v>0</v>
      </c>
      <c r="DC44" s="50"/>
      <c r="DD44" s="51"/>
      <c r="DE44" s="81">
        <f>IF(ISNA(VLOOKUP(DC44,[1]Settings!$B$6:$D$45,IF(DH$4="Y",2,3),FALSE)+DD44*IF(DH$4="Y",[1]Settings!$C$5,[1]Settings!$D$5)),0, VLOOKUP(DC44,[1]Settings!$B$6:$D$45,IF(DH$4="Y",2,3),FALSE)+DD44*IF(DH$4="Y",[1]Settings!$C$5,[1]Settings!$D$5))</f>
        <v>0</v>
      </c>
      <c r="DF44" s="82">
        <f t="shared" ca="1" si="49"/>
        <v>0</v>
      </c>
      <c r="DG44" s="82">
        <f t="shared" ca="1" si="50"/>
        <v>2.2727272727272729E-5</v>
      </c>
      <c r="DH44" s="83">
        <f t="shared" ca="1" si="51"/>
        <v>63</v>
      </c>
      <c r="DI44" s="84" t="str">
        <f>IF(DK44&gt;0,"+","")</f>
        <v/>
      </c>
      <c r="DJ44" s="85">
        <f ca="1">VLOOKUP(OFFSET(DJ44,0,-2),[1]Settings!$J$8:$K$27,2)</f>
        <v>0</v>
      </c>
      <c r="DK44" s="50"/>
      <c r="DL44" s="51"/>
      <c r="DM44" s="81">
        <f>IF(ISNA(VLOOKUP(DK44,[1]Settings!$B$6:$D$45,IF(DP$4="Y",2,3),FALSE)+DL44*IF(DP$4="Y",[1]Settings!$C$5,[1]Settings!$D$5)),0, VLOOKUP(DK44,[1]Settings!$B$6:$D$45,IF(DP$4="Y",2,3),FALSE)+DL44*IF(DP$4="Y",[1]Settings!$C$5,[1]Settings!$D$5))</f>
        <v>0</v>
      </c>
      <c r="DN44" s="82">
        <f t="shared" ca="1" si="52"/>
        <v>0</v>
      </c>
      <c r="DO44" s="82">
        <f t="shared" ca="1" si="53"/>
        <v>2.2727272727272729E-5</v>
      </c>
      <c r="DP44" s="83">
        <f t="shared" ca="1" si="54"/>
        <v>61</v>
      </c>
      <c r="DQ44" s="84" t="str">
        <f>IF(DS44&gt;0,"+","")</f>
        <v/>
      </c>
      <c r="DR44" s="85">
        <f ca="1">VLOOKUP(OFFSET(DR44,0,-2),[1]Settings!$J$8:$K$27,2)</f>
        <v>0</v>
      </c>
      <c r="DS44" s="50"/>
      <c r="DT44" s="51"/>
      <c r="DU44" s="81">
        <f>IF(ISNA(VLOOKUP(DS44,[1]Settings!$B$6:$D$45,IF(DX$4="Y",2,3),FALSE)+DT44*IF(DX$4="Y",[1]Settings!$C$5,[1]Settings!$D$5)),0, VLOOKUP(DS44,[1]Settings!$B$6:$D$45,IF(DX$4="Y",2,3),FALSE)+DT44*IF(DX$4="Y",[1]Settings!$C$5,[1]Settings!$D$5))</f>
        <v>0</v>
      </c>
      <c r="DV44" s="82">
        <f t="shared" ca="1" si="55"/>
        <v>0</v>
      </c>
      <c r="DW44" s="82">
        <f t="shared" ca="1" si="85"/>
        <v>2.2727272727272729E-5</v>
      </c>
      <c r="DX44" s="83">
        <f t="shared" ca="1" si="56"/>
        <v>61</v>
      </c>
      <c r="DY44" s="84" t="str">
        <f>IF(EA44&gt;0,"+","")</f>
        <v/>
      </c>
      <c r="DZ44" s="85">
        <f ca="1">VLOOKUP(OFFSET(DZ44,0,-2),[1]Settings!$J$8:$K$27,2)</f>
        <v>0</v>
      </c>
      <c r="EA44" s="50"/>
      <c r="EB44" s="51"/>
      <c r="EC44" s="81">
        <f>IF(ISNA(VLOOKUP(EA44,[1]Settings!$B$6:$D$45,IF(EF$4="Y",2,3),FALSE)+EB44*IF(EF$4="Y",[1]Settings!$C$5,[1]Settings!$D$5)),0, VLOOKUP(EA44,[1]Settings!$B$6:$D$45,IF(EF$4="Y",2,3),FALSE)+EB44*IF(EF$4="Y",[1]Settings!$C$5,[1]Settings!$D$5))</f>
        <v>0</v>
      </c>
      <c r="ED44" s="82">
        <f t="shared" ca="1" si="86"/>
        <v>0</v>
      </c>
      <c r="EE44" s="82">
        <f t="shared" ca="1" si="57"/>
        <v>2.2727272727272729E-5</v>
      </c>
      <c r="EF44" s="86">
        <f t="shared" ca="1" si="58"/>
        <v>57</v>
      </c>
      <c r="EG44" s="87" t="str">
        <f>IF(EI44&gt;0,"+","")</f>
        <v/>
      </c>
      <c r="EH44" s="85">
        <f ca="1">VLOOKUP(OFFSET(EH44,0,-2),[1]Settings!$J$8:$K$27,2)</f>
        <v>0</v>
      </c>
      <c r="EI44" s="50"/>
      <c r="EJ44" s="51"/>
      <c r="EK44" s="81">
        <f>IF(ISNA(VLOOKUP(EI44,[1]Settings!$B$6:$D$45,IF(EN$4="Y",2,3),FALSE)+EJ44*IF(EN$4="Y",[1]Settings!$C$5,[1]Settings!$D$5)),0, VLOOKUP(EI44,[1]Settings!$B$6:$D$45,IF(EN$4="Y",2,3),FALSE)+EJ44*IF(EN$4="Y",[1]Settings!$C$5,[1]Settings!$D$5))</f>
        <v>0</v>
      </c>
      <c r="EL44" s="82">
        <f t="shared" ca="1" si="87"/>
        <v>0</v>
      </c>
      <c r="EM44" s="82">
        <f t="shared" ca="1" si="112"/>
        <v>2.2727272727272729E-5</v>
      </c>
      <c r="EN44" s="86">
        <f t="shared" ca="1" si="59"/>
        <v>59</v>
      </c>
      <c r="EO44" s="84" t="str">
        <f>IF(EQ44&gt;0,"+","")</f>
        <v/>
      </c>
      <c r="EP44" s="85">
        <f ca="1">VLOOKUP(OFFSET(EP44,0,-2),[1]Settings!$J$8:$K$27,2)</f>
        <v>0</v>
      </c>
      <c r="EQ44" s="50"/>
      <c r="ER44" s="51"/>
      <c r="ES44" s="81">
        <f>IF(ISNA(VLOOKUP(EQ44,[1]Settings!$B$6:$D$45,IF(EV$4="Y",2,3),FALSE)+ER44*IF(EV$4="Y",[1]Settings!$C$5,[1]Settings!$D$5)),0, VLOOKUP(EQ44,[1]Settings!$B$6:$D$45,IF(EV$4="Y",2,3),FALSE)+ER44*IF(EV$4="Y",[1]Settings!$C$5,[1]Settings!$D$5))</f>
        <v>0</v>
      </c>
      <c r="ET44" s="82">
        <f t="shared" ca="1" si="60"/>
        <v>0</v>
      </c>
      <c r="EU44" s="82">
        <f t="shared" ca="1" si="88"/>
        <v>2.2727272727272729E-5</v>
      </c>
      <c r="EV44" s="83">
        <f t="shared" ca="1" si="61"/>
        <v>60</v>
      </c>
      <c r="EW44" s="84" t="str">
        <f>IF(EY44&gt;0,"+","")</f>
        <v/>
      </c>
      <c r="EX44" s="85">
        <f ca="1">VLOOKUP(OFFSET(EX44,0,-2),[1]Settings!$J$8:$K$27,2)</f>
        <v>0</v>
      </c>
      <c r="EY44" s="50"/>
      <c r="EZ44" s="51"/>
      <c r="FA44" s="81">
        <f>IF(ISNA(VLOOKUP(EY44,[1]Settings!$B$6:$D$45,IF(FD$4="Y",2,3),FALSE)+EZ44*IF(FD$4="Y",[1]Settings!$C$5,[1]Settings!$D$5)),0, VLOOKUP(EY44,[1]Settings!$B$6:$D$45,IF(FD$4="Y",2,3),FALSE)+EZ44*IF(FD$4="Y",[1]Settings!$C$5,[1]Settings!$D$5))</f>
        <v>0</v>
      </c>
      <c r="FB44" s="82">
        <f t="shared" ca="1" si="115"/>
        <v>0</v>
      </c>
      <c r="FC44" s="82">
        <f t="shared" ca="1" si="89"/>
        <v>2.2727272727272729E-5</v>
      </c>
      <c r="FD44" s="83">
        <f t="shared" ca="1" si="63"/>
        <v>58</v>
      </c>
      <c r="FE44" s="84" t="str">
        <f>IF(FG44&gt;0,"+","")</f>
        <v/>
      </c>
      <c r="FF44" s="85">
        <f ca="1">VLOOKUP(OFFSET(FF44,0,-2),[1]Settings!$J$8:$K$27,2)</f>
        <v>0</v>
      </c>
      <c r="FG44" s="50"/>
      <c r="FH44" s="51"/>
      <c r="FI44" s="81">
        <f>IF(ISNA(VLOOKUP(FG44,[1]Settings!$B$6:$D$45,IF(FL$4="Y",2,3),FALSE)+FH44*IF(FL$4="Y",[1]Settings!$C$5,[1]Settings!$D$5)),0, VLOOKUP(FG44,[1]Settings!$B$6:$D$45,IF(FL$4="Y",2,3),FALSE)+FH44*IF(FL$4="Y",[1]Settings!$C$5,[1]Settings!$D$5))</f>
        <v>0</v>
      </c>
      <c r="FJ44" s="82">
        <f t="shared" ca="1" si="114"/>
        <v>0</v>
      </c>
      <c r="FK44" s="82">
        <f t="shared" ca="1" si="113"/>
        <v>2.2727272727272729E-5</v>
      </c>
      <c r="FL44" s="83">
        <f t="shared" ca="1" si="64"/>
        <v>56</v>
      </c>
      <c r="FM44" s="87" t="str">
        <f>IF(FO44&gt;0,"+","")</f>
        <v/>
      </c>
      <c r="FN44" s="85">
        <f ca="1">VLOOKUP(OFFSET(FN44,0,-2),[1]Settings!$J$8:$K$27,2)</f>
        <v>0</v>
      </c>
      <c r="FO44" s="50"/>
      <c r="FP44" s="51"/>
      <c r="FQ44" s="81">
        <f>IF(ISNA(VLOOKUP(FO44,[1]Settings!$B$6:$D$45,IF(FT$4="Y",2,3),FALSE)+FP44*IF(FT$4="Y",[1]Settings!$C$5,[1]Settings!$D$5)),0, VLOOKUP(FO44,[1]Settings!$B$6:$D$45,IF(FT$4="Y",2,3),FALSE)+FP44*IF(FT$4="Y",[1]Settings!$C$5,[1]Settings!$D$5))</f>
        <v>0</v>
      </c>
      <c r="FR44" s="82">
        <f t="shared" ca="1" si="65"/>
        <v>0</v>
      </c>
      <c r="FS44" s="82">
        <f t="shared" ca="1" si="90"/>
        <v>2.2727272727272729E-5</v>
      </c>
      <c r="FT44" s="83">
        <f t="shared" ca="1" si="66"/>
        <v>56</v>
      </c>
      <c r="FU44" s="88" t="str">
        <f>IF(FW44&gt;0,"+","")</f>
        <v/>
      </c>
      <c r="FV44" s="85">
        <f ca="1">VLOOKUP(OFFSET(FV44,0,-2),[1]Settings!$J$8:$K$27,2)</f>
        <v>0</v>
      </c>
      <c r="FW44" s="50"/>
      <c r="FX44" s="51"/>
      <c r="FY44" s="81">
        <f>IF(ISNA(VLOOKUP(FW44,[1]Settings!$B$6:$D$45,IF(GB$4="Y",2,3),FALSE)+FX44*IF(GB$4="Y",[1]Settings!$C$5,[1]Settings!$D$5)),0, VLOOKUP(FW44,[1]Settings!$B$6:$D$45,IF(GB$4="Y",2,3),FALSE)+FX44*IF(GB$4="Y",[1]Settings!$C$5,[1]Settings!$D$5))</f>
        <v>0</v>
      </c>
      <c r="FZ44" s="82">
        <f t="shared" si="91"/>
        <v>0</v>
      </c>
      <c r="GA44" s="82">
        <f t="shared" ca="1" si="92"/>
        <v>2.2727272727272729E-5</v>
      </c>
      <c r="GB44" s="83">
        <f t="shared" ca="1" si="67"/>
        <v>54</v>
      </c>
      <c r="GC44" s="88" t="str">
        <f>IF(GE44&gt;0,"+","")</f>
        <v/>
      </c>
      <c r="GD44" s="85">
        <f ca="1">VLOOKUP(OFFSET(GD44,0,-2),[1]Settings!$J$8:$K$27,2)</f>
        <v>0</v>
      </c>
      <c r="GE44" s="50"/>
      <c r="GF44" s="51"/>
      <c r="GG44" s="81">
        <f>IF(ISNA(VLOOKUP(GE44,[1]Settings!$B$6:$D$45,IF(GJ$4="Y",2,3),FALSE)+GF44*IF(GJ$4="Y",[1]Settings!$C$5,[1]Settings!$D$5)),0, VLOOKUP(GE44,[1]Settings!$B$6:$D$45,IF(GJ$4="Y",2,3),FALSE)+GF44*IF(GJ$4="Y",[1]Settings!$C$5,[1]Settings!$D$5))</f>
        <v>0</v>
      </c>
      <c r="GH44" s="82">
        <f t="shared" si="93"/>
        <v>0</v>
      </c>
      <c r="GI44" s="82">
        <f t="shared" ca="1" si="94"/>
        <v>2.2727272727272729E-5</v>
      </c>
      <c r="GJ44" s="83">
        <f t="shared" ca="1" si="68"/>
        <v>55</v>
      </c>
      <c r="GK44" s="88" t="str">
        <f>IF(GM44&gt;0,"+","")</f>
        <v>+</v>
      </c>
      <c r="GL44" s="85">
        <f ca="1">VLOOKUP(OFFSET(GL44,0,-2),[1]Settings!$J$8:$K$27,2)</f>
        <v>0</v>
      </c>
      <c r="GM44" s="50">
        <v>17</v>
      </c>
      <c r="GN44" s="51"/>
      <c r="GO44" s="81">
        <f>IF(ISNA(VLOOKUP(GM44,[1]Settings!$B$6:$D$45,IF(GR$4="Y",2,3),FALSE)+GN44*IF(GR$4="Y",[1]Settings!$C$5,[1]Settings!$D$5)),0, VLOOKUP(GM44,[1]Settings!$B$6:$D$45,IF(GR$4="Y",2,3),FALSE)+GN44*IF(GR$4="Y",[1]Settings!$C$5,[1]Settings!$D$5))</f>
        <v>4</v>
      </c>
      <c r="GP44" s="82">
        <f>GO44*GR$7</f>
        <v>4</v>
      </c>
      <c r="GQ44" s="82">
        <f t="shared" ca="1" si="96"/>
        <v>4.0000227272727269</v>
      </c>
      <c r="GR44" s="83">
        <f t="shared" ca="1" si="69"/>
        <v>33</v>
      </c>
      <c r="GS44" s="88"/>
      <c r="GT44" s="85">
        <f ca="1">VLOOKUP(OFFSET(GT44,0,-2),[1]Settings!$J$8:$K$27,2)</f>
        <v>0</v>
      </c>
      <c r="GU44" s="50"/>
      <c r="GV44" s="51"/>
      <c r="GW44" s="81">
        <f>IF(ISNA(VLOOKUP(GU44,[1]Settings!$B$6:$D$45,IF(GZ$4="Y",2,3),FALSE)+GV44*IF(GZ$4="Y",[1]Settings!$C$5,[1]Settings!$D$5)),0, VLOOKUP(GU44,[1]Settings!$B$6:$D$45,IF(GZ$4="Y",2,3),FALSE)+GV44*IF(GZ$4="Y",[1]Settings!$C$5,[1]Settings!$D$5))</f>
        <v>0</v>
      </c>
      <c r="GX44" s="82">
        <f>GW44*GZ$7</f>
        <v>0</v>
      </c>
      <c r="GY44" s="82">
        <f t="shared" ca="1" si="98"/>
        <v>4.0000227272727269</v>
      </c>
      <c r="GZ44" s="86">
        <f t="shared" ca="1" si="70"/>
        <v>37</v>
      </c>
      <c r="HA44" s="87"/>
      <c r="HB44" s="85"/>
      <c r="HC44" s="50"/>
      <c r="HD44" s="51"/>
      <c r="HE44" s="81">
        <f>IF(ISNA(VLOOKUP(HC44,[1]Settings!$B$6:$D$45,IF(HH$4="Y",2,3),FALSE)+HD44*IF(HH$4="Y",[1]Settings!$C$5,[1]Settings!$D$5)),0, VLOOKUP(HC44,[1]Settings!$B$6:$D$45,IF(HH$4="Y",2,3),FALSE)+HD44*IF(HH$4="Y",[1]Settings!$C$5,[1]Settings!$D$5))</f>
        <v>0</v>
      </c>
      <c r="HF44" s="82">
        <f t="shared" si="71"/>
        <v>0</v>
      </c>
      <c r="HG44" s="82">
        <f t="shared" ca="1" si="99"/>
        <v>4.0000227272727269</v>
      </c>
      <c r="HH44" s="83">
        <f t="shared" ca="1" si="72"/>
        <v>34</v>
      </c>
      <c r="HI44" s="88"/>
      <c r="HJ44" s="85"/>
      <c r="HK44" s="50"/>
      <c r="HL44" s="51"/>
      <c r="HM44" s="81">
        <f>IF(ISNA(VLOOKUP(HK44,[1]Settings!$B$6:$D$45,IF(HP$4="Y",2,3),FALSE)+HL44*IF(HP$4="Y",[1]Settings!$C$5,[1]Settings!$D$5)),0, VLOOKUP(HK44,[1]Settings!$B$6:$D$45,IF(HP$4="Y",2,3),FALSE)+HL44*IF(HP$4="Y",[1]Settings!$C$5,[1]Settings!$D$5))</f>
        <v>0</v>
      </c>
      <c r="HN44" s="82">
        <f t="shared" si="73"/>
        <v>0</v>
      </c>
      <c r="HO44" s="82">
        <f t="shared" ca="1" si="100"/>
        <v>4.0000227272727269</v>
      </c>
      <c r="HP44" s="83">
        <f t="shared" ca="1" si="74"/>
        <v>33</v>
      </c>
      <c r="HQ44" s="88"/>
      <c r="HR44" s="85"/>
      <c r="HS44" s="50"/>
      <c r="HT44" s="51"/>
      <c r="HU44" s="81">
        <f>IF(ISNA(VLOOKUP(HS44,[1]Settings!$B$6:$D$45,IF(HX$4="Y",2,3),FALSE)+HT44*IF(HX$4="Y",[1]Settings!$C$5,[1]Settings!$D$5)),0, VLOOKUP(HS44,[1]Settings!$B$6:$D$45,IF(HX$4="Y",2,3),FALSE)+HT44*IF(HX$4="Y",[1]Settings!$C$5,[1]Settings!$D$5))</f>
        <v>0</v>
      </c>
      <c r="HV44" s="82">
        <f t="shared" si="75"/>
        <v>0</v>
      </c>
      <c r="HW44" s="82">
        <f t="shared" ca="1" si="101"/>
        <v>2.2727272726896786E-5</v>
      </c>
      <c r="HX44" s="83">
        <f t="shared" ca="1" si="76"/>
        <v>58</v>
      </c>
      <c r="HY44" s="88"/>
      <c r="HZ44" s="85"/>
      <c r="IA44" s="50"/>
      <c r="IB44" s="51"/>
      <c r="IC44" s="81">
        <f>IF(ISNA(VLOOKUP(IA44,[1]Settings!$B$6:$D$45,IF(IF$4="Y",2,3),FALSE)+IB44*IF(IF$4="Y",[1]Settings!$C$5,[1]Settings!$D$5)),0, VLOOKUP(IA44,[1]Settings!$B$6:$D$45,IF(IF$4="Y",2,3),FALSE)+IB44*IF(IF$4="Y",[1]Settings!$C$5,[1]Settings!$D$5))</f>
        <v>0</v>
      </c>
      <c r="ID44" s="82">
        <f t="shared" si="124"/>
        <v>0</v>
      </c>
      <c r="IE44" s="82">
        <f t="shared" ca="1" si="102"/>
        <v>2.2727272726896786E-5</v>
      </c>
      <c r="IF44" s="83">
        <f t="shared" ca="1" si="78"/>
        <v>56</v>
      </c>
      <c r="IG44" s="87"/>
      <c r="IH44" s="85"/>
      <c r="II44" s="50"/>
      <c r="IJ44" s="51"/>
      <c r="IK44" s="81">
        <f>IF(ISNA(VLOOKUP(II44,[1]Settings!$B$6:$D$45,IF(IN$4="Y",2,3),FALSE)+IJ44*IF(IN$4="Y",[1]Settings!$C$5,[1]Settings!$D$5)),0, VLOOKUP(II44,[1]Settings!$B$6:$D$45,IF(IN$4="Y",2,3),FALSE)+IJ44*IF(IN$4="Y",[1]Settings!$C$5,[1]Settings!$D$5))</f>
        <v>0</v>
      </c>
      <c r="IL44" s="82">
        <f t="shared" si="122"/>
        <v>0</v>
      </c>
      <c r="IM44" s="82">
        <f t="shared" ca="1" si="103"/>
        <v>2.2727272726896786E-5</v>
      </c>
      <c r="IN44" s="83">
        <f t="shared" ca="1" si="80"/>
        <v>57</v>
      </c>
      <c r="IO44" s="88"/>
      <c r="IP44" s="85"/>
      <c r="IQ44" s="50"/>
      <c r="IR44" s="51"/>
      <c r="IS44" s="81">
        <f>IF(ISNA(VLOOKUP(IQ44,[1]Settings!$B$6:$D$45,IF(IV$4="Y",2,3),FALSE)+IR44*IF(IV$4="Y",[1]Settings!$C$5,[1]Settings!$D$5)),0, VLOOKUP(IQ44,[1]Settings!$B$6:$D$45,IF(IV$4="Y",2,3),FALSE)+IR44*IF(IV$4="Y",[1]Settings!$C$5,[1]Settings!$D$5))</f>
        <v>0</v>
      </c>
      <c r="IT44" s="82">
        <f t="shared" si="81"/>
        <v>0</v>
      </c>
      <c r="IU44" s="82">
        <f t="shared" ca="1" si="104"/>
        <v>2.2727272726896786E-5</v>
      </c>
      <c r="IV44" s="83">
        <f t="shared" ca="1" si="82"/>
        <v>59</v>
      </c>
      <c r="IW44" s="88"/>
      <c r="IX44" s="85"/>
      <c r="IY44" s="50"/>
      <c r="IZ44" s="51"/>
      <c r="JA44" s="81">
        <f>IF(ISNA(VLOOKUP(IY44,[1]Settings!$B$6:$D$45,IF(JD$4="Y",2,3),FALSE)+IZ44*IF(JD$4="Y",[1]Settings!$C$5,[1]Settings!$D$5)),0, VLOOKUP(IY44,[1]Settings!$B$6:$D$45,IF(JD$4="Y",2,3),FALSE)+IZ44*IF(JD$4="Y",[1]Settings!$C$5,[1]Settings!$D$5))</f>
        <v>0</v>
      </c>
      <c r="JB44" s="82">
        <f t="shared" si="125"/>
        <v>0</v>
      </c>
      <c r="JC44" s="82">
        <f t="shared" ca="1" si="105"/>
        <v>2.2727272726896786E-5</v>
      </c>
      <c r="JD44" s="83">
        <f t="shared" ca="1" si="84"/>
        <v>59</v>
      </c>
    </row>
    <row r="45" spans="1:264">
      <c r="A45" s="80" t="s">
        <v>126</v>
      </c>
      <c r="B45" s="80"/>
      <c r="D45" s="51"/>
      <c r="E45" s="81">
        <f>IF(ISNA(VLOOKUP(C45,[1]Settings!$B$6:$D$45,IF(H$4="Y",2,3),FALSE)+D45*IF(H$4="Y",[1]Settings!$C$5,[1]Settings!$D$5)),0, VLOOKUP(C45,[1]Settings!$B$6:$D$45,IF(H$4="Y",2,3),FALSE)+D45*IF(H$4="Y",[1]Settings!$C$5,[1]Settings!$D$5))</f>
        <v>0</v>
      </c>
      <c r="F45" s="82">
        <f t="shared" si="0"/>
        <v>0</v>
      </c>
      <c r="G45" s="82">
        <f t="shared" si="1"/>
        <v>2.2222222222222223E-5</v>
      </c>
      <c r="H45" s="83">
        <f t="shared" si="2"/>
        <v>47</v>
      </c>
      <c r="I45" s="84" t="str">
        <f t="shared" si="3"/>
        <v/>
      </c>
      <c r="J45" s="85">
        <f ca="1">VLOOKUP(OFFSET(J45,0,-2),[1]Settings!$F$8:$G$27,2)</f>
        <v>0</v>
      </c>
      <c r="L45" s="51"/>
      <c r="M45" s="81">
        <f>IF(ISNA(VLOOKUP(K45,[1]Settings!$B$6:$D$45,IF(P$4="Y",2,3),FALSE)+L45*IF(P$4="Y",[1]Settings!$C$5,[1]Settings!$D$5)),0, VLOOKUP(K45,[1]Settings!$B$6:$D$45,IF(P$4="Y",2,3),FALSE)+L45*IF(P$4="Y",[1]Settings!$C$5,[1]Settings!$D$5))</f>
        <v>0</v>
      </c>
      <c r="N45" s="82">
        <f t="shared" si="4"/>
        <v>0</v>
      </c>
      <c r="O45" s="82">
        <f t="shared" ca="1" si="5"/>
        <v>2.2222222222222223E-5</v>
      </c>
      <c r="P45" s="83">
        <f t="shared" ca="1" si="6"/>
        <v>47</v>
      </c>
      <c r="Q45" s="84" t="str">
        <f t="shared" si="7"/>
        <v/>
      </c>
      <c r="R45" s="85">
        <f ca="1">VLOOKUP(OFFSET(R45,0,-2),[1]Settings!$F$8:$G$27,2)</f>
        <v>0</v>
      </c>
      <c r="T45" s="51"/>
      <c r="U45" s="81">
        <f>IF(ISNA(VLOOKUP(S45,[1]Settings!$B$6:$D$45,IF(X$4="Y",2,3),FALSE)+T45*IF(X$4="Y",[1]Settings!$C$5,[1]Settings!$D$5)),0, VLOOKUP(S45,[1]Settings!$B$6:$D$45,IF(X$4="Y",2,3),FALSE)+T45*IF(X$4="Y",[1]Settings!$C$5,[1]Settings!$D$5))</f>
        <v>0</v>
      </c>
      <c r="V45" s="82">
        <f t="shared" si="8"/>
        <v>0</v>
      </c>
      <c r="W45" s="82">
        <f t="shared" ca="1" si="9"/>
        <v>2.2222222222222223E-5</v>
      </c>
      <c r="X45" s="83">
        <f t="shared" ca="1" si="10"/>
        <v>48</v>
      </c>
      <c r="Y45" s="84" t="str">
        <f t="shared" si="11"/>
        <v/>
      </c>
      <c r="Z45" s="85">
        <f ca="1">VLOOKUP(OFFSET(Z45,0,-2),[1]Settings!$F$8:$G$27,2)</f>
        <v>0</v>
      </c>
      <c r="AB45" s="51"/>
      <c r="AC45" s="81">
        <f>IF(ISNA(VLOOKUP(AA45,[1]Settings!$B$6:$D$45,IF(AF$4="Y",2,3),FALSE)+AB45*IF(AF$4="Y",[1]Settings!$C$5,[1]Settings!$D$5)),0, VLOOKUP(AA45,[1]Settings!$B$6:$D$45,IF(AF$4="Y",2,3),FALSE)+AB45*IF(AF$4="Y",[1]Settings!$C$5,[1]Settings!$D$5))</f>
        <v>0</v>
      </c>
      <c r="AD45" s="82">
        <f t="shared" si="12"/>
        <v>0</v>
      </c>
      <c r="AE45" s="82">
        <f t="shared" ca="1" si="13"/>
        <v>2.2222222222222223E-5</v>
      </c>
      <c r="AF45" s="83">
        <f t="shared" ca="1" si="14"/>
        <v>49</v>
      </c>
      <c r="AG45" s="84" t="str">
        <f t="shared" si="15"/>
        <v/>
      </c>
      <c r="AH45" s="85">
        <f ca="1">VLOOKUP(OFFSET(AH45,0,-2),[1]Settings!$F$8:$G$27,2)</f>
        <v>0</v>
      </c>
      <c r="AJ45" s="51"/>
      <c r="AK45" s="81">
        <f>IF(ISNA(VLOOKUP(AI45,[1]Settings!$B$6:$D$45,IF(AN$4="Y",2,3),FALSE)+AJ45*IF(AN$4="Y",[1]Settings!$C$5,[1]Settings!$D$5)),0, VLOOKUP(AI45,[1]Settings!$B$6:$D$45,IF(AN$4="Y",2,3),FALSE)+AJ45*IF(AN$4="Y",[1]Settings!$C$5,[1]Settings!$D$5))</f>
        <v>0</v>
      </c>
      <c r="AL45" s="82">
        <f t="shared" si="16"/>
        <v>0</v>
      </c>
      <c r="AM45" s="82">
        <f t="shared" ca="1" si="17"/>
        <v>2.2222222222222223E-5</v>
      </c>
      <c r="AN45" s="83">
        <f t="shared" ca="1" si="18"/>
        <v>49</v>
      </c>
      <c r="AO45" s="84" t="str">
        <f t="shared" si="19"/>
        <v/>
      </c>
      <c r="AP45" s="85">
        <f ca="1">VLOOKUP(OFFSET(AP45,0,-2),[1]Settings!$F$8:$G$27,2)</f>
        <v>0</v>
      </c>
      <c r="AR45" s="51"/>
      <c r="AS45" s="81">
        <f>IF(ISNA(VLOOKUP(AQ45,[1]Settings!$B$6:$D$45,IF(AV$4="Y",2,3),FALSE)+AR45*IF(AV$4="Y",[1]Settings!$C$5,[1]Settings!$D$5)),0, VLOOKUP(AQ45,[1]Settings!$B$6:$D$45,IF(AV$4="Y",2,3),FALSE)+AR45*IF(AV$4="Y",[1]Settings!$C$5,[1]Settings!$D$5))</f>
        <v>0</v>
      </c>
      <c r="AT45" s="82">
        <f t="shared" si="20"/>
        <v>0</v>
      </c>
      <c r="AU45" s="82">
        <f t="shared" ca="1" si="21"/>
        <v>2.2222222222222223E-5</v>
      </c>
      <c r="AV45" s="83">
        <f t="shared" ca="1" si="22"/>
        <v>50</v>
      </c>
      <c r="AW45" s="84" t="str">
        <f t="shared" si="23"/>
        <v/>
      </c>
      <c r="AX45" s="85">
        <f ca="1">VLOOKUP(OFFSET(AX45,0,-2),[1]Settings!$F$8:$G$27,2)</f>
        <v>0</v>
      </c>
      <c r="AZ45" s="51"/>
      <c r="BA45" s="81">
        <f>IF(ISNA(VLOOKUP(AY45,[1]Settings!$B$6:$D$45,IF(BD$4="Y",2,3),FALSE)+AZ45*IF(BD$4="Y",[1]Settings!$C$5,[1]Settings!$D$5)),0, VLOOKUP(AY45,[1]Settings!$B$6:$D$45,IF(BD$4="Y",2,3),FALSE)+AZ45*IF(BD$4="Y",[1]Settings!$C$5,[1]Settings!$D$5))</f>
        <v>0</v>
      </c>
      <c r="BB45" s="82">
        <f t="shared" si="24"/>
        <v>0</v>
      </c>
      <c r="BC45" s="82">
        <f t="shared" ca="1" si="25"/>
        <v>2.2222222222222223E-5</v>
      </c>
      <c r="BD45" s="83">
        <f t="shared" ca="1" si="26"/>
        <v>50</v>
      </c>
      <c r="BE45" s="84" t="str">
        <f t="shared" si="27"/>
        <v/>
      </c>
      <c r="BF45" s="85">
        <f ca="1">VLOOKUP(OFFSET(BF45,0,-2),[1]Settings!$F$8:$G$27,2)</f>
        <v>0</v>
      </c>
      <c r="BH45" s="51"/>
      <c r="BI45" s="81">
        <f>IF(ISNA(VLOOKUP(BG45,[1]Settings!$B$6:$D$45,IF(BL$4="Y",2,3),FALSE)+BH45*IF(BL$4="Y",[1]Settings!$C$5,[1]Settings!$D$5)),0, VLOOKUP(BG45,[1]Settings!$B$6:$D$45,IF(BL$4="Y",2,3),FALSE)+BH45*IF(BL$4="Y",[1]Settings!$C$5,[1]Settings!$D$5))</f>
        <v>0</v>
      </c>
      <c r="BJ45" s="82">
        <f t="shared" si="28"/>
        <v>0</v>
      </c>
      <c r="BK45" s="82">
        <f t="shared" ca="1" si="29"/>
        <v>2.2222222222222223E-5</v>
      </c>
      <c r="BL45" s="83">
        <f t="shared" ca="1" si="30"/>
        <v>51</v>
      </c>
      <c r="BM45" s="84" t="str">
        <f t="shared" si="31"/>
        <v/>
      </c>
      <c r="BN45" s="85">
        <f ca="1">VLOOKUP(OFFSET(BN45,0,-2),[1]Settings!$F$8:$G$27,2)</f>
        <v>0</v>
      </c>
      <c r="BP45" s="51"/>
      <c r="BQ45" s="81">
        <f>IF(ISNA(VLOOKUP(BO45,[1]Settings!$B$6:$D$45,IF(BT$4="Y",2,3),FALSE)+BP45*IF(BT$4="Y",[1]Settings!$C$5,[1]Settings!$D$5)),0, VLOOKUP(BO45,[1]Settings!$B$6:$D$45,IF(BT$4="Y",2,3),FALSE)+BP45*IF(BT$4="Y",[1]Settings!$C$5,[1]Settings!$D$5))</f>
        <v>0</v>
      </c>
      <c r="BR45" s="82">
        <f t="shared" si="32"/>
        <v>0</v>
      </c>
      <c r="BS45" s="82">
        <f t="shared" ca="1" si="33"/>
        <v>2.2222222222222223E-5</v>
      </c>
      <c r="BT45" s="83">
        <f t="shared" ca="1" si="34"/>
        <v>52</v>
      </c>
      <c r="BU45" s="84" t="str">
        <f t="shared" si="35"/>
        <v/>
      </c>
      <c r="BV45" s="85">
        <f ca="1">VLOOKUP(OFFSET(BV45,0,-2),[1]Settings!$F$8:$G$27,2)</f>
        <v>0</v>
      </c>
      <c r="BX45" s="51"/>
      <c r="BY45" s="81">
        <f>IF(ISNA(VLOOKUP(BW45,[1]Settings!$B$6:$D$45,IF(CB$4="Y",2,3),FALSE)+BX45*IF(CB$4="Y",[1]Settings!$C$5,[1]Settings!$D$5)),0, VLOOKUP(BW45,[1]Settings!$B$6:$D$45,IF(CB$4="Y",2,3),FALSE)+BX45*IF(CB$4="Y",[1]Settings!$C$5,[1]Settings!$D$5))</f>
        <v>0</v>
      </c>
      <c r="BZ45" s="82">
        <f t="shared" si="36"/>
        <v>0</v>
      </c>
      <c r="CA45" s="82">
        <f t="shared" ca="1" si="37"/>
        <v>2.2222222222222223E-5</v>
      </c>
      <c r="CB45" s="83">
        <f t="shared" ca="1" si="38"/>
        <v>56</v>
      </c>
      <c r="CC45" s="84" t="str">
        <f t="shared" si="39"/>
        <v>+</v>
      </c>
      <c r="CD45" s="85">
        <f ca="1">VLOOKUP(OFFSET(CD45,0,-2),[1]Settings!$F$8:$G$27,2)</f>
        <v>0</v>
      </c>
      <c r="CE45" s="50">
        <v>12</v>
      </c>
      <c r="CF45" s="51"/>
      <c r="CG45" s="81">
        <f>IF(ISNA(VLOOKUP(CE45,[1]Settings!$B$6:$D$45,IF(CJ$4="Y",2,3),FALSE)+CF45*IF(CJ$4="Y",[1]Settings!$C$5,[1]Settings!$D$5)),0, VLOOKUP(CE45,[1]Settings!$B$6:$D$45,IF(CJ$4="Y",2,3),FALSE)+CF45*IF(CJ$4="Y",[1]Settings!$C$5,[1]Settings!$D$5))</f>
        <v>9</v>
      </c>
      <c r="CH45" s="82">
        <f t="shared" si="40"/>
        <v>4.68</v>
      </c>
      <c r="CI45" s="82">
        <f t="shared" ca="1" si="41"/>
        <v>4.6800222222222221</v>
      </c>
      <c r="CJ45" s="86">
        <f t="shared" ca="1" si="42"/>
        <v>26</v>
      </c>
      <c r="CK45" s="87" t="str">
        <f t="shared" ref="CK45:CK71" si="126">IF(CM45&gt;0,"+","")</f>
        <v/>
      </c>
      <c r="CL45" s="85">
        <f ca="1">VLOOKUP(OFFSET(CL45,0,-2),[1]Settings!$J$8:$K$27,2)</f>
        <v>0</v>
      </c>
      <c r="CN45" s="51"/>
      <c r="CO45" s="81">
        <f>IF(ISNA(VLOOKUP(CM45,[1]Settings!$B$6:$D$45,IF(CR$4="Y",2,3),FALSE)+CN45*IF(CR$4="Y",[1]Settings!$C$5,[1]Settings!$D$5)),0, VLOOKUP(CM45,[1]Settings!$B$6:$D$45,IF(CR$4="Y",2,3),FALSE)+CN45*IF(CR$4="Y",[1]Settings!$C$5,[1]Settings!$D$5))</f>
        <v>0</v>
      </c>
      <c r="CP45" s="82">
        <f t="shared" ca="1" si="43"/>
        <v>0</v>
      </c>
      <c r="CQ45" s="82">
        <f t="shared" ca="1" si="44"/>
        <v>4.6800222222222221</v>
      </c>
      <c r="CR45" s="86">
        <f t="shared" ca="1" si="45"/>
        <v>26</v>
      </c>
      <c r="CS45" s="84" t="str">
        <f>IF(CU45&gt;0,"+","")</f>
        <v/>
      </c>
      <c r="CT45" s="85">
        <f ca="1">VLOOKUP(OFFSET(CT45,0,-2),[1]Settings!$J$8:$K$27,2)</f>
        <v>0</v>
      </c>
      <c r="CU45" s="50"/>
      <c r="CV45" s="51"/>
      <c r="CW45" s="81">
        <f>IF(ISNA(VLOOKUP(CU45,[1]Settings!$B$6:$D$45,IF(CZ$4="Y",2,3),FALSE)+CV45*IF(CZ$4="Y",[1]Settings!$C$5,[1]Settings!$D$5)),0, VLOOKUP(CU45,[1]Settings!$B$6:$D$45,IF(CZ$4="Y",2,3),FALSE)+CV45*IF(CZ$4="Y",[1]Settings!$C$5,[1]Settings!$D$5))</f>
        <v>0</v>
      </c>
      <c r="CX45" s="82">
        <f t="shared" ca="1" si="46"/>
        <v>0</v>
      </c>
      <c r="CY45" s="82">
        <f t="shared" ca="1" si="47"/>
        <v>4.6800222222222221</v>
      </c>
      <c r="CZ45" s="83">
        <f t="shared" ca="1" si="48"/>
        <v>28</v>
      </c>
      <c r="DA45" s="84" t="str">
        <f>IF(DC45&gt;0,"+","")</f>
        <v/>
      </c>
      <c r="DB45" s="85">
        <f ca="1">VLOOKUP(OFFSET(DB45,0,-2),[1]Settings!$J$8:$K$27,2)</f>
        <v>0</v>
      </c>
      <c r="DC45" s="50"/>
      <c r="DD45" s="51"/>
      <c r="DE45" s="81">
        <f>IF(ISNA(VLOOKUP(DC45,[1]Settings!$B$6:$D$45,IF(DH$4="Y",2,3),FALSE)+DD45*IF(DH$4="Y",[1]Settings!$C$5,[1]Settings!$D$5)),0, VLOOKUP(DC45,[1]Settings!$B$6:$D$45,IF(DH$4="Y",2,3),FALSE)+DD45*IF(DH$4="Y",[1]Settings!$C$5,[1]Settings!$D$5))</f>
        <v>0</v>
      </c>
      <c r="DF45" s="82">
        <f t="shared" ca="1" si="49"/>
        <v>0</v>
      </c>
      <c r="DG45" s="82">
        <f t="shared" ca="1" si="50"/>
        <v>4.6800222222222221</v>
      </c>
      <c r="DH45" s="83">
        <f t="shared" ca="1" si="51"/>
        <v>31</v>
      </c>
      <c r="DI45" s="84" t="str">
        <f>IF(DK45&gt;0,"+","")</f>
        <v/>
      </c>
      <c r="DJ45" s="85">
        <f ca="1">VLOOKUP(OFFSET(DJ45,0,-2),[1]Settings!$J$8:$K$27,2)</f>
        <v>0</v>
      </c>
      <c r="DK45" s="50"/>
      <c r="DL45" s="51"/>
      <c r="DM45" s="81">
        <f>IF(ISNA(VLOOKUP(DK45,[1]Settings!$B$6:$D$45,IF(DP$4="Y",2,3),FALSE)+DL45*IF(DP$4="Y",[1]Settings!$C$5,[1]Settings!$D$5)),0, VLOOKUP(DK45,[1]Settings!$B$6:$D$45,IF(DP$4="Y",2,3),FALSE)+DL45*IF(DP$4="Y",[1]Settings!$C$5,[1]Settings!$D$5))</f>
        <v>0</v>
      </c>
      <c r="DN45" s="82">
        <f t="shared" ca="1" si="52"/>
        <v>0</v>
      </c>
      <c r="DO45" s="82">
        <f t="shared" ca="1" si="53"/>
        <v>4.6800222222222221</v>
      </c>
      <c r="DP45" s="83">
        <f t="shared" ca="1" si="54"/>
        <v>32</v>
      </c>
      <c r="DQ45" s="84" t="str">
        <f>IF(DS45&gt;0,"+","")</f>
        <v/>
      </c>
      <c r="DR45" s="85">
        <f ca="1">VLOOKUP(OFFSET(DR45,0,-2),[1]Settings!$J$8:$K$27,2)</f>
        <v>0</v>
      </c>
      <c r="DS45" s="50"/>
      <c r="DT45" s="51"/>
      <c r="DU45" s="81">
        <f>IF(ISNA(VLOOKUP(DS45,[1]Settings!$B$6:$D$45,IF(DX$4="Y",2,3),FALSE)+DT45*IF(DX$4="Y",[1]Settings!$C$5,[1]Settings!$D$5)),0, VLOOKUP(DS45,[1]Settings!$B$6:$D$45,IF(DX$4="Y",2,3),FALSE)+DT45*IF(DX$4="Y",[1]Settings!$C$5,[1]Settings!$D$5))</f>
        <v>0</v>
      </c>
      <c r="DV45" s="82">
        <f t="shared" ca="1" si="55"/>
        <v>0</v>
      </c>
      <c r="DW45" s="82">
        <f t="shared" ca="1" si="85"/>
        <v>4.6800222222222221</v>
      </c>
      <c r="DX45" s="83">
        <f t="shared" ca="1" si="56"/>
        <v>32</v>
      </c>
      <c r="DY45" s="84" t="s">
        <v>93</v>
      </c>
      <c r="DZ45" s="85">
        <f ca="1">VLOOKUP(OFFSET(DZ45,0,-2),[1]Settings!$J$8:$K$27,2)</f>
        <v>0</v>
      </c>
      <c r="EA45" s="50">
        <v>17</v>
      </c>
      <c r="EB45" s="51"/>
      <c r="EC45" s="81">
        <f>IF(ISNA(VLOOKUP(EA45,[1]Settings!$B$6:$D$45,IF(EF$4="Y",2,3),FALSE)+EB45*IF(EF$4="Y",[1]Settings!$C$5,[1]Settings!$D$5)),0, VLOOKUP(EA45,[1]Settings!$B$6:$D$45,IF(EF$4="Y",2,3),FALSE)+EB45*IF(EF$4="Y",[1]Settings!$C$5,[1]Settings!$D$5))</f>
        <v>4</v>
      </c>
      <c r="ED45" s="82">
        <f t="shared" ca="1" si="86"/>
        <v>3.6799999999999997</v>
      </c>
      <c r="EE45" s="82">
        <f t="shared" ca="1" si="57"/>
        <v>3.6800222222222221</v>
      </c>
      <c r="EF45" s="86">
        <f t="shared" ca="1" si="58"/>
        <v>33</v>
      </c>
      <c r="EG45" s="87"/>
      <c r="EH45" s="85">
        <f ca="1">VLOOKUP(OFFSET(EH45,0,-2),[1]Settings!$J$8:$K$27,2)</f>
        <v>0</v>
      </c>
      <c r="EI45" s="50"/>
      <c r="EJ45" s="51"/>
      <c r="EK45" s="81">
        <f>IF(ISNA(VLOOKUP(EI45,[1]Settings!$B$6:$D$45,IF(EN$4="Y",2,3),FALSE)+EJ45*IF(EN$4="Y",[1]Settings!$C$5,[1]Settings!$D$5)),0, VLOOKUP(EI45,[1]Settings!$B$6:$D$45,IF(EN$4="Y",2,3),FALSE)+EJ45*IF(EN$4="Y",[1]Settings!$C$5,[1]Settings!$D$5))</f>
        <v>0</v>
      </c>
      <c r="EL45" s="82">
        <f t="shared" ca="1" si="87"/>
        <v>0</v>
      </c>
      <c r="EM45" s="82">
        <f t="shared" ca="1" si="112"/>
        <v>3.6800222222222221</v>
      </c>
      <c r="EN45" s="86">
        <f t="shared" ca="1" si="59"/>
        <v>34</v>
      </c>
      <c r="EO45" s="84"/>
      <c r="EP45" s="85">
        <f ca="1">VLOOKUP(OFFSET(EP45,0,-2),[1]Settings!$J$8:$K$27,2)</f>
        <v>0</v>
      </c>
      <c r="EQ45" s="50"/>
      <c r="ER45" s="51"/>
      <c r="ES45" s="81">
        <f>IF(ISNA(VLOOKUP(EQ45,[1]Settings!$B$6:$D$45,IF(EV$4="Y",2,3),FALSE)+ER45*IF(EV$4="Y",[1]Settings!$C$5,[1]Settings!$D$5)),0, VLOOKUP(EQ45,[1]Settings!$B$6:$D$45,IF(EV$4="Y",2,3),FALSE)+ER45*IF(EV$4="Y",[1]Settings!$C$5,[1]Settings!$D$5))</f>
        <v>0</v>
      </c>
      <c r="ET45" s="82">
        <f t="shared" ca="1" si="60"/>
        <v>0</v>
      </c>
      <c r="EU45" s="82">
        <f t="shared" ca="1" si="88"/>
        <v>3.6800222222222221</v>
      </c>
      <c r="EV45" s="83">
        <f t="shared" ca="1" si="61"/>
        <v>36</v>
      </c>
      <c r="EW45" s="84"/>
      <c r="EX45" s="85">
        <f ca="1">VLOOKUP(OFFSET(EX45,0,-2),[1]Settings!$J$8:$K$27,2)</f>
        <v>0</v>
      </c>
      <c r="EY45" s="50"/>
      <c r="EZ45" s="51"/>
      <c r="FA45" s="81">
        <f>IF(ISNA(VLOOKUP(EY45,[1]Settings!$B$6:$D$45,IF(FD$4="Y",2,3),FALSE)+EZ45*IF(FD$4="Y",[1]Settings!$C$5,[1]Settings!$D$5)),0, VLOOKUP(EY45,[1]Settings!$B$6:$D$45,IF(FD$4="Y",2,3),FALSE)+EZ45*IF(FD$4="Y",[1]Settings!$C$5,[1]Settings!$D$5))</f>
        <v>0</v>
      </c>
      <c r="FB45" s="82">
        <f t="shared" ca="1" si="115"/>
        <v>0</v>
      </c>
      <c r="FC45" s="82">
        <f t="shared" ca="1" si="89"/>
        <v>3.6800222222222221</v>
      </c>
      <c r="FD45" s="83">
        <f t="shared" ca="1" si="63"/>
        <v>31</v>
      </c>
      <c r="FE45" s="84"/>
      <c r="FF45" s="85">
        <f ca="1">VLOOKUP(OFFSET(FF45,0,-2),[1]Settings!$J$8:$K$27,2)</f>
        <v>0</v>
      </c>
      <c r="FG45" s="50"/>
      <c r="FH45" s="51"/>
      <c r="FI45" s="81">
        <f>IF(ISNA(VLOOKUP(FG45,[1]Settings!$B$6:$D$45,IF(FL$4="Y",2,3),FALSE)+FH45*IF(FL$4="Y",[1]Settings!$C$5,[1]Settings!$D$5)),0, VLOOKUP(FG45,[1]Settings!$B$6:$D$45,IF(FL$4="Y",2,3),FALSE)+FH45*IF(FL$4="Y",[1]Settings!$C$5,[1]Settings!$D$5))</f>
        <v>0</v>
      </c>
      <c r="FJ45" s="82">
        <f t="shared" ca="1" si="114"/>
        <v>0</v>
      </c>
      <c r="FK45" s="82">
        <f t="shared" ca="1" si="113"/>
        <v>2.2222222222367805E-5</v>
      </c>
      <c r="FL45" s="83">
        <f t="shared" ca="1" si="64"/>
        <v>57</v>
      </c>
      <c r="FM45" s="87"/>
      <c r="FN45" s="85">
        <f ca="1">VLOOKUP(OFFSET(FN45,0,-2),[1]Settings!$J$8:$K$27,2)</f>
        <v>0</v>
      </c>
      <c r="FO45" s="50"/>
      <c r="FP45" s="51"/>
      <c r="FQ45" s="81">
        <f>IF(ISNA(VLOOKUP(FO45,[1]Settings!$B$6:$D$45,IF(FT$4="Y",2,3),FALSE)+FP45*IF(FT$4="Y",[1]Settings!$C$5,[1]Settings!$D$5)),0, VLOOKUP(FO45,[1]Settings!$B$6:$D$45,IF(FT$4="Y",2,3),FALSE)+FP45*IF(FT$4="Y",[1]Settings!$C$5,[1]Settings!$D$5))</f>
        <v>0</v>
      </c>
      <c r="FR45" s="82">
        <f t="shared" ca="1" si="65"/>
        <v>0</v>
      </c>
      <c r="FS45" s="82">
        <f t="shared" ca="1" si="90"/>
        <v>2.2222222222367805E-5</v>
      </c>
      <c r="FT45" s="83">
        <f t="shared" ca="1" si="66"/>
        <v>57</v>
      </c>
      <c r="FU45" s="88"/>
      <c r="FV45" s="85"/>
      <c r="FW45" s="50"/>
      <c r="FX45" s="51"/>
      <c r="FY45" s="81">
        <f>IF(ISNA(VLOOKUP(FW45,[1]Settings!$B$6:$D$45,IF(GB$4="Y",2,3),FALSE)+FX45*IF(GB$4="Y",[1]Settings!$C$5,[1]Settings!$D$5)),0, VLOOKUP(FW45,[1]Settings!$B$6:$D$45,IF(GB$4="Y",2,3),FALSE)+FX45*IF(GB$4="Y",[1]Settings!$C$5,[1]Settings!$D$5))</f>
        <v>0</v>
      </c>
      <c r="FZ45" s="82">
        <f t="shared" si="91"/>
        <v>0</v>
      </c>
      <c r="GA45" s="82">
        <f t="shared" ca="1" si="92"/>
        <v>2.2222222222367805E-5</v>
      </c>
      <c r="GB45" s="83">
        <f t="shared" ca="1" si="67"/>
        <v>55</v>
      </c>
      <c r="GC45" s="88"/>
      <c r="GD45" s="85"/>
      <c r="GE45" s="50"/>
      <c r="GF45" s="51"/>
      <c r="GG45" s="81">
        <f>IF(ISNA(VLOOKUP(GE45,[1]Settings!$B$6:$D$45,IF(GJ$4="Y",2,3),FALSE)+GF45*IF(GJ$4="Y",[1]Settings!$C$5,[1]Settings!$D$5)),0, VLOOKUP(GE45,[1]Settings!$B$6:$D$45,IF(GJ$4="Y",2,3),FALSE)+GF45*IF(GJ$4="Y",[1]Settings!$C$5,[1]Settings!$D$5))</f>
        <v>0</v>
      </c>
      <c r="GH45" s="82">
        <f t="shared" si="93"/>
        <v>0</v>
      </c>
      <c r="GI45" s="82">
        <f t="shared" ca="1" si="94"/>
        <v>2.2222222222367805E-5</v>
      </c>
      <c r="GJ45" s="83">
        <f t="shared" ca="1" si="68"/>
        <v>56</v>
      </c>
      <c r="GK45" s="88"/>
      <c r="GL45" s="85"/>
      <c r="GM45" s="50"/>
      <c r="GN45" s="51"/>
      <c r="GO45" s="81">
        <f>IF(ISNA(VLOOKUP(GM45,[1]Settings!$B$6:$D$45,IF(GR$4="Y",2,3),FALSE)+GN45*IF(GR$4="Y",[1]Settings!$C$5,[1]Settings!$D$5)),0, VLOOKUP(GM45,[1]Settings!$B$6:$D$45,IF(GR$4="Y",2,3),FALSE)+GN45*IF(GR$4="Y",[1]Settings!$C$5,[1]Settings!$D$5))</f>
        <v>0</v>
      </c>
      <c r="GP45" s="82">
        <f t="shared" si="120"/>
        <v>0</v>
      </c>
      <c r="GQ45" s="82">
        <f t="shared" ca="1" si="96"/>
        <v>2.2222222222367805E-5</v>
      </c>
      <c r="GR45" s="83">
        <f t="shared" ca="1" si="69"/>
        <v>54</v>
      </c>
      <c r="GS45" s="88"/>
      <c r="GT45" s="85"/>
      <c r="GU45" s="50"/>
      <c r="GV45" s="51"/>
      <c r="GW45" s="81">
        <f>IF(ISNA(VLOOKUP(GU45,[1]Settings!$B$6:$D$45,IF(GZ$4="Y",2,3),FALSE)+GV45*IF(GZ$4="Y",[1]Settings!$C$5,[1]Settings!$D$5)),0, VLOOKUP(GU45,[1]Settings!$B$6:$D$45,IF(GZ$4="Y",2,3),FALSE)+GV45*IF(GZ$4="Y",[1]Settings!$C$5,[1]Settings!$D$5))</f>
        <v>0</v>
      </c>
      <c r="GX45" s="82">
        <f t="shared" ref="GX45:GX92" si="127">GW45*GZ$7</f>
        <v>0</v>
      </c>
      <c r="GY45" s="82">
        <f t="shared" ca="1" si="98"/>
        <v>2.2222222222367805E-5</v>
      </c>
      <c r="GZ45" s="86">
        <f t="shared" ca="1" si="70"/>
        <v>58</v>
      </c>
      <c r="HA45" s="87"/>
      <c r="HB45" s="85"/>
      <c r="HC45" s="50"/>
      <c r="HD45" s="51"/>
      <c r="HE45" s="81">
        <f>IF(ISNA(VLOOKUP(HC45,[1]Settings!$B$6:$D$45,IF(HH$4="Y",2,3),FALSE)+HD45*IF(HH$4="Y",[1]Settings!$C$5,[1]Settings!$D$5)),0, VLOOKUP(HC45,[1]Settings!$B$6:$D$45,IF(HH$4="Y",2,3),FALSE)+HD45*IF(HH$4="Y",[1]Settings!$C$5,[1]Settings!$D$5))</f>
        <v>0</v>
      </c>
      <c r="HF45" s="82">
        <f t="shared" si="71"/>
        <v>0</v>
      </c>
      <c r="HG45" s="82">
        <f t="shared" ca="1" si="99"/>
        <v>2.2222222222367805E-5</v>
      </c>
      <c r="HH45" s="83">
        <f t="shared" ca="1" si="72"/>
        <v>56</v>
      </c>
      <c r="HI45" s="88"/>
      <c r="HJ45" s="85"/>
      <c r="HK45" s="50"/>
      <c r="HL45" s="51"/>
      <c r="HM45" s="81">
        <f>IF(ISNA(VLOOKUP(HK45,[1]Settings!$B$6:$D$45,IF(HP$4="Y",2,3),FALSE)+HL45*IF(HP$4="Y",[1]Settings!$C$5,[1]Settings!$D$5)),0, VLOOKUP(HK45,[1]Settings!$B$6:$D$45,IF(HP$4="Y",2,3),FALSE)+HL45*IF(HP$4="Y",[1]Settings!$C$5,[1]Settings!$D$5))</f>
        <v>0</v>
      </c>
      <c r="HN45" s="82">
        <f t="shared" si="73"/>
        <v>0</v>
      </c>
      <c r="HO45" s="82">
        <f t="shared" ca="1" si="100"/>
        <v>2.2222222222367805E-5</v>
      </c>
      <c r="HP45" s="83">
        <f t="shared" ca="1" si="74"/>
        <v>57</v>
      </c>
      <c r="HQ45" s="88"/>
      <c r="HR45" s="85"/>
      <c r="HS45" s="50"/>
      <c r="HT45" s="51"/>
      <c r="HU45" s="81">
        <f>IF(ISNA(VLOOKUP(HS45,[1]Settings!$B$6:$D$45,IF(HX$4="Y",2,3),FALSE)+HT45*IF(HX$4="Y",[1]Settings!$C$5,[1]Settings!$D$5)),0, VLOOKUP(HS45,[1]Settings!$B$6:$D$45,IF(HX$4="Y",2,3),FALSE)+HT45*IF(HX$4="Y",[1]Settings!$C$5,[1]Settings!$D$5))</f>
        <v>0</v>
      </c>
      <c r="HV45" s="82">
        <f t="shared" si="75"/>
        <v>0</v>
      </c>
      <c r="HW45" s="82">
        <f t="shared" ca="1" si="101"/>
        <v>2.2222222222367805E-5</v>
      </c>
      <c r="HX45" s="83">
        <f t="shared" ca="1" si="76"/>
        <v>59</v>
      </c>
      <c r="HY45" s="88"/>
      <c r="HZ45" s="85"/>
      <c r="IA45" s="50"/>
      <c r="IB45" s="51"/>
      <c r="IC45" s="81">
        <f>IF(ISNA(VLOOKUP(IA45,[1]Settings!$B$6:$D$45,IF(IF$4="Y",2,3),FALSE)+IB45*IF(IF$4="Y",[1]Settings!$C$5,[1]Settings!$D$5)),0, VLOOKUP(IA45,[1]Settings!$B$6:$D$45,IF(IF$4="Y",2,3),FALSE)+IB45*IF(IF$4="Y",[1]Settings!$C$5,[1]Settings!$D$5))</f>
        <v>0</v>
      </c>
      <c r="ID45" s="82">
        <f t="shared" si="124"/>
        <v>0</v>
      </c>
      <c r="IE45" s="82">
        <f t="shared" ca="1" si="102"/>
        <v>2.2222222222367805E-5</v>
      </c>
      <c r="IF45" s="83">
        <f t="shared" ca="1" si="78"/>
        <v>57</v>
      </c>
      <c r="IG45" s="87"/>
      <c r="IH45" s="85"/>
      <c r="II45" s="50"/>
      <c r="IJ45" s="51"/>
      <c r="IK45" s="81">
        <f>IF(ISNA(VLOOKUP(II45,[1]Settings!$B$6:$D$45,IF(IN$4="Y",2,3),FALSE)+IJ45*IF(IN$4="Y",[1]Settings!$C$5,[1]Settings!$D$5)),0, VLOOKUP(II45,[1]Settings!$B$6:$D$45,IF(IN$4="Y",2,3),FALSE)+IJ45*IF(IN$4="Y",[1]Settings!$C$5,[1]Settings!$D$5))</f>
        <v>0</v>
      </c>
      <c r="IL45" s="82">
        <f t="shared" si="122"/>
        <v>0</v>
      </c>
      <c r="IM45" s="82">
        <f t="shared" ca="1" si="103"/>
        <v>2.2222222222367805E-5</v>
      </c>
      <c r="IN45" s="83">
        <f t="shared" ca="1" si="80"/>
        <v>58</v>
      </c>
      <c r="IO45" s="88"/>
      <c r="IP45" s="85"/>
      <c r="IQ45" s="50"/>
      <c r="IR45" s="51"/>
      <c r="IS45" s="81">
        <f>IF(ISNA(VLOOKUP(IQ45,[1]Settings!$B$6:$D$45,IF(IV$4="Y",2,3),FALSE)+IR45*IF(IV$4="Y",[1]Settings!$C$5,[1]Settings!$D$5)),0, VLOOKUP(IQ45,[1]Settings!$B$6:$D$45,IF(IV$4="Y",2,3),FALSE)+IR45*IF(IV$4="Y",[1]Settings!$C$5,[1]Settings!$D$5))</f>
        <v>0</v>
      </c>
      <c r="IT45" s="82">
        <f t="shared" si="81"/>
        <v>0</v>
      </c>
      <c r="IU45" s="82">
        <f t="shared" ca="1" si="104"/>
        <v>2.2222222222367805E-5</v>
      </c>
      <c r="IV45" s="83">
        <f t="shared" ca="1" si="82"/>
        <v>60</v>
      </c>
      <c r="IW45" s="88"/>
      <c r="IX45" s="85"/>
      <c r="IY45" s="50"/>
      <c r="IZ45" s="51"/>
      <c r="JA45" s="81">
        <f>IF(ISNA(VLOOKUP(IY45,[1]Settings!$B$6:$D$45,IF(JD$4="Y",2,3),FALSE)+IZ45*IF(JD$4="Y",[1]Settings!$C$5,[1]Settings!$D$5)),0, VLOOKUP(IY45,[1]Settings!$B$6:$D$45,IF(JD$4="Y",2,3),FALSE)+IZ45*IF(JD$4="Y",[1]Settings!$C$5,[1]Settings!$D$5))</f>
        <v>0</v>
      </c>
      <c r="JB45" s="82">
        <f t="shared" si="125"/>
        <v>0</v>
      </c>
      <c r="JC45" s="82">
        <f t="shared" ca="1" si="105"/>
        <v>2.2222222222367805E-5</v>
      </c>
      <c r="JD45" s="83">
        <f t="shared" ca="1" si="84"/>
        <v>60</v>
      </c>
    </row>
    <row r="46" spans="1:264">
      <c r="A46" s="80" t="s">
        <v>127</v>
      </c>
      <c r="B46" s="80"/>
      <c r="C46" s="49">
        <v>11</v>
      </c>
      <c r="D46" s="51"/>
      <c r="E46" s="81">
        <f>IF(ISNA(VLOOKUP(C46,[1]Settings!$B$6:$D$45,IF(H$4="Y",2,3),FALSE)+D46*IF(H$4="Y",[1]Settings!$C$5,[1]Settings!$D$5)),0, VLOOKUP(C46,[1]Settings!$B$6:$D$45,IF(H$4="Y",2,3),FALSE)+D46*IF(H$4="Y",[1]Settings!$C$5,[1]Settings!$D$5))</f>
        <v>10</v>
      </c>
      <c r="F46" s="82">
        <f t="shared" si="0"/>
        <v>6</v>
      </c>
      <c r="G46" s="82">
        <f t="shared" si="1"/>
        <v>6.0000217391304345</v>
      </c>
      <c r="H46" s="83">
        <f t="shared" si="2"/>
        <v>11</v>
      </c>
      <c r="I46" s="84" t="str">
        <f t="shared" si="3"/>
        <v/>
      </c>
      <c r="J46" s="85">
        <f ca="1">VLOOKUP(OFFSET(J46,0,-2),[1]Settings!$F$8:$G$27,2)</f>
        <v>0</v>
      </c>
      <c r="L46" s="51"/>
      <c r="M46" s="81">
        <f>IF(ISNA(VLOOKUP(K46,[1]Settings!$B$6:$D$45,IF(P$4="Y",2,3),FALSE)+L46*IF(P$4="Y",[1]Settings!$C$5,[1]Settings!$D$5)),0, VLOOKUP(K46,[1]Settings!$B$6:$D$45,IF(P$4="Y",2,3),FALSE)+L46*IF(P$4="Y",[1]Settings!$C$5,[1]Settings!$D$5))</f>
        <v>0</v>
      </c>
      <c r="N46" s="82">
        <f t="shared" si="4"/>
        <v>0</v>
      </c>
      <c r="O46" s="82">
        <f t="shared" ca="1" si="5"/>
        <v>6.0000217391304345</v>
      </c>
      <c r="P46" s="83">
        <f t="shared" ca="1" si="6"/>
        <v>11</v>
      </c>
      <c r="Q46" s="84" t="str">
        <f t="shared" si="7"/>
        <v/>
      </c>
      <c r="R46" s="85">
        <f ca="1">VLOOKUP(OFFSET(R46,0,-2),[1]Settings!$F$8:$G$27,2)</f>
        <v>0</v>
      </c>
      <c r="T46" s="51"/>
      <c r="U46" s="81">
        <f>IF(ISNA(VLOOKUP(S46,[1]Settings!$B$6:$D$45,IF(X$4="Y",2,3),FALSE)+T46*IF(X$4="Y",[1]Settings!$C$5,[1]Settings!$D$5)),0, VLOOKUP(S46,[1]Settings!$B$6:$D$45,IF(X$4="Y",2,3),FALSE)+T46*IF(X$4="Y",[1]Settings!$C$5,[1]Settings!$D$5))</f>
        <v>0</v>
      </c>
      <c r="V46" s="82">
        <f t="shared" si="8"/>
        <v>0</v>
      </c>
      <c r="W46" s="82">
        <f t="shared" ca="1" si="9"/>
        <v>6.0000217391304345</v>
      </c>
      <c r="X46" s="83">
        <f t="shared" ca="1" si="10"/>
        <v>12</v>
      </c>
      <c r="Y46" s="84" t="str">
        <f t="shared" si="11"/>
        <v/>
      </c>
      <c r="Z46" s="85">
        <f ca="1">VLOOKUP(OFFSET(Z46,0,-2),[1]Settings!$F$8:$G$27,2)</f>
        <v>0</v>
      </c>
      <c r="AB46" s="51"/>
      <c r="AC46" s="81">
        <f>IF(ISNA(VLOOKUP(AA46,[1]Settings!$B$6:$D$45,IF(AF$4="Y",2,3),FALSE)+AB46*IF(AF$4="Y",[1]Settings!$C$5,[1]Settings!$D$5)),0, VLOOKUP(AA46,[1]Settings!$B$6:$D$45,IF(AF$4="Y",2,3),FALSE)+AB46*IF(AF$4="Y",[1]Settings!$C$5,[1]Settings!$D$5))</f>
        <v>0</v>
      </c>
      <c r="AD46" s="82">
        <f t="shared" si="12"/>
        <v>0</v>
      </c>
      <c r="AE46" s="82">
        <f t="shared" ca="1" si="13"/>
        <v>6.0000217391304345</v>
      </c>
      <c r="AF46" s="83">
        <f t="shared" ca="1" si="14"/>
        <v>13</v>
      </c>
      <c r="AG46" s="84" t="str">
        <f t="shared" si="15"/>
        <v/>
      </c>
      <c r="AH46" s="85">
        <f ca="1">VLOOKUP(OFFSET(AH46,0,-2),[1]Settings!$F$8:$G$27,2)</f>
        <v>0</v>
      </c>
      <c r="AJ46" s="51"/>
      <c r="AK46" s="81">
        <f>IF(ISNA(VLOOKUP(AI46,[1]Settings!$B$6:$D$45,IF(AN$4="Y",2,3),FALSE)+AJ46*IF(AN$4="Y",[1]Settings!$C$5,[1]Settings!$D$5)),0, VLOOKUP(AI46,[1]Settings!$B$6:$D$45,IF(AN$4="Y",2,3),FALSE)+AJ46*IF(AN$4="Y",[1]Settings!$C$5,[1]Settings!$D$5))</f>
        <v>0</v>
      </c>
      <c r="AL46" s="82">
        <f t="shared" si="16"/>
        <v>0</v>
      </c>
      <c r="AM46" s="82">
        <f t="shared" ca="1" si="17"/>
        <v>6.0000217391304345</v>
      </c>
      <c r="AN46" s="83">
        <f t="shared" ca="1" si="18"/>
        <v>13</v>
      </c>
      <c r="AO46" s="84" t="str">
        <f t="shared" si="19"/>
        <v/>
      </c>
      <c r="AP46" s="85">
        <f ca="1">VLOOKUP(OFFSET(AP46,0,-2),[1]Settings!$F$8:$G$27,2)</f>
        <v>0</v>
      </c>
      <c r="AR46" s="51"/>
      <c r="AS46" s="81">
        <f>IF(ISNA(VLOOKUP(AQ46,[1]Settings!$B$6:$D$45,IF(AV$4="Y",2,3),FALSE)+AR46*IF(AV$4="Y",[1]Settings!$C$5,[1]Settings!$D$5)),0, VLOOKUP(AQ46,[1]Settings!$B$6:$D$45,IF(AV$4="Y",2,3),FALSE)+AR46*IF(AV$4="Y",[1]Settings!$C$5,[1]Settings!$D$5))</f>
        <v>0</v>
      </c>
      <c r="AT46" s="82">
        <f t="shared" si="20"/>
        <v>0</v>
      </c>
      <c r="AU46" s="82">
        <f t="shared" ca="1" si="21"/>
        <v>6.0000217391304345</v>
      </c>
      <c r="AV46" s="83">
        <f t="shared" ca="1" si="22"/>
        <v>14</v>
      </c>
      <c r="AW46" s="84" t="str">
        <f t="shared" si="23"/>
        <v/>
      </c>
      <c r="AX46" s="85">
        <f ca="1">VLOOKUP(OFFSET(AX46,0,-2),[1]Settings!$F$8:$G$27,2)</f>
        <v>0</v>
      </c>
      <c r="AZ46" s="51"/>
      <c r="BA46" s="81">
        <f>IF(ISNA(VLOOKUP(AY46,[1]Settings!$B$6:$D$45,IF(BD$4="Y",2,3),FALSE)+AZ46*IF(BD$4="Y",[1]Settings!$C$5,[1]Settings!$D$5)),0, VLOOKUP(AY46,[1]Settings!$B$6:$D$45,IF(BD$4="Y",2,3),FALSE)+AZ46*IF(BD$4="Y",[1]Settings!$C$5,[1]Settings!$D$5))</f>
        <v>0</v>
      </c>
      <c r="BB46" s="82">
        <f t="shared" si="24"/>
        <v>0</v>
      </c>
      <c r="BC46" s="82">
        <f t="shared" ca="1" si="25"/>
        <v>6.0000217391304345</v>
      </c>
      <c r="BD46" s="83">
        <f t="shared" ca="1" si="26"/>
        <v>15</v>
      </c>
      <c r="BE46" s="84" t="str">
        <f t="shared" si="27"/>
        <v/>
      </c>
      <c r="BF46" s="85">
        <f ca="1">VLOOKUP(OFFSET(BF46,0,-2),[1]Settings!$F$8:$G$27,2)</f>
        <v>0</v>
      </c>
      <c r="BH46" s="51"/>
      <c r="BI46" s="81">
        <f>IF(ISNA(VLOOKUP(BG46,[1]Settings!$B$6:$D$45,IF(BL$4="Y",2,3),FALSE)+BH46*IF(BL$4="Y",[1]Settings!$C$5,[1]Settings!$D$5)),0, VLOOKUP(BG46,[1]Settings!$B$6:$D$45,IF(BL$4="Y",2,3),FALSE)+BH46*IF(BL$4="Y",[1]Settings!$C$5,[1]Settings!$D$5))</f>
        <v>0</v>
      </c>
      <c r="BJ46" s="82">
        <f t="shared" si="28"/>
        <v>0</v>
      </c>
      <c r="BK46" s="82">
        <f t="shared" ca="1" si="29"/>
        <v>6.0000217391304345</v>
      </c>
      <c r="BL46" s="83">
        <f t="shared" ca="1" si="30"/>
        <v>15</v>
      </c>
      <c r="BM46" s="84" t="str">
        <f t="shared" si="31"/>
        <v/>
      </c>
      <c r="BN46" s="85">
        <f ca="1">VLOOKUP(OFFSET(BN46,0,-2),[1]Settings!$F$8:$G$27,2)</f>
        <v>0</v>
      </c>
      <c r="BP46" s="51"/>
      <c r="BQ46" s="81">
        <f>IF(ISNA(VLOOKUP(BO46,[1]Settings!$B$6:$D$45,IF(BT$4="Y",2,3),FALSE)+BP46*IF(BT$4="Y",[1]Settings!$C$5,[1]Settings!$D$5)),0, VLOOKUP(BO46,[1]Settings!$B$6:$D$45,IF(BT$4="Y",2,3),FALSE)+BP46*IF(BT$4="Y",[1]Settings!$C$5,[1]Settings!$D$5))</f>
        <v>0</v>
      </c>
      <c r="BR46" s="82">
        <f t="shared" si="32"/>
        <v>0</v>
      </c>
      <c r="BS46" s="82">
        <f t="shared" ca="1" si="33"/>
        <v>6.0000217391304345</v>
      </c>
      <c r="BT46" s="83">
        <f t="shared" ca="1" si="34"/>
        <v>15</v>
      </c>
      <c r="BU46" s="84" t="str">
        <f t="shared" si="35"/>
        <v>+</v>
      </c>
      <c r="BV46" s="85">
        <f ca="1">VLOOKUP(OFFSET(BV46,0,-2),[1]Settings!$F$8:$G$27,2)</f>
        <v>0</v>
      </c>
      <c r="BW46" s="50">
        <v>7</v>
      </c>
      <c r="BX46" s="51"/>
      <c r="BY46" s="81">
        <f>IF(ISNA(VLOOKUP(BW46,[1]Settings!$B$6:$D$45,IF(CB$4="Y",2,3),FALSE)+BX46*IF(CB$4="Y",[1]Settings!$C$5,[1]Settings!$D$5)),0, VLOOKUP(BW46,[1]Settings!$B$6:$D$45,IF(CB$4="Y",2,3),FALSE)+BX46*IF(CB$4="Y",[1]Settings!$C$5,[1]Settings!$D$5))</f>
        <v>14</v>
      </c>
      <c r="BZ46" s="82">
        <f t="shared" si="36"/>
        <v>5.32</v>
      </c>
      <c r="CA46" s="82">
        <f t="shared" ca="1" si="37"/>
        <v>11.320021739130436</v>
      </c>
      <c r="CB46" s="83">
        <f t="shared" ca="1" si="38"/>
        <v>13</v>
      </c>
      <c r="CC46" s="84" t="str">
        <f t="shared" si="39"/>
        <v>+</v>
      </c>
      <c r="CD46" s="85">
        <f ca="1">VLOOKUP(OFFSET(CD46,0,-2),[1]Settings!$F$8:$G$27,2)</f>
        <v>0</v>
      </c>
      <c r="CE46" s="50">
        <v>11</v>
      </c>
      <c r="CF46" s="51"/>
      <c r="CG46" s="81">
        <f>IF(ISNA(VLOOKUP(CE46,[1]Settings!$B$6:$D$45,IF(CJ$4="Y",2,3),FALSE)+CF46*IF(CJ$4="Y",[1]Settings!$C$5,[1]Settings!$D$5)),0, VLOOKUP(CE46,[1]Settings!$B$6:$D$45,IF(CJ$4="Y",2,3),FALSE)+CF46*IF(CJ$4="Y",[1]Settings!$C$5,[1]Settings!$D$5))</f>
        <v>10</v>
      </c>
      <c r="CH46" s="82">
        <f t="shared" si="40"/>
        <v>5.2</v>
      </c>
      <c r="CI46" s="82">
        <f t="shared" ca="1" si="41"/>
        <v>16.520021739130435</v>
      </c>
      <c r="CJ46" s="86">
        <f t="shared" ca="1" si="42"/>
        <v>7</v>
      </c>
      <c r="CK46" s="87" t="str">
        <f t="shared" si="126"/>
        <v>+</v>
      </c>
      <c r="CL46" s="85">
        <f ca="1">VLOOKUP(OFFSET(CL46,0,-2),[1]Settings!$J$8:$K$27,2)</f>
        <v>0.06</v>
      </c>
      <c r="CM46" s="50">
        <v>2</v>
      </c>
      <c r="CN46" s="51">
        <v>1</v>
      </c>
      <c r="CO46" s="81">
        <f>IF(ISNA(VLOOKUP(CM46,[1]Settings!$B$6:$D$45,IF(CR$4="Y",2,3),FALSE)+CN46*IF(CR$4="Y",[1]Settings!$C$5,[1]Settings!$D$5)),0, VLOOKUP(CM46,[1]Settings!$B$6:$D$45,IF(CR$4="Y",2,3),FALSE)+CN46*IF(CR$4="Y",[1]Settings!$C$5,[1]Settings!$D$5))</f>
        <v>26</v>
      </c>
      <c r="CP46" s="82">
        <f t="shared" ca="1" si="43"/>
        <v>11.44</v>
      </c>
      <c r="CQ46" s="82">
        <f t="shared" ca="1" si="44"/>
        <v>27.960021739130433</v>
      </c>
      <c r="CR46" s="86">
        <f t="shared" ca="1" si="45"/>
        <v>5</v>
      </c>
      <c r="CS46" s="84" t="s">
        <v>93</v>
      </c>
      <c r="CT46" s="85">
        <f ca="1">VLOOKUP(OFFSET(CT46,0,-2),[1]Settings!$J$8:$K$27,2)</f>
        <v>0.08</v>
      </c>
      <c r="CU46" s="50"/>
      <c r="CV46" s="51"/>
      <c r="CW46" s="81">
        <f>IF(ISNA(VLOOKUP(CU46,[1]Settings!$B$6:$D$45,IF(CZ$4="Y",2,3),FALSE)+CV46*IF(CZ$4="Y",[1]Settings!$C$5,[1]Settings!$D$5)),0, VLOOKUP(CU46,[1]Settings!$B$6:$D$45,IF(CZ$4="Y",2,3),FALSE)+CV46*IF(CZ$4="Y",[1]Settings!$C$5,[1]Settings!$D$5))</f>
        <v>0</v>
      </c>
      <c r="CX46" s="82">
        <f t="shared" ca="1" si="46"/>
        <v>0</v>
      </c>
      <c r="CY46" s="82">
        <f t="shared" ca="1" si="47"/>
        <v>21.960021739130433</v>
      </c>
      <c r="CZ46" s="83">
        <f t="shared" ca="1" si="48"/>
        <v>6</v>
      </c>
      <c r="DA46" s="84"/>
      <c r="DB46" s="85">
        <f ca="1">VLOOKUP(OFFSET(DB46,0,-2),[1]Settings!$J$8:$K$27,2)</f>
        <v>7.0000000000000007E-2</v>
      </c>
      <c r="DC46" s="50"/>
      <c r="DD46" s="51"/>
      <c r="DE46" s="81">
        <f>IF(ISNA(VLOOKUP(DC46,[1]Settings!$B$6:$D$45,IF(DH$4="Y",2,3),FALSE)+DD46*IF(DH$4="Y",[1]Settings!$C$5,[1]Settings!$D$5)),0, VLOOKUP(DC46,[1]Settings!$B$6:$D$45,IF(DH$4="Y",2,3),FALSE)+DD46*IF(DH$4="Y",[1]Settings!$C$5,[1]Settings!$D$5))</f>
        <v>0</v>
      </c>
      <c r="DF46" s="82">
        <f t="shared" ca="1" si="49"/>
        <v>0</v>
      </c>
      <c r="DG46" s="82">
        <f t="shared" ca="1" si="50"/>
        <v>16.640021739130432</v>
      </c>
      <c r="DH46" s="83">
        <f t="shared" ca="1" si="51"/>
        <v>11</v>
      </c>
      <c r="DI46" s="84" t="s">
        <v>93</v>
      </c>
      <c r="DJ46" s="85">
        <f ca="1">VLOOKUP(OFFSET(DJ46,0,-2),[1]Settings!$J$8:$K$27,2)</f>
        <v>0.05</v>
      </c>
      <c r="DK46" s="50"/>
      <c r="DL46" s="51"/>
      <c r="DM46" s="81">
        <f>IF(ISNA(VLOOKUP(DK46,[1]Settings!$B$6:$D$45,IF(DP$4="Y",2,3),FALSE)+DL46*IF(DP$4="Y",[1]Settings!$C$5,[1]Settings!$D$5)),0, VLOOKUP(DK46,[1]Settings!$B$6:$D$45,IF(DP$4="Y",2,3),FALSE)+DL46*IF(DP$4="Y",[1]Settings!$C$5,[1]Settings!$D$5))</f>
        <v>0</v>
      </c>
      <c r="DN46" s="82">
        <f t="shared" ca="1" si="52"/>
        <v>0</v>
      </c>
      <c r="DO46" s="82">
        <f t="shared" ca="1" si="53"/>
        <v>16.640021739130432</v>
      </c>
      <c r="DP46" s="83">
        <f t="shared" ca="1" si="54"/>
        <v>15</v>
      </c>
      <c r="DQ46" s="84"/>
      <c r="DR46" s="85">
        <f ca="1">VLOOKUP(OFFSET(DR46,0,-2),[1]Settings!$J$8:$K$27,2)</f>
        <v>0.03</v>
      </c>
      <c r="DS46" s="50"/>
      <c r="DT46" s="51"/>
      <c r="DU46" s="81">
        <f>IF(ISNA(VLOOKUP(DS46,[1]Settings!$B$6:$D$45,IF(DX$4="Y",2,3),FALSE)+DT46*IF(DX$4="Y",[1]Settings!$C$5,[1]Settings!$D$5)),0, VLOOKUP(DS46,[1]Settings!$B$6:$D$45,IF(DX$4="Y",2,3),FALSE)+DT46*IF(DX$4="Y",[1]Settings!$C$5,[1]Settings!$D$5))</f>
        <v>0</v>
      </c>
      <c r="DV46" s="82">
        <f t="shared" ca="1" si="55"/>
        <v>0</v>
      </c>
      <c r="DW46" s="82">
        <f t="shared" ca="1" si="85"/>
        <v>16.640021739130432</v>
      </c>
      <c r="DX46" s="83">
        <f t="shared" ca="1" si="56"/>
        <v>17</v>
      </c>
      <c r="DY46" s="84" t="s">
        <v>93</v>
      </c>
      <c r="DZ46" s="85">
        <f ca="1">VLOOKUP(OFFSET(DZ46,0,-2),[1]Settings!$J$8:$K$27,2)</f>
        <v>0</v>
      </c>
      <c r="EA46" s="50">
        <v>5</v>
      </c>
      <c r="EB46" s="51">
        <v>1</v>
      </c>
      <c r="EC46" s="81">
        <f>IF(ISNA(VLOOKUP(EA46,[1]Settings!$B$6:$D$45,IF(EF$4="Y",2,3),FALSE)+EB46*IF(EF$4="Y",[1]Settings!$C$5,[1]Settings!$D$5)),0, VLOOKUP(EA46,[1]Settings!$B$6:$D$45,IF(EF$4="Y",2,3),FALSE)+EB46*IF(EF$4="Y",[1]Settings!$C$5,[1]Settings!$D$5))</f>
        <v>17</v>
      </c>
      <c r="ED46" s="82">
        <f t="shared" ca="1" si="86"/>
        <v>15.639999999999999</v>
      </c>
      <c r="EE46" s="82">
        <f t="shared" ca="1" si="57"/>
        <v>27.080021739130434</v>
      </c>
      <c r="EF46" s="86">
        <f t="shared" ca="1" si="58"/>
        <v>10</v>
      </c>
      <c r="EG46" s="87" t="s">
        <v>93</v>
      </c>
      <c r="EH46" s="85">
        <f ca="1">VLOOKUP(OFFSET(EH46,0,-2),[1]Settings!$J$8:$K$27,2)</f>
        <v>0.05</v>
      </c>
      <c r="EI46" s="50">
        <v>16</v>
      </c>
      <c r="EJ46" s="51">
        <v>1</v>
      </c>
      <c r="EK46" s="81">
        <f>IF(ISNA(VLOOKUP(EI46,[1]Settings!$B$6:$D$45,IF(EN$4="Y",2,3),FALSE)+EJ46*IF(EN$4="Y",[1]Settings!$C$5,[1]Settings!$D$5)),0, VLOOKUP(EI46,[1]Settings!$B$6:$D$45,IF(EN$4="Y",2,3),FALSE)+EJ46*IF(EN$4="Y",[1]Settings!$C$5,[1]Settings!$D$5))</f>
        <v>6</v>
      </c>
      <c r="EL46" s="82">
        <f t="shared" ca="1" si="87"/>
        <v>5.0999999999999996</v>
      </c>
      <c r="EM46" s="82">
        <f t="shared" ca="1" si="112"/>
        <v>20.740021739130434</v>
      </c>
      <c r="EN46" s="86">
        <f t="shared" ca="1" si="59"/>
        <v>13</v>
      </c>
      <c r="EO46" s="84" t="s">
        <v>93</v>
      </c>
      <c r="EP46" s="85">
        <f ca="1">VLOOKUP(OFFSET(EP46,0,-2),[1]Settings!$J$8:$K$27,2)</f>
        <v>0.05</v>
      </c>
      <c r="EQ46" s="50">
        <v>9</v>
      </c>
      <c r="ER46" s="51">
        <v>1</v>
      </c>
      <c r="ES46" s="81">
        <f>IF(ISNA(VLOOKUP(EQ46,[1]Settings!$B$6:$D$45,IF(EV$4="Y",2,3),FALSE)+ER46*IF(EV$4="Y",[1]Settings!$C$5,[1]Settings!$D$5)),0, VLOOKUP(EQ46,[1]Settings!$B$6:$D$45,IF(EV$4="Y",2,3),FALSE)+ER46*IF(EV$4="Y",[1]Settings!$C$5,[1]Settings!$D$5))</f>
        <v>13</v>
      </c>
      <c r="ET46" s="82">
        <f t="shared" ca="1" si="60"/>
        <v>10.66</v>
      </c>
      <c r="EU46" s="82">
        <f t="shared" ca="1" si="88"/>
        <v>31.400021739130434</v>
      </c>
      <c r="EV46" s="83">
        <f t="shared" ca="1" si="61"/>
        <v>8</v>
      </c>
      <c r="EW46" s="84" t="s">
        <v>93</v>
      </c>
      <c r="EX46" s="85">
        <f ca="1">VLOOKUP(OFFSET(EX46,0,-2),[1]Settings!$J$8:$K$27,2)</f>
        <v>0.05</v>
      </c>
      <c r="EY46" s="50">
        <v>6</v>
      </c>
      <c r="EZ46" s="51"/>
      <c r="FA46" s="81">
        <f>IF(ISNA(VLOOKUP(EY46,[1]Settings!$B$6:$D$45,IF(FD$4="Y",2,3),FALSE)+EZ46*IF(FD$4="Y",[1]Settings!$C$5,[1]Settings!$D$5)),0, VLOOKUP(EY46,[1]Settings!$B$6:$D$45,IF(FD$4="Y",2,3),FALSE)+EZ46*IF(FD$4="Y",[1]Settings!$C$5,[1]Settings!$D$5))</f>
        <v>15</v>
      </c>
      <c r="FB46" s="82">
        <f t="shared" ca="1" si="115"/>
        <v>15.000000000000004</v>
      </c>
      <c r="FC46" s="82">
        <f t="shared" ca="1" si="89"/>
        <v>46.400021739130437</v>
      </c>
      <c r="FD46" s="83">
        <f t="shared" ca="1" si="63"/>
        <v>6</v>
      </c>
      <c r="FE46" s="84" t="s">
        <v>93</v>
      </c>
      <c r="FF46" s="85">
        <f ca="1">VLOOKUP(OFFSET(FF46,0,-2),[1]Settings!$J$8:$K$27,2)</f>
        <v>7.0000000000000007E-2</v>
      </c>
      <c r="FG46" s="50"/>
      <c r="FH46" s="51"/>
      <c r="FI46" s="81">
        <f>IF(ISNA(VLOOKUP(FG46,[1]Settings!$B$6:$D$45,IF(FL$4="Y",2,3),FALSE)+FH46*IF(FL$4="Y",[1]Settings!$C$5,[1]Settings!$D$5)),0, VLOOKUP(FG46,[1]Settings!$B$6:$D$45,IF(FL$4="Y",2,3),FALSE)+FH46*IF(FL$4="Y",[1]Settings!$C$5,[1]Settings!$D$5))</f>
        <v>0</v>
      </c>
      <c r="FJ46" s="82">
        <f t="shared" ca="1" si="114"/>
        <v>0</v>
      </c>
      <c r="FK46" s="82">
        <f t="shared" ca="1" si="113"/>
        <v>30.760021739130437</v>
      </c>
      <c r="FL46" s="83">
        <f t="shared" ca="1" si="64"/>
        <v>10</v>
      </c>
      <c r="FM46" s="87" t="s">
        <v>93</v>
      </c>
      <c r="FN46" s="85">
        <f ca="1">VLOOKUP(OFFSET(FN46,0,-2),[1]Settings!$J$8:$K$27,2)</f>
        <v>0.05</v>
      </c>
      <c r="FO46" s="50"/>
      <c r="FP46" s="51"/>
      <c r="FQ46" s="81">
        <f>IF(ISNA(VLOOKUP(FO46,[1]Settings!$B$6:$D$45,IF(FT$4="Y",2,3),FALSE)+FP46*IF(FT$4="Y",[1]Settings!$C$5,[1]Settings!$D$5)),0, VLOOKUP(FO46,[1]Settings!$B$6:$D$45,IF(FT$4="Y",2,3),FALSE)+FP46*IF(FT$4="Y",[1]Settings!$C$5,[1]Settings!$D$5))</f>
        <v>0</v>
      </c>
      <c r="FR46" s="82">
        <f t="shared" ca="1" si="65"/>
        <v>0</v>
      </c>
      <c r="FS46" s="82">
        <f t="shared" ca="1" si="90"/>
        <v>20.100021739130437</v>
      </c>
      <c r="FT46" s="83">
        <f t="shared" ca="1" si="66"/>
        <v>15</v>
      </c>
      <c r="FU46" s="88"/>
      <c r="FV46" s="85"/>
      <c r="FW46" s="50">
        <v>2</v>
      </c>
      <c r="FX46" s="51">
        <v>1</v>
      </c>
      <c r="FY46" s="81">
        <f>IF(ISNA(VLOOKUP(FW46,[1]Settings!$B$6:$D$45,IF(GB$4="Y",2,3),FALSE)+FX46*IF(GB$4="Y",[1]Settings!$C$5,[1]Settings!$D$5)),0, VLOOKUP(FW46,[1]Settings!$B$6:$D$45,IF(GB$4="Y",2,3),FALSE)+FX46*IF(GB$4="Y",[1]Settings!$C$5,[1]Settings!$D$5))</f>
        <v>26</v>
      </c>
      <c r="FZ46" s="82">
        <f t="shared" si="91"/>
        <v>26</v>
      </c>
      <c r="GA46" s="82">
        <f t="shared" ca="1" si="92"/>
        <v>41.000021739130439</v>
      </c>
      <c r="GB46" s="83">
        <f t="shared" ca="1" si="67"/>
        <v>7</v>
      </c>
      <c r="GC46" s="88"/>
      <c r="GD46" s="85"/>
      <c r="GE46" s="50"/>
      <c r="GF46" s="51"/>
      <c r="GG46" s="81">
        <f>IF(ISNA(VLOOKUP(GE46,[1]Settings!$B$6:$D$45,IF(GJ$4="Y",2,3),FALSE)+GF46*IF(GJ$4="Y",[1]Settings!$C$5,[1]Settings!$D$5)),0, VLOOKUP(GE46,[1]Settings!$B$6:$D$45,IF(GJ$4="Y",2,3),FALSE)+GF46*IF(GJ$4="Y",[1]Settings!$C$5,[1]Settings!$D$5))</f>
        <v>0</v>
      </c>
      <c r="GH46" s="82">
        <f t="shared" si="93"/>
        <v>0</v>
      </c>
      <c r="GI46" s="82">
        <f t="shared" ca="1" si="94"/>
        <v>41.000021739130439</v>
      </c>
      <c r="GJ46" s="83">
        <f t="shared" ca="1" si="68"/>
        <v>9</v>
      </c>
      <c r="GK46" s="88"/>
      <c r="GL46" s="85"/>
      <c r="GM46" s="50"/>
      <c r="GN46" s="51"/>
      <c r="GO46" s="81">
        <f>IF(ISNA(VLOOKUP(GM46,[1]Settings!$B$6:$D$45,IF(GR$4="Y",2,3),FALSE)+GN46*IF(GR$4="Y",[1]Settings!$C$5,[1]Settings!$D$5)),0, VLOOKUP(GM46,[1]Settings!$B$6:$D$45,IF(GR$4="Y",2,3),FALSE)+GN46*IF(GR$4="Y",[1]Settings!$C$5,[1]Settings!$D$5))</f>
        <v>0</v>
      </c>
      <c r="GP46" s="82">
        <f t="shared" si="120"/>
        <v>0</v>
      </c>
      <c r="GQ46" s="82">
        <f t="shared" ca="1" si="96"/>
        <v>26.000021739130435</v>
      </c>
      <c r="GR46" s="83">
        <f t="shared" ca="1" si="69"/>
        <v>18</v>
      </c>
      <c r="GS46" s="88"/>
      <c r="GT46" s="85"/>
      <c r="GU46" s="50"/>
      <c r="GV46" s="51"/>
      <c r="GW46" s="81">
        <f>IF(ISNA(VLOOKUP(GU46,[1]Settings!$B$6:$D$45,IF(GZ$4="Y",2,3),FALSE)+GV46*IF(GZ$4="Y",[1]Settings!$C$5,[1]Settings!$D$5)),0, VLOOKUP(GU46,[1]Settings!$B$6:$D$45,IF(GZ$4="Y",2,3),FALSE)+GV46*IF(GZ$4="Y",[1]Settings!$C$5,[1]Settings!$D$5))</f>
        <v>0</v>
      </c>
      <c r="GX46" s="82">
        <f t="shared" si="127"/>
        <v>0</v>
      </c>
      <c r="GY46" s="82">
        <f t="shared" ca="1" si="98"/>
        <v>26.000021739130435</v>
      </c>
      <c r="GZ46" s="86">
        <f t="shared" ca="1" si="70"/>
        <v>18</v>
      </c>
      <c r="HA46" s="87"/>
      <c r="HB46" s="85"/>
      <c r="HC46" s="50"/>
      <c r="HD46" s="51"/>
      <c r="HE46" s="81">
        <f>IF(ISNA(VLOOKUP(HC46,[1]Settings!$B$6:$D$45,IF(HH$4="Y",2,3),FALSE)+HD46*IF(HH$4="Y",[1]Settings!$C$5,[1]Settings!$D$5)),0, VLOOKUP(HC46,[1]Settings!$B$6:$D$45,IF(HH$4="Y",2,3),FALSE)+HD46*IF(HH$4="Y",[1]Settings!$C$5,[1]Settings!$D$5))</f>
        <v>0</v>
      </c>
      <c r="HF46" s="82">
        <f t="shared" si="71"/>
        <v>0</v>
      </c>
      <c r="HG46" s="82">
        <f t="shared" ca="1" si="99"/>
        <v>2.1739130435349807E-5</v>
      </c>
      <c r="HH46" s="83">
        <f t="shared" ca="1" si="72"/>
        <v>57</v>
      </c>
      <c r="HI46" s="88"/>
      <c r="HJ46" s="85"/>
      <c r="HK46" s="50">
        <v>17</v>
      </c>
      <c r="HL46" s="51"/>
      <c r="HM46" s="81">
        <f>IF(ISNA(VLOOKUP(HK46,[1]Settings!$B$6:$D$45,IF(HP$4="Y",2,3),FALSE)+HL46*IF(HP$4="Y",[1]Settings!$C$5,[1]Settings!$D$5)),0, VLOOKUP(HK46,[1]Settings!$B$6:$D$45,IF(HP$4="Y",2,3),FALSE)+HL46*IF(HP$4="Y",[1]Settings!$C$5,[1]Settings!$D$5))</f>
        <v>4</v>
      </c>
      <c r="HN46" s="82">
        <f t="shared" si="73"/>
        <v>4</v>
      </c>
      <c r="HO46" s="82">
        <f t="shared" ca="1" si="100"/>
        <v>4.0000217391304353</v>
      </c>
      <c r="HP46" s="83">
        <f t="shared" ca="1" si="74"/>
        <v>34</v>
      </c>
      <c r="HQ46" s="88"/>
      <c r="HR46" s="85"/>
      <c r="HS46" s="50"/>
      <c r="HT46" s="51"/>
      <c r="HU46" s="81">
        <f>IF(ISNA(VLOOKUP(HS46,[1]Settings!$B$6:$D$45,IF(HX$4="Y",2,3),FALSE)+HT46*IF(HX$4="Y",[1]Settings!$C$5,[1]Settings!$D$5)),0, VLOOKUP(HS46,[1]Settings!$B$6:$D$45,IF(HX$4="Y",2,3),FALSE)+HT46*IF(HX$4="Y",[1]Settings!$C$5,[1]Settings!$D$5))</f>
        <v>0</v>
      </c>
      <c r="HV46" s="82">
        <f t="shared" si="75"/>
        <v>0</v>
      </c>
      <c r="HW46" s="82">
        <f t="shared" ca="1" si="101"/>
        <v>4.0000217391304353</v>
      </c>
      <c r="HX46" s="83">
        <f t="shared" ca="1" si="76"/>
        <v>34</v>
      </c>
      <c r="HY46" s="88"/>
      <c r="HZ46" s="85"/>
      <c r="IA46" s="50"/>
      <c r="IB46" s="51"/>
      <c r="IC46" s="81">
        <f>IF(ISNA(VLOOKUP(IA46,[1]Settings!$B$6:$D$45,IF(IF$4="Y",2,3),FALSE)+IB46*IF(IF$4="Y",[1]Settings!$C$5,[1]Settings!$D$5)),0, VLOOKUP(IA46,[1]Settings!$B$6:$D$45,IF(IF$4="Y",2,3),FALSE)+IB46*IF(IF$4="Y",[1]Settings!$C$5,[1]Settings!$D$5))</f>
        <v>0</v>
      </c>
      <c r="ID46" s="82">
        <f t="shared" si="124"/>
        <v>0</v>
      </c>
      <c r="IE46" s="82">
        <f t="shared" ca="1" si="102"/>
        <v>4.0000217391304353</v>
      </c>
      <c r="IF46" s="83">
        <f t="shared" ca="1" si="78"/>
        <v>34</v>
      </c>
      <c r="IG46" s="87"/>
      <c r="IH46" s="85"/>
      <c r="II46" s="50">
        <v>18</v>
      </c>
      <c r="IJ46" s="51"/>
      <c r="IK46" s="81">
        <f>IF(ISNA(VLOOKUP(II46,[1]Settings!$B$6:$D$45,IF(IN$4="Y",2,3),FALSE)+IJ46*IF(IN$4="Y",[1]Settings!$C$5,[1]Settings!$D$5)),0, VLOOKUP(II46,[1]Settings!$B$6:$D$45,IF(IN$4="Y",2,3),FALSE)+IJ46*IF(IN$4="Y",[1]Settings!$C$5,[1]Settings!$D$5))</f>
        <v>3</v>
      </c>
      <c r="IL46" s="82">
        <f t="shared" si="122"/>
        <v>3</v>
      </c>
      <c r="IM46" s="82">
        <f t="shared" ca="1" si="103"/>
        <v>7.0000217391304353</v>
      </c>
      <c r="IN46" s="83">
        <f t="shared" ca="1" si="80"/>
        <v>28</v>
      </c>
      <c r="IO46" s="88"/>
      <c r="IP46" s="85"/>
      <c r="IQ46" s="50"/>
      <c r="IR46" s="51"/>
      <c r="IS46" s="81">
        <f>IF(ISNA(VLOOKUP(IQ46,[1]Settings!$B$6:$D$45,IF(IV$4="Y",2,3),FALSE)+IR46*IF(IV$4="Y",[1]Settings!$C$5,[1]Settings!$D$5)),0, VLOOKUP(IQ46,[1]Settings!$B$6:$D$45,IF(IV$4="Y",2,3),FALSE)+IR46*IF(IV$4="Y",[1]Settings!$C$5,[1]Settings!$D$5))</f>
        <v>0</v>
      </c>
      <c r="IT46" s="82">
        <f t="shared" si="81"/>
        <v>0</v>
      </c>
      <c r="IU46" s="82">
        <f t="shared" ca="1" si="104"/>
        <v>3.0000217391304353</v>
      </c>
      <c r="IV46" s="83">
        <f t="shared" ca="1" si="82"/>
        <v>35</v>
      </c>
      <c r="IW46" s="88"/>
      <c r="IX46" s="85"/>
      <c r="IY46" s="50"/>
      <c r="IZ46" s="51"/>
      <c r="JA46" s="81">
        <f>IF(ISNA(VLOOKUP(IY46,[1]Settings!$B$6:$D$45,IF(JD$4="Y",2,3),FALSE)+IZ46*IF(JD$4="Y",[1]Settings!$C$5,[1]Settings!$D$5)),0, VLOOKUP(IY46,[1]Settings!$B$6:$D$45,IF(JD$4="Y",2,3),FALSE)+IZ46*IF(JD$4="Y",[1]Settings!$C$5,[1]Settings!$D$5))</f>
        <v>0</v>
      </c>
      <c r="JB46" s="82">
        <f t="shared" si="125"/>
        <v>0</v>
      </c>
      <c r="JC46" s="82">
        <f t="shared" ca="1" si="105"/>
        <v>3.0000217391304353</v>
      </c>
      <c r="JD46" s="83">
        <f t="shared" ca="1" si="84"/>
        <v>36</v>
      </c>
    </row>
    <row r="47" spans="1:264">
      <c r="A47" s="80" t="s">
        <v>128</v>
      </c>
      <c r="B47" s="80"/>
      <c r="D47" s="51"/>
      <c r="E47" s="81">
        <f>IF(ISNA(VLOOKUP(C47,[1]Settings!$B$6:$D$45,IF(H$4="Y",2,3),FALSE)+D47*IF(H$4="Y",[1]Settings!$C$5,[1]Settings!$D$5)),0, VLOOKUP(C47,[1]Settings!$B$6:$D$45,IF(H$4="Y",2,3),FALSE)+D47*IF(H$4="Y",[1]Settings!$C$5,[1]Settings!$D$5))</f>
        <v>0</v>
      </c>
      <c r="F47" s="82">
        <f t="shared" si="0"/>
        <v>0</v>
      </c>
      <c r="G47" s="82">
        <f t="shared" si="1"/>
        <v>2.1276595744680852E-5</v>
      </c>
      <c r="H47" s="83">
        <f t="shared" si="2"/>
        <v>48</v>
      </c>
      <c r="I47" s="84" t="str">
        <f t="shared" si="3"/>
        <v/>
      </c>
      <c r="J47" s="85">
        <f ca="1">VLOOKUP(OFFSET(J47,0,-2),[1]Settings!$F$8:$G$27,2)</f>
        <v>0</v>
      </c>
      <c r="L47" s="51"/>
      <c r="M47" s="81">
        <f>IF(ISNA(VLOOKUP(K47,[1]Settings!$B$6:$D$45,IF(P$4="Y",2,3),FALSE)+L47*IF(P$4="Y",[1]Settings!$C$5,[1]Settings!$D$5)),0, VLOOKUP(K47,[1]Settings!$B$6:$D$45,IF(P$4="Y",2,3),FALSE)+L47*IF(P$4="Y",[1]Settings!$C$5,[1]Settings!$D$5))</f>
        <v>0</v>
      </c>
      <c r="N47" s="82">
        <f t="shared" si="4"/>
        <v>0</v>
      </c>
      <c r="O47" s="82">
        <f t="shared" ca="1" si="5"/>
        <v>2.1276595744680852E-5</v>
      </c>
      <c r="P47" s="83">
        <f t="shared" ca="1" si="6"/>
        <v>48</v>
      </c>
      <c r="Q47" s="84" t="str">
        <f t="shared" si="7"/>
        <v/>
      </c>
      <c r="R47" s="85">
        <f ca="1">VLOOKUP(OFFSET(R47,0,-2),[1]Settings!$F$8:$G$27,2)</f>
        <v>0</v>
      </c>
      <c r="T47" s="51"/>
      <c r="U47" s="81">
        <f>IF(ISNA(VLOOKUP(S47,[1]Settings!$B$6:$D$45,IF(X$4="Y",2,3),FALSE)+T47*IF(X$4="Y",[1]Settings!$C$5,[1]Settings!$D$5)),0, VLOOKUP(S47,[1]Settings!$B$6:$D$45,IF(X$4="Y",2,3),FALSE)+T47*IF(X$4="Y",[1]Settings!$C$5,[1]Settings!$D$5))</f>
        <v>0</v>
      </c>
      <c r="V47" s="82">
        <f t="shared" si="8"/>
        <v>0</v>
      </c>
      <c r="W47" s="82">
        <f t="shared" ca="1" si="9"/>
        <v>2.1276595744680852E-5</v>
      </c>
      <c r="X47" s="83">
        <f t="shared" ca="1" si="10"/>
        <v>49</v>
      </c>
      <c r="Y47" s="84" t="str">
        <f t="shared" si="11"/>
        <v/>
      </c>
      <c r="Z47" s="85">
        <f ca="1">VLOOKUP(OFFSET(Z47,0,-2),[1]Settings!$F$8:$G$27,2)</f>
        <v>0</v>
      </c>
      <c r="AB47" s="51"/>
      <c r="AC47" s="81">
        <f>IF(ISNA(VLOOKUP(AA47,[1]Settings!$B$6:$D$45,IF(AF$4="Y",2,3),FALSE)+AB47*IF(AF$4="Y",[1]Settings!$C$5,[1]Settings!$D$5)),0, VLOOKUP(AA47,[1]Settings!$B$6:$D$45,IF(AF$4="Y",2,3),FALSE)+AB47*IF(AF$4="Y",[1]Settings!$C$5,[1]Settings!$D$5))</f>
        <v>0</v>
      </c>
      <c r="AD47" s="82">
        <f t="shared" si="12"/>
        <v>0</v>
      </c>
      <c r="AE47" s="82">
        <f t="shared" ca="1" si="13"/>
        <v>2.1276595744680852E-5</v>
      </c>
      <c r="AF47" s="83">
        <f t="shared" ca="1" si="14"/>
        <v>50</v>
      </c>
      <c r="AG47" s="84" t="str">
        <f t="shared" si="15"/>
        <v/>
      </c>
      <c r="AH47" s="85">
        <f ca="1">VLOOKUP(OFFSET(AH47,0,-2),[1]Settings!$F$8:$G$27,2)</f>
        <v>0</v>
      </c>
      <c r="AJ47" s="51"/>
      <c r="AK47" s="81">
        <f>IF(ISNA(VLOOKUP(AI47,[1]Settings!$B$6:$D$45,IF(AN$4="Y",2,3),FALSE)+AJ47*IF(AN$4="Y",[1]Settings!$C$5,[1]Settings!$D$5)),0, VLOOKUP(AI47,[1]Settings!$B$6:$D$45,IF(AN$4="Y",2,3),FALSE)+AJ47*IF(AN$4="Y",[1]Settings!$C$5,[1]Settings!$D$5))</f>
        <v>0</v>
      </c>
      <c r="AL47" s="82">
        <f t="shared" si="16"/>
        <v>0</v>
      </c>
      <c r="AM47" s="82">
        <f t="shared" ca="1" si="17"/>
        <v>2.1276595744680852E-5</v>
      </c>
      <c r="AN47" s="83">
        <f t="shared" ca="1" si="18"/>
        <v>50</v>
      </c>
      <c r="AO47" s="84" t="str">
        <f t="shared" si="19"/>
        <v/>
      </c>
      <c r="AP47" s="85">
        <f ca="1">VLOOKUP(OFFSET(AP47,0,-2),[1]Settings!$F$8:$G$27,2)</f>
        <v>0</v>
      </c>
      <c r="AR47" s="51"/>
      <c r="AS47" s="81">
        <f>IF(ISNA(VLOOKUP(AQ47,[1]Settings!$B$6:$D$45,IF(AV$4="Y",2,3),FALSE)+AR47*IF(AV$4="Y",[1]Settings!$C$5,[1]Settings!$D$5)),0, VLOOKUP(AQ47,[1]Settings!$B$6:$D$45,IF(AV$4="Y",2,3),FALSE)+AR47*IF(AV$4="Y",[1]Settings!$C$5,[1]Settings!$D$5))</f>
        <v>0</v>
      </c>
      <c r="AT47" s="82">
        <f t="shared" si="20"/>
        <v>0</v>
      </c>
      <c r="AU47" s="82">
        <f t="shared" ca="1" si="21"/>
        <v>2.1276595744680852E-5</v>
      </c>
      <c r="AV47" s="83">
        <f t="shared" ca="1" si="22"/>
        <v>51</v>
      </c>
      <c r="AW47" s="84" t="str">
        <f t="shared" si="23"/>
        <v/>
      </c>
      <c r="AX47" s="85">
        <f ca="1">VLOOKUP(OFFSET(AX47,0,-2),[1]Settings!$F$8:$G$27,2)</f>
        <v>0</v>
      </c>
      <c r="AZ47" s="51"/>
      <c r="BA47" s="81">
        <f>IF(ISNA(VLOOKUP(AY47,[1]Settings!$B$6:$D$45,IF(BD$4="Y",2,3),FALSE)+AZ47*IF(BD$4="Y",[1]Settings!$C$5,[1]Settings!$D$5)),0, VLOOKUP(AY47,[1]Settings!$B$6:$D$45,IF(BD$4="Y",2,3),FALSE)+AZ47*IF(BD$4="Y",[1]Settings!$C$5,[1]Settings!$D$5))</f>
        <v>0</v>
      </c>
      <c r="BB47" s="82">
        <f t="shared" si="24"/>
        <v>0</v>
      </c>
      <c r="BC47" s="82">
        <f t="shared" ca="1" si="25"/>
        <v>2.1276595744680852E-5</v>
      </c>
      <c r="BD47" s="83">
        <f t="shared" ca="1" si="26"/>
        <v>51</v>
      </c>
      <c r="BE47" s="84" t="str">
        <f t="shared" si="27"/>
        <v/>
      </c>
      <c r="BF47" s="85">
        <f ca="1">VLOOKUP(OFFSET(BF47,0,-2),[1]Settings!$F$8:$G$27,2)</f>
        <v>0</v>
      </c>
      <c r="BH47" s="51"/>
      <c r="BI47" s="81">
        <f>IF(ISNA(VLOOKUP(BG47,[1]Settings!$B$6:$D$45,IF(BL$4="Y",2,3),FALSE)+BH47*IF(BL$4="Y",[1]Settings!$C$5,[1]Settings!$D$5)),0, VLOOKUP(BG47,[1]Settings!$B$6:$D$45,IF(BL$4="Y",2,3),FALSE)+BH47*IF(BL$4="Y",[1]Settings!$C$5,[1]Settings!$D$5))</f>
        <v>0</v>
      </c>
      <c r="BJ47" s="82">
        <f t="shared" si="28"/>
        <v>0</v>
      </c>
      <c r="BK47" s="82">
        <f t="shared" ca="1" si="29"/>
        <v>2.1276595744680852E-5</v>
      </c>
      <c r="BL47" s="83">
        <f t="shared" ca="1" si="30"/>
        <v>52</v>
      </c>
      <c r="BM47" s="84" t="str">
        <f t="shared" si="31"/>
        <v/>
      </c>
      <c r="BN47" s="85">
        <f ca="1">VLOOKUP(OFFSET(BN47,0,-2),[1]Settings!$F$8:$G$27,2)</f>
        <v>0</v>
      </c>
      <c r="BP47" s="51"/>
      <c r="BQ47" s="81">
        <f>IF(ISNA(VLOOKUP(BO47,[1]Settings!$B$6:$D$45,IF(BT$4="Y",2,3),FALSE)+BP47*IF(BT$4="Y",[1]Settings!$C$5,[1]Settings!$D$5)),0, VLOOKUP(BO47,[1]Settings!$B$6:$D$45,IF(BT$4="Y",2,3),FALSE)+BP47*IF(BT$4="Y",[1]Settings!$C$5,[1]Settings!$D$5))</f>
        <v>0</v>
      </c>
      <c r="BR47" s="82">
        <f t="shared" si="32"/>
        <v>0</v>
      </c>
      <c r="BS47" s="82">
        <f t="shared" ca="1" si="33"/>
        <v>2.1276595744680852E-5</v>
      </c>
      <c r="BT47" s="83">
        <f t="shared" ca="1" si="34"/>
        <v>53</v>
      </c>
      <c r="BU47" s="84" t="str">
        <f t="shared" si="35"/>
        <v>+</v>
      </c>
      <c r="BV47" s="85">
        <f ca="1">VLOOKUP(OFFSET(BV47,0,-2),[1]Settings!$F$8:$G$27,2)</f>
        <v>0</v>
      </c>
      <c r="BW47" s="50">
        <v>3</v>
      </c>
      <c r="BX47" s="51">
        <v>1</v>
      </c>
      <c r="BY47" s="81">
        <f>IF(ISNA(VLOOKUP(BW47,[1]Settings!$B$6:$D$45,IF(CB$4="Y",2,3),FALSE)+BX47*IF(CB$4="Y",[1]Settings!$C$5,[1]Settings!$D$5)),0, VLOOKUP(BW47,[1]Settings!$B$6:$D$45,IF(CB$4="Y",2,3),FALSE)+BX47*IF(CB$4="Y",[1]Settings!$C$5,[1]Settings!$D$5))</f>
        <v>21</v>
      </c>
      <c r="BZ47" s="82">
        <f t="shared" si="36"/>
        <v>7.98</v>
      </c>
      <c r="CA47" s="82">
        <f t="shared" ca="1" si="37"/>
        <v>7.9800212765957452</v>
      </c>
      <c r="CB47" s="83">
        <f t="shared" ca="1" si="38"/>
        <v>14</v>
      </c>
      <c r="CC47" s="84" t="str">
        <f t="shared" si="39"/>
        <v/>
      </c>
      <c r="CD47" s="85">
        <f ca="1">VLOOKUP(OFFSET(CD47,0,-2),[1]Settings!$F$8:$G$27,2)</f>
        <v>0</v>
      </c>
      <c r="CF47" s="51"/>
      <c r="CG47" s="81">
        <f>IF(ISNA(VLOOKUP(CE47,[1]Settings!$B$6:$D$45,IF(CJ$4="Y",2,3),FALSE)+CF47*IF(CJ$4="Y",[1]Settings!$C$5,[1]Settings!$D$5)),0, VLOOKUP(CE47,[1]Settings!$B$6:$D$45,IF(CJ$4="Y",2,3),FALSE)+CF47*IF(CJ$4="Y",[1]Settings!$C$5,[1]Settings!$D$5))</f>
        <v>0</v>
      </c>
      <c r="CH47" s="82">
        <f t="shared" si="40"/>
        <v>0</v>
      </c>
      <c r="CI47" s="82">
        <f t="shared" ca="1" si="41"/>
        <v>7.9800212765957452</v>
      </c>
      <c r="CJ47" s="86">
        <f t="shared" ca="1" si="42"/>
        <v>18</v>
      </c>
      <c r="CK47" s="87" t="str">
        <f t="shared" si="126"/>
        <v/>
      </c>
      <c r="CL47" s="85">
        <f ca="1">VLOOKUP(OFFSET(CL47,0,-2),[1]Settings!$J$8:$K$27,2)</f>
        <v>0</v>
      </c>
      <c r="CN47" s="51"/>
      <c r="CO47" s="81">
        <f>IF(ISNA(VLOOKUP(CM47,[1]Settings!$B$6:$D$45,IF(CR$4="Y",2,3),FALSE)+CN47*IF(CR$4="Y",[1]Settings!$C$5,[1]Settings!$D$5)),0, VLOOKUP(CM47,[1]Settings!$B$6:$D$45,IF(CR$4="Y",2,3),FALSE)+CN47*IF(CR$4="Y",[1]Settings!$C$5,[1]Settings!$D$5))</f>
        <v>0</v>
      </c>
      <c r="CP47" s="82">
        <f t="shared" ca="1" si="43"/>
        <v>0</v>
      </c>
      <c r="CQ47" s="82">
        <f t="shared" ca="1" si="44"/>
        <v>7.9800212765957452</v>
      </c>
      <c r="CR47" s="86">
        <f t="shared" ca="1" si="45"/>
        <v>22</v>
      </c>
      <c r="CS47" s="84" t="s">
        <v>93</v>
      </c>
      <c r="CT47" s="85">
        <f ca="1">VLOOKUP(OFFSET(CT47,0,-2),[1]Settings!$J$8:$K$27,2)</f>
        <v>0</v>
      </c>
      <c r="CU47" s="50">
        <v>13</v>
      </c>
      <c r="CV47" s="51"/>
      <c r="CW47" s="81">
        <f>IF(ISNA(VLOOKUP(CU47,[1]Settings!$B$6:$D$45,IF(CZ$4="Y",2,3),FALSE)+CV47*IF(CZ$4="Y",[1]Settings!$C$5,[1]Settings!$D$5)),0, VLOOKUP(CU47,[1]Settings!$B$6:$D$45,IF(CZ$4="Y",2,3),FALSE)+CV47*IF(CZ$4="Y",[1]Settings!$C$5,[1]Settings!$D$5))</f>
        <v>8</v>
      </c>
      <c r="CX47" s="82">
        <f t="shared" ca="1" si="46"/>
        <v>5.7600000000000007</v>
      </c>
      <c r="CY47" s="82">
        <f t="shared" ca="1" si="47"/>
        <v>13.740021276595746</v>
      </c>
      <c r="CZ47" s="83">
        <f t="shared" ca="1" si="48"/>
        <v>14</v>
      </c>
      <c r="DA47" s="84"/>
      <c r="DB47" s="85">
        <f ca="1">VLOOKUP(OFFSET(DB47,0,-2),[1]Settings!$J$8:$K$27,2)</f>
        <v>0.04</v>
      </c>
      <c r="DC47" s="50"/>
      <c r="DD47" s="51"/>
      <c r="DE47" s="81">
        <f>IF(ISNA(VLOOKUP(DC47,[1]Settings!$B$6:$D$45,IF(DH$4="Y",2,3),FALSE)+DD47*IF(DH$4="Y",[1]Settings!$C$5,[1]Settings!$D$5)),0, VLOOKUP(DC47,[1]Settings!$B$6:$D$45,IF(DH$4="Y",2,3),FALSE)+DD47*IF(DH$4="Y",[1]Settings!$C$5,[1]Settings!$D$5))</f>
        <v>0</v>
      </c>
      <c r="DF47" s="82">
        <f t="shared" ca="1" si="49"/>
        <v>0</v>
      </c>
      <c r="DG47" s="82">
        <f t="shared" ca="1" si="50"/>
        <v>5.7600212765957455</v>
      </c>
      <c r="DH47" s="83">
        <f t="shared" ca="1" si="51"/>
        <v>28</v>
      </c>
      <c r="DI47" s="84" t="s">
        <v>93</v>
      </c>
      <c r="DJ47" s="85">
        <f ca="1">VLOOKUP(OFFSET(DJ47,0,-2),[1]Settings!$J$8:$K$27,2)</f>
        <v>0</v>
      </c>
      <c r="DK47" s="50">
        <v>5</v>
      </c>
      <c r="DL47" s="51">
        <v>1</v>
      </c>
      <c r="DM47" s="81">
        <f>IF(ISNA(VLOOKUP(DK47,[1]Settings!$B$6:$D$45,IF(DP$4="Y",2,3),FALSE)+DL47*IF(DP$4="Y",[1]Settings!$C$5,[1]Settings!$D$5)),0, VLOOKUP(DK47,[1]Settings!$B$6:$D$45,IF(DP$4="Y",2,3),FALSE)+DL47*IF(DP$4="Y",[1]Settings!$C$5,[1]Settings!$D$5))</f>
        <v>17</v>
      </c>
      <c r="DN47" s="82">
        <f t="shared" ca="1" si="52"/>
        <v>11.389999999999999</v>
      </c>
      <c r="DO47" s="82">
        <f t="shared" ca="1" si="53"/>
        <v>17.150021276595744</v>
      </c>
      <c r="DP47" s="83">
        <f t="shared" ca="1" si="54"/>
        <v>13</v>
      </c>
      <c r="DQ47" s="84" t="s">
        <v>93</v>
      </c>
      <c r="DR47" s="85">
        <f ca="1">VLOOKUP(OFFSET(DR47,0,-2),[1]Settings!$J$8:$K$27,2)</f>
        <v>0.05</v>
      </c>
      <c r="DS47" s="50"/>
      <c r="DT47" s="51"/>
      <c r="DU47" s="81">
        <f>IF(ISNA(VLOOKUP(DS47,[1]Settings!$B$6:$D$45,IF(DX$4="Y",2,3),FALSE)+DT47*IF(DX$4="Y",[1]Settings!$C$5,[1]Settings!$D$5)),0, VLOOKUP(DS47,[1]Settings!$B$6:$D$45,IF(DX$4="Y",2,3),FALSE)+DT47*IF(DX$4="Y",[1]Settings!$C$5,[1]Settings!$D$5))</f>
        <v>0</v>
      </c>
      <c r="DV47" s="82">
        <f t="shared" ca="1" si="55"/>
        <v>0</v>
      </c>
      <c r="DW47" s="82">
        <f t="shared" ca="1" si="85"/>
        <v>17.150021276595744</v>
      </c>
      <c r="DX47" s="83">
        <f t="shared" ca="1" si="56"/>
        <v>15</v>
      </c>
      <c r="DY47" s="84"/>
      <c r="DZ47" s="85">
        <f ca="1">VLOOKUP(OFFSET(DZ47,0,-2),[1]Settings!$J$8:$K$27,2)</f>
        <v>0.03</v>
      </c>
      <c r="EA47" s="50"/>
      <c r="EB47" s="51"/>
      <c r="EC47" s="81">
        <f>IF(ISNA(VLOOKUP(EA47,[1]Settings!$B$6:$D$45,IF(EF$4="Y",2,3),FALSE)+EB47*IF(EF$4="Y",[1]Settings!$C$5,[1]Settings!$D$5)),0, VLOOKUP(EA47,[1]Settings!$B$6:$D$45,IF(EF$4="Y",2,3),FALSE)+EB47*IF(EF$4="Y",[1]Settings!$C$5,[1]Settings!$D$5))</f>
        <v>0</v>
      </c>
      <c r="ED47" s="82">
        <f t="shared" ca="1" si="86"/>
        <v>0</v>
      </c>
      <c r="EE47" s="82">
        <f t="shared" ca="1" si="57"/>
        <v>17.150021276595744</v>
      </c>
      <c r="EF47" s="86">
        <f t="shared" ca="1" si="58"/>
        <v>16</v>
      </c>
      <c r="EG47" s="87"/>
      <c r="EH47" s="85">
        <f ca="1">VLOOKUP(OFFSET(EH47,0,-2),[1]Settings!$J$8:$K$27,2)</f>
        <v>0</v>
      </c>
      <c r="EI47" s="50"/>
      <c r="EJ47" s="51"/>
      <c r="EK47" s="81">
        <f>IF(ISNA(VLOOKUP(EI47,[1]Settings!$B$6:$D$45,IF(EN$4="Y",2,3),FALSE)+EJ47*IF(EN$4="Y",[1]Settings!$C$5,[1]Settings!$D$5)),0, VLOOKUP(EI47,[1]Settings!$B$6:$D$45,IF(EN$4="Y",2,3),FALSE)+EJ47*IF(EN$4="Y",[1]Settings!$C$5,[1]Settings!$D$5))</f>
        <v>0</v>
      </c>
      <c r="EL47" s="82">
        <f t="shared" ca="1" si="87"/>
        <v>0</v>
      </c>
      <c r="EM47" s="82">
        <f t="shared" ca="1" si="112"/>
        <v>11.390021276595743</v>
      </c>
      <c r="EN47" s="86">
        <f t="shared" ca="1" si="59"/>
        <v>26</v>
      </c>
      <c r="EO47" s="84"/>
      <c r="EP47" s="85">
        <f ca="1">VLOOKUP(OFFSET(EP47,0,-2),[1]Settings!$J$8:$K$27,2)</f>
        <v>0</v>
      </c>
      <c r="EQ47" s="50"/>
      <c r="ER47" s="51"/>
      <c r="ES47" s="81">
        <f>IF(ISNA(VLOOKUP(EQ47,[1]Settings!$B$6:$D$45,IF(EV$4="Y",2,3),FALSE)+ER47*IF(EV$4="Y",[1]Settings!$C$5,[1]Settings!$D$5)),0, VLOOKUP(EQ47,[1]Settings!$B$6:$D$45,IF(EV$4="Y",2,3),FALSE)+ER47*IF(EV$4="Y",[1]Settings!$C$5,[1]Settings!$D$5))</f>
        <v>0</v>
      </c>
      <c r="ET47" s="82">
        <f t="shared" ca="1" si="60"/>
        <v>0</v>
      </c>
      <c r="EU47" s="82">
        <f t="shared" ca="1" si="88"/>
        <v>11.390021276595743</v>
      </c>
      <c r="EV47" s="83">
        <f t="shared" ca="1" si="61"/>
        <v>26</v>
      </c>
      <c r="EW47" s="84"/>
      <c r="EX47" s="85">
        <f ca="1">VLOOKUP(OFFSET(EX47,0,-2),[1]Settings!$J$8:$K$27,2)</f>
        <v>0</v>
      </c>
      <c r="EY47" s="50"/>
      <c r="EZ47" s="51"/>
      <c r="FA47" s="81">
        <f>IF(ISNA(VLOOKUP(EY47,[1]Settings!$B$6:$D$45,IF(FD$4="Y",2,3),FALSE)+EZ47*IF(FD$4="Y",[1]Settings!$C$5,[1]Settings!$D$5)),0, VLOOKUP(EY47,[1]Settings!$B$6:$D$45,IF(FD$4="Y",2,3),FALSE)+EZ47*IF(FD$4="Y",[1]Settings!$C$5,[1]Settings!$D$5))</f>
        <v>0</v>
      </c>
      <c r="FB47" s="82">
        <f t="shared" ca="1" si="115"/>
        <v>0</v>
      </c>
      <c r="FC47" s="82">
        <f t="shared" ca="1" si="89"/>
        <v>2.1276595743913163E-5</v>
      </c>
      <c r="FD47" s="83">
        <f t="shared" ca="1" si="63"/>
        <v>59</v>
      </c>
      <c r="FE47" s="84"/>
      <c r="FF47" s="85">
        <f ca="1">VLOOKUP(OFFSET(FF47,0,-2),[1]Settings!$J$8:$K$27,2)</f>
        <v>0</v>
      </c>
      <c r="FG47" s="50"/>
      <c r="FH47" s="51"/>
      <c r="FI47" s="81">
        <f>IF(ISNA(VLOOKUP(FG47,[1]Settings!$B$6:$D$45,IF(FL$4="Y",2,3),FALSE)+FH47*IF(FL$4="Y",[1]Settings!$C$5,[1]Settings!$D$5)),0, VLOOKUP(FG47,[1]Settings!$B$6:$D$45,IF(FL$4="Y",2,3),FALSE)+FH47*IF(FL$4="Y",[1]Settings!$C$5,[1]Settings!$D$5))</f>
        <v>0</v>
      </c>
      <c r="FJ47" s="82">
        <f t="shared" ca="1" si="114"/>
        <v>0</v>
      </c>
      <c r="FK47" s="82">
        <f t="shared" ca="1" si="113"/>
        <v>2.1276595743913163E-5</v>
      </c>
      <c r="FL47" s="83">
        <f t="shared" ca="1" si="64"/>
        <v>58</v>
      </c>
      <c r="FM47" s="87"/>
      <c r="FN47" s="85">
        <f ca="1">VLOOKUP(OFFSET(FN47,0,-2),[1]Settings!$J$8:$K$27,2)</f>
        <v>0</v>
      </c>
      <c r="FO47" s="50"/>
      <c r="FP47" s="51"/>
      <c r="FQ47" s="81">
        <f>IF(ISNA(VLOOKUP(FO47,[1]Settings!$B$6:$D$45,IF(FT$4="Y",2,3),FALSE)+FP47*IF(FT$4="Y",[1]Settings!$C$5,[1]Settings!$D$5)),0, VLOOKUP(FO47,[1]Settings!$B$6:$D$45,IF(FT$4="Y",2,3),FALSE)+FP47*IF(FT$4="Y",[1]Settings!$C$5,[1]Settings!$D$5))</f>
        <v>0</v>
      </c>
      <c r="FR47" s="82">
        <f t="shared" ca="1" si="65"/>
        <v>0</v>
      </c>
      <c r="FS47" s="82">
        <f t="shared" ca="1" si="90"/>
        <v>2.1276595743913163E-5</v>
      </c>
      <c r="FT47" s="83">
        <f t="shared" ca="1" si="66"/>
        <v>58</v>
      </c>
      <c r="FU47" s="88"/>
      <c r="FV47" s="85"/>
      <c r="FW47" s="50"/>
      <c r="FX47" s="51"/>
      <c r="FY47" s="81">
        <f>IF(ISNA(VLOOKUP(FW47,[1]Settings!$B$6:$D$45,IF(GB$4="Y",2,3),FALSE)+FX47*IF(GB$4="Y",[1]Settings!$C$5,[1]Settings!$D$5)),0, VLOOKUP(FW47,[1]Settings!$B$6:$D$45,IF(GB$4="Y",2,3),FALSE)+FX47*IF(GB$4="Y",[1]Settings!$C$5,[1]Settings!$D$5))</f>
        <v>0</v>
      </c>
      <c r="FZ47" s="82">
        <f t="shared" si="91"/>
        <v>0</v>
      </c>
      <c r="GA47" s="82">
        <f t="shared" ca="1" si="92"/>
        <v>2.1276595743913163E-5</v>
      </c>
      <c r="GB47" s="83">
        <f t="shared" ca="1" si="67"/>
        <v>56</v>
      </c>
      <c r="GC47" s="88"/>
      <c r="GD47" s="85"/>
      <c r="GE47" s="50">
        <v>4</v>
      </c>
      <c r="GF47" s="51"/>
      <c r="GG47" s="81">
        <f>IF(ISNA(VLOOKUP(GE47,[1]Settings!$B$6:$D$45,IF(GJ$4="Y",2,3),FALSE)+GF47*IF(GJ$4="Y",[1]Settings!$C$5,[1]Settings!$D$5)),0, VLOOKUP(GE47,[1]Settings!$B$6:$D$45,IF(GJ$4="Y",2,3),FALSE)+GF47*IF(GJ$4="Y",[1]Settings!$C$5,[1]Settings!$D$5))</f>
        <v>18</v>
      </c>
      <c r="GH47" s="82">
        <f t="shared" si="93"/>
        <v>18</v>
      </c>
      <c r="GI47" s="82">
        <f t="shared" ca="1" si="94"/>
        <v>18.000021276595746</v>
      </c>
      <c r="GJ47" s="83">
        <f t="shared" ca="1" si="68"/>
        <v>22</v>
      </c>
      <c r="GK47" s="88"/>
      <c r="GL47" s="85"/>
      <c r="GM47" s="50"/>
      <c r="GN47" s="51"/>
      <c r="GO47" s="81">
        <f>IF(ISNA(VLOOKUP(GM47,[1]Settings!$B$6:$D$45,IF(GR$4="Y",2,3),FALSE)+GN47*IF(GR$4="Y",[1]Settings!$C$5,[1]Settings!$D$5)),0, VLOOKUP(GM47,[1]Settings!$B$6:$D$45,IF(GR$4="Y",2,3),FALSE)+GN47*IF(GR$4="Y",[1]Settings!$C$5,[1]Settings!$D$5))</f>
        <v>0</v>
      </c>
      <c r="GP47" s="82">
        <f t="shared" si="120"/>
        <v>0</v>
      </c>
      <c r="GQ47" s="82">
        <f t="shared" ca="1" si="96"/>
        <v>18.000021276595746</v>
      </c>
      <c r="GR47" s="83">
        <f t="shared" ca="1" si="69"/>
        <v>22</v>
      </c>
      <c r="GS47" s="88"/>
      <c r="GT47" s="85"/>
      <c r="GU47" s="50">
        <v>4</v>
      </c>
      <c r="GV47" s="51"/>
      <c r="GW47" s="81">
        <f>IF(ISNA(VLOOKUP(GU47,[1]Settings!$B$6:$D$45,IF(GZ$4="Y",2,3),FALSE)+GV47*IF(GZ$4="Y",[1]Settings!$C$5,[1]Settings!$D$5)),0, VLOOKUP(GU47,[1]Settings!$B$6:$D$45,IF(GZ$4="Y",2,3),FALSE)+GV47*IF(GZ$4="Y",[1]Settings!$C$5,[1]Settings!$D$5))</f>
        <v>18</v>
      </c>
      <c r="GX47" s="82">
        <f t="shared" si="127"/>
        <v>18</v>
      </c>
      <c r="GY47" s="82">
        <f t="shared" ca="1" si="98"/>
        <v>36.000021276595746</v>
      </c>
      <c r="GZ47" s="86">
        <f t="shared" ca="1" si="70"/>
        <v>11</v>
      </c>
      <c r="HA47" s="87"/>
      <c r="HB47" s="85"/>
      <c r="HC47" s="50"/>
      <c r="HD47" s="51"/>
      <c r="HE47" s="81">
        <f>IF(ISNA(VLOOKUP(HC47,[1]Settings!$B$6:$D$45,IF(HH$4="Y",2,3),FALSE)+HD47*IF(HH$4="Y",[1]Settings!$C$5,[1]Settings!$D$5)),0, VLOOKUP(HC47,[1]Settings!$B$6:$D$45,IF(HH$4="Y",2,3),FALSE)+HD47*IF(HH$4="Y",[1]Settings!$C$5,[1]Settings!$D$5))</f>
        <v>0</v>
      </c>
      <c r="HF47" s="82">
        <f t="shared" si="71"/>
        <v>0</v>
      </c>
      <c r="HG47" s="82">
        <f t="shared" ca="1" si="99"/>
        <v>36.000021276595746</v>
      </c>
      <c r="HH47" s="83">
        <f t="shared" ca="1" si="72"/>
        <v>7</v>
      </c>
      <c r="HI47" s="88"/>
      <c r="HJ47" s="85"/>
      <c r="HK47" s="50"/>
      <c r="HL47" s="51"/>
      <c r="HM47" s="81">
        <f>IF(ISNA(VLOOKUP(HK47,[1]Settings!$B$6:$D$45,IF(HP$4="Y",2,3),FALSE)+HL47*IF(HP$4="Y",[1]Settings!$C$5,[1]Settings!$D$5)),0, VLOOKUP(HK47,[1]Settings!$B$6:$D$45,IF(HP$4="Y",2,3),FALSE)+HL47*IF(HP$4="Y",[1]Settings!$C$5,[1]Settings!$D$5))</f>
        <v>0</v>
      </c>
      <c r="HN47" s="82">
        <f t="shared" si="73"/>
        <v>0</v>
      </c>
      <c r="HO47" s="82">
        <f t="shared" ca="1" si="100"/>
        <v>18.000021276595746</v>
      </c>
      <c r="HP47" s="83">
        <f t="shared" ca="1" si="74"/>
        <v>22</v>
      </c>
      <c r="HQ47" s="88"/>
      <c r="HR47" s="85"/>
      <c r="HS47" s="50"/>
      <c r="HT47" s="51"/>
      <c r="HU47" s="81">
        <f>IF(ISNA(VLOOKUP(HS47,[1]Settings!$B$6:$D$45,IF(HX$4="Y",2,3),FALSE)+HT47*IF(HX$4="Y",[1]Settings!$C$5,[1]Settings!$D$5)),0, VLOOKUP(HS47,[1]Settings!$B$6:$D$45,IF(HX$4="Y",2,3),FALSE)+HT47*IF(HX$4="Y",[1]Settings!$C$5,[1]Settings!$D$5))</f>
        <v>0</v>
      </c>
      <c r="HV47" s="82">
        <f t="shared" si="75"/>
        <v>0</v>
      </c>
      <c r="HW47" s="82">
        <f t="shared" ca="1" si="101"/>
        <v>18.000021276595746</v>
      </c>
      <c r="HX47" s="83">
        <f t="shared" ca="1" si="76"/>
        <v>22</v>
      </c>
      <c r="HY47" s="88"/>
      <c r="HZ47" s="85"/>
      <c r="IA47" s="50"/>
      <c r="IB47" s="51"/>
      <c r="IC47" s="81">
        <f>IF(ISNA(VLOOKUP(IA47,[1]Settings!$B$6:$D$45,IF(IF$4="Y",2,3),FALSE)+IB47*IF(IF$4="Y",[1]Settings!$C$5,[1]Settings!$D$5)),0, VLOOKUP(IA47,[1]Settings!$B$6:$D$45,IF(IF$4="Y",2,3),FALSE)+IB47*IF(IF$4="Y",[1]Settings!$C$5,[1]Settings!$D$5))</f>
        <v>0</v>
      </c>
      <c r="ID47" s="82">
        <f t="shared" si="124"/>
        <v>0</v>
      </c>
      <c r="IE47" s="82">
        <f t="shared" ca="1" si="102"/>
        <v>2.1276595745689519E-5</v>
      </c>
      <c r="IF47" s="83">
        <f t="shared" ca="1" si="78"/>
        <v>58</v>
      </c>
      <c r="IG47" s="87"/>
      <c r="IH47" s="85"/>
      <c r="II47" s="50"/>
      <c r="IJ47" s="51"/>
      <c r="IK47" s="81">
        <f>IF(ISNA(VLOOKUP(II47,[1]Settings!$B$6:$D$45,IF(IN$4="Y",2,3),FALSE)+IJ47*IF(IN$4="Y",[1]Settings!$C$5,[1]Settings!$D$5)),0, VLOOKUP(II47,[1]Settings!$B$6:$D$45,IF(IN$4="Y",2,3),FALSE)+IJ47*IF(IN$4="Y",[1]Settings!$C$5,[1]Settings!$D$5))</f>
        <v>0</v>
      </c>
      <c r="IL47" s="82">
        <f t="shared" si="122"/>
        <v>0</v>
      </c>
      <c r="IM47" s="82">
        <f t="shared" ca="1" si="103"/>
        <v>2.1276595745689519E-5</v>
      </c>
      <c r="IN47" s="83">
        <f t="shared" ca="1" si="80"/>
        <v>59</v>
      </c>
      <c r="IO47" s="88"/>
      <c r="IP47" s="85"/>
      <c r="IQ47" s="50"/>
      <c r="IR47" s="51"/>
      <c r="IS47" s="81">
        <f>IF(ISNA(VLOOKUP(IQ47,[1]Settings!$B$6:$D$45,IF(IV$4="Y",2,3),FALSE)+IR47*IF(IV$4="Y",[1]Settings!$C$5,[1]Settings!$D$5)),0, VLOOKUP(IQ47,[1]Settings!$B$6:$D$45,IF(IV$4="Y",2,3),FALSE)+IR47*IF(IV$4="Y",[1]Settings!$C$5,[1]Settings!$D$5))</f>
        <v>0</v>
      </c>
      <c r="IT47" s="82">
        <f t="shared" si="81"/>
        <v>0</v>
      </c>
      <c r="IU47" s="82">
        <f t="shared" ca="1" si="104"/>
        <v>2.1276595745689519E-5</v>
      </c>
      <c r="IV47" s="83">
        <f t="shared" ca="1" si="82"/>
        <v>61</v>
      </c>
      <c r="IW47" s="88"/>
      <c r="IX47" s="85"/>
      <c r="IY47" s="50"/>
      <c r="IZ47" s="51"/>
      <c r="JA47" s="81">
        <f>IF(ISNA(VLOOKUP(IY47,[1]Settings!$B$6:$D$45,IF(JD$4="Y",2,3),FALSE)+IZ47*IF(JD$4="Y",[1]Settings!$C$5,[1]Settings!$D$5)),0, VLOOKUP(IY47,[1]Settings!$B$6:$D$45,IF(JD$4="Y",2,3),FALSE)+IZ47*IF(JD$4="Y",[1]Settings!$C$5,[1]Settings!$D$5))</f>
        <v>0</v>
      </c>
      <c r="JB47" s="82">
        <f t="shared" si="125"/>
        <v>0</v>
      </c>
      <c r="JC47" s="82">
        <f t="shared" ca="1" si="105"/>
        <v>2.1276595745689519E-5</v>
      </c>
      <c r="JD47" s="83">
        <f t="shared" ca="1" si="84"/>
        <v>61</v>
      </c>
    </row>
    <row r="48" spans="1:264">
      <c r="A48" s="80" t="s">
        <v>129</v>
      </c>
      <c r="B48" s="80"/>
      <c r="D48" s="51"/>
      <c r="E48" s="81">
        <f>IF(ISNA(VLOOKUP(C48,[1]Settings!$B$6:$D$45,IF(H$4="Y",2,3),FALSE)+D48*IF(H$4="Y",[1]Settings!$C$5,[1]Settings!$D$5)),0, VLOOKUP(C48,[1]Settings!$B$6:$D$45,IF(H$4="Y",2,3),FALSE)+D48*IF(H$4="Y",[1]Settings!$C$5,[1]Settings!$D$5))</f>
        <v>0</v>
      </c>
      <c r="F48" s="82">
        <f t="shared" si="0"/>
        <v>0</v>
      </c>
      <c r="G48" s="82">
        <f t="shared" si="1"/>
        <v>2.0833333333333333E-5</v>
      </c>
      <c r="H48" s="83">
        <f t="shared" si="2"/>
        <v>49</v>
      </c>
      <c r="I48" s="84" t="str">
        <f>IF(K48&gt;0,"+","")</f>
        <v/>
      </c>
      <c r="J48" s="85">
        <f ca="1">VLOOKUP(OFFSET(J48,0,-2),[1]Settings!$F$8:$G$27,2)</f>
        <v>0</v>
      </c>
      <c r="L48" s="51"/>
      <c r="M48" s="81">
        <f>IF(ISNA(VLOOKUP(K48,[1]Settings!$B$6:$D$45,IF(P$4="Y",2,3),FALSE)+L48*IF(P$4="Y",[1]Settings!$C$5,[1]Settings!$D$5)),0, VLOOKUP(K48,[1]Settings!$B$6:$D$45,IF(P$4="Y",2,3),FALSE)+L48*IF(P$4="Y",[1]Settings!$C$5,[1]Settings!$D$5))</f>
        <v>0</v>
      </c>
      <c r="N48" s="82">
        <f t="shared" si="4"/>
        <v>0</v>
      </c>
      <c r="O48" s="82">
        <f t="shared" ca="1" si="5"/>
        <v>2.0833333333333333E-5</v>
      </c>
      <c r="P48" s="83">
        <f t="shared" ca="1" si="6"/>
        <v>49</v>
      </c>
      <c r="Q48" s="84" t="str">
        <f>IF(S48&gt;0,"+","")</f>
        <v/>
      </c>
      <c r="R48" s="85">
        <f ca="1">VLOOKUP(OFFSET(R48,0,-2),[1]Settings!$F$8:$G$27,2)</f>
        <v>0</v>
      </c>
      <c r="T48" s="51"/>
      <c r="U48" s="81">
        <f>IF(ISNA(VLOOKUP(S48,[1]Settings!$B$6:$D$45,IF(X$4="Y",2,3),FALSE)+T48*IF(X$4="Y",[1]Settings!$C$5,[1]Settings!$D$5)),0, VLOOKUP(S48,[1]Settings!$B$6:$D$45,IF(X$4="Y",2,3),FALSE)+T48*IF(X$4="Y",[1]Settings!$C$5,[1]Settings!$D$5))</f>
        <v>0</v>
      </c>
      <c r="V48" s="82">
        <f t="shared" si="8"/>
        <v>0</v>
      </c>
      <c r="W48" s="82">
        <f t="shared" ca="1" si="9"/>
        <v>2.0833333333333333E-5</v>
      </c>
      <c r="X48" s="83">
        <f t="shared" ca="1" si="10"/>
        <v>50</v>
      </c>
      <c r="Y48" s="84" t="str">
        <f>IF(AA48&gt;0,"+","")</f>
        <v/>
      </c>
      <c r="Z48" s="85">
        <f ca="1">VLOOKUP(OFFSET(Z48,0,-2),[1]Settings!$F$8:$G$27,2)</f>
        <v>0</v>
      </c>
      <c r="AB48" s="51"/>
      <c r="AC48" s="81">
        <f>IF(ISNA(VLOOKUP(AA48,[1]Settings!$B$6:$D$45,IF(AF$4="Y",2,3),FALSE)+AB48*IF(AF$4="Y",[1]Settings!$C$5,[1]Settings!$D$5)),0, VLOOKUP(AA48,[1]Settings!$B$6:$D$45,IF(AF$4="Y",2,3),FALSE)+AB48*IF(AF$4="Y",[1]Settings!$C$5,[1]Settings!$D$5))</f>
        <v>0</v>
      </c>
      <c r="AD48" s="82">
        <f t="shared" si="12"/>
        <v>0</v>
      </c>
      <c r="AE48" s="82">
        <f t="shared" ca="1" si="13"/>
        <v>2.0833333333333333E-5</v>
      </c>
      <c r="AF48" s="83">
        <f t="shared" ca="1" si="14"/>
        <v>51</v>
      </c>
      <c r="AG48" s="84" t="str">
        <f>IF(AI48&gt;0,"+","")</f>
        <v/>
      </c>
      <c r="AH48" s="85">
        <f ca="1">VLOOKUP(OFFSET(AH48,0,-2),[1]Settings!$F$8:$G$27,2)</f>
        <v>0</v>
      </c>
      <c r="AJ48" s="51"/>
      <c r="AK48" s="81">
        <f>IF(ISNA(VLOOKUP(AI48,[1]Settings!$B$6:$D$45,IF(AN$4="Y",2,3),FALSE)+AJ48*IF(AN$4="Y",[1]Settings!$C$5,[1]Settings!$D$5)),0, VLOOKUP(AI48,[1]Settings!$B$6:$D$45,IF(AN$4="Y",2,3),FALSE)+AJ48*IF(AN$4="Y",[1]Settings!$C$5,[1]Settings!$D$5))</f>
        <v>0</v>
      </c>
      <c r="AL48" s="82">
        <f t="shared" si="16"/>
        <v>0</v>
      </c>
      <c r="AM48" s="82">
        <f t="shared" ca="1" si="17"/>
        <v>2.0833333333333333E-5</v>
      </c>
      <c r="AN48" s="83">
        <f t="shared" ca="1" si="18"/>
        <v>51</v>
      </c>
      <c r="AO48" s="84" t="str">
        <f>IF(AQ48&gt;0,"+","")</f>
        <v/>
      </c>
      <c r="AP48" s="85">
        <f ca="1">VLOOKUP(OFFSET(AP48,0,-2),[1]Settings!$F$8:$G$27,2)</f>
        <v>0</v>
      </c>
      <c r="AR48" s="51"/>
      <c r="AS48" s="81">
        <f>IF(ISNA(VLOOKUP(AQ48,[1]Settings!$B$6:$D$45,IF(AV$4="Y",2,3),FALSE)+AR48*IF(AV$4="Y",[1]Settings!$C$5,[1]Settings!$D$5)),0, VLOOKUP(AQ48,[1]Settings!$B$6:$D$45,IF(AV$4="Y",2,3),FALSE)+AR48*IF(AV$4="Y",[1]Settings!$C$5,[1]Settings!$D$5))</f>
        <v>0</v>
      </c>
      <c r="AT48" s="82">
        <f t="shared" si="20"/>
        <v>0</v>
      </c>
      <c r="AU48" s="82">
        <f t="shared" ca="1" si="21"/>
        <v>2.0833333333333333E-5</v>
      </c>
      <c r="AV48" s="83">
        <f t="shared" ca="1" si="22"/>
        <v>52</v>
      </c>
      <c r="AW48" s="84" t="str">
        <f>IF(AY48&gt;0,"+","")</f>
        <v/>
      </c>
      <c r="AX48" s="85">
        <f ca="1">VLOOKUP(OFFSET(AX48,0,-2),[1]Settings!$F$8:$G$27,2)</f>
        <v>0</v>
      </c>
      <c r="AZ48" s="51"/>
      <c r="BA48" s="81">
        <f>IF(ISNA(VLOOKUP(AY48,[1]Settings!$B$6:$D$45,IF(BD$4="Y",2,3),FALSE)+AZ48*IF(BD$4="Y",[1]Settings!$C$5,[1]Settings!$D$5)),0, VLOOKUP(AY48,[1]Settings!$B$6:$D$45,IF(BD$4="Y",2,3),FALSE)+AZ48*IF(BD$4="Y",[1]Settings!$C$5,[1]Settings!$D$5))</f>
        <v>0</v>
      </c>
      <c r="BB48" s="82">
        <f t="shared" si="24"/>
        <v>0</v>
      </c>
      <c r="BC48" s="82">
        <f t="shared" ca="1" si="25"/>
        <v>2.0833333333333333E-5</v>
      </c>
      <c r="BD48" s="83">
        <f t="shared" ca="1" si="26"/>
        <v>52</v>
      </c>
      <c r="BE48" s="84" t="str">
        <f>IF(BG48&gt;0,"+","")</f>
        <v/>
      </c>
      <c r="BF48" s="85">
        <f ca="1">VLOOKUP(OFFSET(BF48,0,-2),[1]Settings!$F$8:$G$27,2)</f>
        <v>0</v>
      </c>
      <c r="BH48" s="51"/>
      <c r="BI48" s="81">
        <f>IF(ISNA(VLOOKUP(BG48,[1]Settings!$B$6:$D$45,IF(BL$4="Y",2,3),FALSE)+BH48*IF(BL$4="Y",[1]Settings!$C$5,[1]Settings!$D$5)),0, VLOOKUP(BG48,[1]Settings!$B$6:$D$45,IF(BL$4="Y",2,3),FALSE)+BH48*IF(BL$4="Y",[1]Settings!$C$5,[1]Settings!$D$5))</f>
        <v>0</v>
      </c>
      <c r="BJ48" s="82">
        <f t="shared" si="28"/>
        <v>0</v>
      </c>
      <c r="BK48" s="82">
        <f t="shared" ca="1" si="29"/>
        <v>2.0833333333333333E-5</v>
      </c>
      <c r="BL48" s="83">
        <f t="shared" ca="1" si="30"/>
        <v>53</v>
      </c>
      <c r="BM48" s="84" t="str">
        <f>IF(BO48&gt;0,"+","")</f>
        <v/>
      </c>
      <c r="BN48" s="85">
        <f ca="1">VLOOKUP(OFFSET(BN48,0,-2),[1]Settings!$F$8:$G$27,2)</f>
        <v>0</v>
      </c>
      <c r="BP48" s="51"/>
      <c r="BQ48" s="81">
        <f>IF(ISNA(VLOOKUP(BO48,[1]Settings!$B$6:$D$45,IF(BT$4="Y",2,3),FALSE)+BP48*IF(BT$4="Y",[1]Settings!$C$5,[1]Settings!$D$5)),0, VLOOKUP(BO48,[1]Settings!$B$6:$D$45,IF(BT$4="Y",2,3),FALSE)+BP48*IF(BT$4="Y",[1]Settings!$C$5,[1]Settings!$D$5))</f>
        <v>0</v>
      </c>
      <c r="BR48" s="82">
        <f t="shared" si="32"/>
        <v>0</v>
      </c>
      <c r="BS48" s="82">
        <f t="shared" ca="1" si="33"/>
        <v>2.0833333333333333E-5</v>
      </c>
      <c r="BT48" s="83">
        <f t="shared" ca="1" si="34"/>
        <v>54</v>
      </c>
      <c r="BU48" s="84" t="str">
        <f>IF(BW48&gt;0,"+","")</f>
        <v/>
      </c>
      <c r="BV48" s="85">
        <f ca="1">VLOOKUP(OFFSET(BV48,0,-2),[1]Settings!$F$8:$G$27,2)</f>
        <v>0</v>
      </c>
      <c r="BX48" s="51"/>
      <c r="BY48" s="81">
        <f>IF(ISNA(VLOOKUP(BW48,[1]Settings!$B$6:$D$45,IF(CB$4="Y",2,3),FALSE)+BX48*IF(CB$4="Y",[1]Settings!$C$5,[1]Settings!$D$5)),0, VLOOKUP(BW48,[1]Settings!$B$6:$D$45,IF(CB$4="Y",2,3),FALSE)+BX48*IF(CB$4="Y",[1]Settings!$C$5,[1]Settings!$D$5))</f>
        <v>0</v>
      </c>
      <c r="BZ48" s="82">
        <f t="shared" si="36"/>
        <v>0</v>
      </c>
      <c r="CA48" s="82">
        <f t="shared" ca="1" si="37"/>
        <v>2.0833333333333333E-5</v>
      </c>
      <c r="CB48" s="83">
        <f t="shared" ca="1" si="38"/>
        <v>57</v>
      </c>
      <c r="CC48" s="84" t="str">
        <f>IF(CE48&gt;0,"+","")</f>
        <v/>
      </c>
      <c r="CD48" s="85">
        <f ca="1">VLOOKUP(OFFSET(CD48,0,-2),[1]Settings!$F$8:$G$27,2)</f>
        <v>0</v>
      </c>
      <c r="CF48" s="51"/>
      <c r="CG48" s="81">
        <f>IF(ISNA(VLOOKUP(CE48,[1]Settings!$B$6:$D$45,IF(CJ$4="Y",2,3),FALSE)+CF48*IF(CJ$4="Y",[1]Settings!$C$5,[1]Settings!$D$5)),0, VLOOKUP(CE48,[1]Settings!$B$6:$D$45,IF(CJ$4="Y",2,3),FALSE)+CF48*IF(CJ$4="Y",[1]Settings!$C$5,[1]Settings!$D$5))</f>
        <v>0</v>
      </c>
      <c r="CH48" s="82">
        <f t="shared" si="40"/>
        <v>0</v>
      </c>
      <c r="CI48" s="82">
        <f t="shared" ca="1" si="41"/>
        <v>2.0833333333333333E-5</v>
      </c>
      <c r="CJ48" s="86">
        <f t="shared" ca="1" si="42"/>
        <v>60</v>
      </c>
      <c r="CK48" s="87" t="str">
        <f>IF(CM48&gt;0,"+","")</f>
        <v/>
      </c>
      <c r="CL48" s="85">
        <f ca="1">VLOOKUP(OFFSET(CL48,0,-2),[1]Settings!$J$8:$K$27,2)</f>
        <v>0</v>
      </c>
      <c r="CN48" s="51"/>
      <c r="CO48" s="81">
        <f>IF(ISNA(VLOOKUP(CM48,[1]Settings!$B$6:$D$45,IF(CR$4="Y",2,3),FALSE)+CN48*IF(CR$4="Y",[1]Settings!$C$5,[1]Settings!$D$5)),0, VLOOKUP(CM48,[1]Settings!$B$6:$D$45,IF(CR$4="Y",2,3),FALSE)+CN48*IF(CR$4="Y",[1]Settings!$C$5,[1]Settings!$D$5))</f>
        <v>0</v>
      </c>
      <c r="CP48" s="82">
        <f t="shared" ca="1" si="43"/>
        <v>0</v>
      </c>
      <c r="CQ48" s="82">
        <f t="shared" ca="1" si="44"/>
        <v>2.0833333333333333E-5</v>
      </c>
      <c r="CR48" s="86">
        <f t="shared" ca="1" si="45"/>
        <v>61</v>
      </c>
      <c r="CS48" s="84" t="str">
        <f>IF(CU48&gt;0,"+","")</f>
        <v/>
      </c>
      <c r="CT48" s="85">
        <f ca="1">VLOOKUP(OFFSET(CT48,0,-2),[1]Settings!$J$8:$K$27,2)</f>
        <v>0</v>
      </c>
      <c r="CU48" s="50"/>
      <c r="CV48" s="51"/>
      <c r="CW48" s="81">
        <f>IF(ISNA(VLOOKUP(CU48,[1]Settings!$B$6:$D$45,IF(CZ$4="Y",2,3),FALSE)+CV48*IF(CZ$4="Y",[1]Settings!$C$5,[1]Settings!$D$5)),0, VLOOKUP(CU48,[1]Settings!$B$6:$D$45,IF(CZ$4="Y",2,3),FALSE)+CV48*IF(CZ$4="Y",[1]Settings!$C$5,[1]Settings!$D$5))</f>
        <v>0</v>
      </c>
      <c r="CX48" s="82">
        <f t="shared" ca="1" si="46"/>
        <v>0</v>
      </c>
      <c r="CY48" s="82">
        <f t="shared" ca="1" si="47"/>
        <v>2.0833333333333333E-5</v>
      </c>
      <c r="CZ48" s="83">
        <f t="shared" ca="1" si="48"/>
        <v>63</v>
      </c>
      <c r="DA48" s="84" t="str">
        <f>IF(DC48&gt;0,"+","")</f>
        <v/>
      </c>
      <c r="DB48" s="85">
        <f ca="1">VLOOKUP(OFFSET(DB48,0,-2),[1]Settings!$J$8:$K$27,2)</f>
        <v>0</v>
      </c>
      <c r="DC48" s="50"/>
      <c r="DD48" s="51"/>
      <c r="DE48" s="81">
        <f>IF(ISNA(VLOOKUP(DC48,[1]Settings!$B$6:$D$45,IF(DH$4="Y",2,3),FALSE)+DD48*IF(DH$4="Y",[1]Settings!$C$5,[1]Settings!$D$5)),0, VLOOKUP(DC48,[1]Settings!$B$6:$D$45,IF(DH$4="Y",2,3),FALSE)+DD48*IF(DH$4="Y",[1]Settings!$C$5,[1]Settings!$D$5))</f>
        <v>0</v>
      </c>
      <c r="DF48" s="82">
        <f t="shared" ca="1" si="49"/>
        <v>0</v>
      </c>
      <c r="DG48" s="82">
        <f t="shared" ca="1" si="50"/>
        <v>2.0833333333333333E-5</v>
      </c>
      <c r="DH48" s="83">
        <f t="shared" ca="1" si="51"/>
        <v>64</v>
      </c>
      <c r="DI48" s="84" t="str">
        <f>IF(DK48&gt;0,"+","")</f>
        <v/>
      </c>
      <c r="DJ48" s="85">
        <f ca="1">VLOOKUP(OFFSET(DJ48,0,-2),[1]Settings!$J$8:$K$27,2)</f>
        <v>0</v>
      </c>
      <c r="DK48" s="50"/>
      <c r="DL48" s="51"/>
      <c r="DM48" s="81">
        <f>IF(ISNA(VLOOKUP(DK48,[1]Settings!$B$6:$D$45,IF(DP$4="Y",2,3),FALSE)+DL48*IF(DP$4="Y",[1]Settings!$C$5,[1]Settings!$D$5)),0, VLOOKUP(DK48,[1]Settings!$B$6:$D$45,IF(DP$4="Y",2,3),FALSE)+DL48*IF(DP$4="Y",[1]Settings!$C$5,[1]Settings!$D$5))</f>
        <v>0</v>
      </c>
      <c r="DN48" s="82">
        <f t="shared" ca="1" si="52"/>
        <v>0</v>
      </c>
      <c r="DO48" s="82">
        <f t="shared" ca="1" si="53"/>
        <v>2.0833333333333333E-5</v>
      </c>
      <c r="DP48" s="83">
        <f t="shared" ca="1" si="54"/>
        <v>62</v>
      </c>
      <c r="DQ48" s="84" t="str">
        <f>IF(DS48&gt;0,"+","")</f>
        <v/>
      </c>
      <c r="DR48" s="85">
        <f ca="1">VLOOKUP(OFFSET(DR48,0,-2),[1]Settings!$J$8:$K$27,2)</f>
        <v>0</v>
      </c>
      <c r="DS48" s="50"/>
      <c r="DT48" s="51"/>
      <c r="DU48" s="81">
        <f>IF(ISNA(VLOOKUP(DS48,[1]Settings!$B$6:$D$45,IF(DX$4="Y",2,3),FALSE)+DT48*IF(DX$4="Y",[1]Settings!$C$5,[1]Settings!$D$5)),0, VLOOKUP(DS48,[1]Settings!$B$6:$D$45,IF(DX$4="Y",2,3),FALSE)+DT48*IF(DX$4="Y",[1]Settings!$C$5,[1]Settings!$D$5))</f>
        <v>0</v>
      </c>
      <c r="DV48" s="82">
        <f t="shared" ca="1" si="55"/>
        <v>0</v>
      </c>
      <c r="DW48" s="82">
        <f t="shared" ca="1" si="85"/>
        <v>2.0833333333333333E-5</v>
      </c>
      <c r="DX48" s="83">
        <f t="shared" ca="1" si="56"/>
        <v>62</v>
      </c>
      <c r="DY48" s="84" t="str">
        <f>IF(EA48&gt;0,"+","")</f>
        <v/>
      </c>
      <c r="DZ48" s="85">
        <f ca="1">VLOOKUP(OFFSET(DZ48,0,-2),[1]Settings!$J$8:$K$27,2)</f>
        <v>0</v>
      </c>
      <c r="EA48" s="50"/>
      <c r="EB48" s="51"/>
      <c r="EC48" s="81">
        <f>IF(ISNA(VLOOKUP(EA48,[1]Settings!$B$6:$D$45,IF(EF$4="Y",2,3),FALSE)+EB48*IF(EF$4="Y",[1]Settings!$C$5,[1]Settings!$D$5)),0, VLOOKUP(EA48,[1]Settings!$B$6:$D$45,IF(EF$4="Y",2,3),FALSE)+EB48*IF(EF$4="Y",[1]Settings!$C$5,[1]Settings!$D$5))</f>
        <v>0</v>
      </c>
      <c r="ED48" s="82">
        <f t="shared" ca="1" si="86"/>
        <v>0</v>
      </c>
      <c r="EE48" s="82">
        <f t="shared" ca="1" si="57"/>
        <v>2.0833333333333333E-5</v>
      </c>
      <c r="EF48" s="86">
        <f t="shared" ca="1" si="58"/>
        <v>58</v>
      </c>
      <c r="EG48" s="87" t="str">
        <f>IF(EI48&gt;0,"+","")</f>
        <v/>
      </c>
      <c r="EH48" s="85">
        <f ca="1">VLOOKUP(OFFSET(EH48,0,-2),[1]Settings!$J$8:$K$27,2)</f>
        <v>0</v>
      </c>
      <c r="EI48" s="50"/>
      <c r="EJ48" s="51"/>
      <c r="EK48" s="81">
        <f>IF(ISNA(VLOOKUP(EI48,[1]Settings!$B$6:$D$45,IF(EN$4="Y",2,3),FALSE)+EJ48*IF(EN$4="Y",[1]Settings!$C$5,[1]Settings!$D$5)),0, VLOOKUP(EI48,[1]Settings!$B$6:$D$45,IF(EN$4="Y",2,3),FALSE)+EJ48*IF(EN$4="Y",[1]Settings!$C$5,[1]Settings!$D$5))</f>
        <v>0</v>
      </c>
      <c r="EL48" s="82">
        <f t="shared" ca="1" si="87"/>
        <v>0</v>
      </c>
      <c r="EM48" s="82">
        <f t="shared" ca="1" si="112"/>
        <v>2.0833333333333333E-5</v>
      </c>
      <c r="EN48" s="86">
        <f t="shared" ca="1" si="59"/>
        <v>60</v>
      </c>
      <c r="EO48" s="84" t="str">
        <f>IF(EQ48&gt;0,"+","")</f>
        <v/>
      </c>
      <c r="EP48" s="85">
        <f ca="1">VLOOKUP(OFFSET(EP48,0,-2),[1]Settings!$J$8:$K$27,2)</f>
        <v>0</v>
      </c>
      <c r="EQ48" s="50"/>
      <c r="ER48" s="51"/>
      <c r="ES48" s="81">
        <f>IF(ISNA(VLOOKUP(EQ48,[1]Settings!$B$6:$D$45,IF(EV$4="Y",2,3),FALSE)+ER48*IF(EV$4="Y",[1]Settings!$C$5,[1]Settings!$D$5)),0, VLOOKUP(EQ48,[1]Settings!$B$6:$D$45,IF(EV$4="Y",2,3),FALSE)+ER48*IF(EV$4="Y",[1]Settings!$C$5,[1]Settings!$D$5))</f>
        <v>0</v>
      </c>
      <c r="ET48" s="82">
        <f t="shared" ca="1" si="60"/>
        <v>0</v>
      </c>
      <c r="EU48" s="82">
        <f t="shared" ca="1" si="88"/>
        <v>2.0833333333333333E-5</v>
      </c>
      <c r="EV48" s="83">
        <f t="shared" ca="1" si="61"/>
        <v>61</v>
      </c>
      <c r="EW48" s="84" t="str">
        <f>IF(EY48&gt;0,"+","")</f>
        <v/>
      </c>
      <c r="EX48" s="85">
        <f ca="1">VLOOKUP(OFFSET(EX48,0,-2),[1]Settings!$J$8:$K$27,2)</f>
        <v>0</v>
      </c>
      <c r="EY48" s="50"/>
      <c r="EZ48" s="51"/>
      <c r="FA48" s="81">
        <f>IF(ISNA(VLOOKUP(EY48,[1]Settings!$B$6:$D$45,IF(FD$4="Y",2,3),FALSE)+EZ48*IF(FD$4="Y",[1]Settings!$C$5,[1]Settings!$D$5)),0, VLOOKUP(EY48,[1]Settings!$B$6:$D$45,IF(FD$4="Y",2,3),FALSE)+EZ48*IF(FD$4="Y",[1]Settings!$C$5,[1]Settings!$D$5))</f>
        <v>0</v>
      </c>
      <c r="FB48" s="82">
        <f t="shared" ca="1" si="115"/>
        <v>0</v>
      </c>
      <c r="FC48" s="82">
        <f t="shared" ca="1" si="89"/>
        <v>2.0833333333333333E-5</v>
      </c>
      <c r="FD48" s="83">
        <f t="shared" ca="1" si="63"/>
        <v>60</v>
      </c>
      <c r="FE48" s="84" t="str">
        <f>IF(FG48&gt;0,"+","")</f>
        <v/>
      </c>
      <c r="FF48" s="85">
        <f ca="1">VLOOKUP(OFFSET(FF48,0,-2),[1]Settings!$J$8:$K$27,2)</f>
        <v>0</v>
      </c>
      <c r="FG48" s="50"/>
      <c r="FH48" s="51"/>
      <c r="FI48" s="81">
        <f>IF(ISNA(VLOOKUP(FG48,[1]Settings!$B$6:$D$45,IF(FL$4="Y",2,3),FALSE)+FH48*IF(FL$4="Y",[1]Settings!$C$5,[1]Settings!$D$5)),0, VLOOKUP(FG48,[1]Settings!$B$6:$D$45,IF(FL$4="Y",2,3),FALSE)+FH48*IF(FL$4="Y",[1]Settings!$C$5,[1]Settings!$D$5))</f>
        <v>0</v>
      </c>
      <c r="FJ48" s="82">
        <f t="shared" ca="1" si="114"/>
        <v>0</v>
      </c>
      <c r="FK48" s="82">
        <f t="shared" ca="1" si="113"/>
        <v>2.0833333333333333E-5</v>
      </c>
      <c r="FL48" s="83">
        <f t="shared" ca="1" si="64"/>
        <v>59</v>
      </c>
      <c r="FM48" s="87" t="str">
        <f>IF(FO48&gt;0,"+","")</f>
        <v/>
      </c>
      <c r="FN48" s="85">
        <f ca="1">VLOOKUP(OFFSET(FN48,0,-2),[1]Settings!$J$8:$K$27,2)</f>
        <v>0</v>
      </c>
      <c r="FO48" s="50"/>
      <c r="FP48" s="51"/>
      <c r="FQ48" s="81">
        <f>IF(ISNA(VLOOKUP(FO48,[1]Settings!$B$6:$D$45,IF(FT$4="Y",2,3),FALSE)+FP48*IF(FT$4="Y",[1]Settings!$C$5,[1]Settings!$D$5)),0, VLOOKUP(FO48,[1]Settings!$B$6:$D$45,IF(FT$4="Y",2,3),FALSE)+FP48*IF(FT$4="Y",[1]Settings!$C$5,[1]Settings!$D$5))</f>
        <v>0</v>
      </c>
      <c r="FR48" s="82">
        <f t="shared" ca="1" si="65"/>
        <v>0</v>
      </c>
      <c r="FS48" s="82">
        <f t="shared" ca="1" si="90"/>
        <v>2.0833333333333333E-5</v>
      </c>
      <c r="FT48" s="83">
        <f t="shared" ca="1" si="66"/>
        <v>59</v>
      </c>
      <c r="FU48" s="88" t="str">
        <f>IF(FW48&gt;0,"+","")</f>
        <v/>
      </c>
      <c r="FV48" s="85">
        <f ca="1">VLOOKUP(OFFSET(FV48,0,-2),[1]Settings!$J$8:$K$27,2)</f>
        <v>0</v>
      </c>
      <c r="FW48" s="50"/>
      <c r="FX48" s="51"/>
      <c r="FY48" s="81">
        <f>IF(ISNA(VLOOKUP(FW48,[1]Settings!$B$6:$D$45,IF(GB$4="Y",2,3),FALSE)+FX48*IF(GB$4="Y",[1]Settings!$C$5,[1]Settings!$D$5)),0, VLOOKUP(FW48,[1]Settings!$B$6:$D$45,IF(GB$4="Y",2,3),FALSE)+FX48*IF(GB$4="Y",[1]Settings!$C$5,[1]Settings!$D$5))</f>
        <v>0</v>
      </c>
      <c r="FZ48" s="82">
        <f t="shared" si="91"/>
        <v>0</v>
      </c>
      <c r="GA48" s="82">
        <f t="shared" ca="1" si="92"/>
        <v>2.0833333333333333E-5</v>
      </c>
      <c r="GB48" s="83">
        <f t="shared" ca="1" si="67"/>
        <v>57</v>
      </c>
      <c r="GC48" s="88" t="str">
        <f>IF(GE48&gt;0,"+","")</f>
        <v/>
      </c>
      <c r="GD48" s="85">
        <f ca="1">VLOOKUP(OFFSET(GD48,0,-2),[1]Settings!$J$8:$K$27,2)</f>
        <v>0</v>
      </c>
      <c r="GE48" s="50"/>
      <c r="GF48" s="51"/>
      <c r="GG48" s="81">
        <f>IF(ISNA(VLOOKUP(GE48,[1]Settings!$B$6:$D$45,IF(GJ$4="Y",2,3),FALSE)+GF48*IF(GJ$4="Y",[1]Settings!$C$5,[1]Settings!$D$5)),0, VLOOKUP(GE48,[1]Settings!$B$6:$D$45,IF(GJ$4="Y",2,3),FALSE)+GF48*IF(GJ$4="Y",[1]Settings!$C$5,[1]Settings!$D$5))</f>
        <v>0</v>
      </c>
      <c r="GH48" s="82">
        <f t="shared" si="93"/>
        <v>0</v>
      </c>
      <c r="GI48" s="82">
        <f t="shared" ca="1" si="94"/>
        <v>2.0833333333333333E-5</v>
      </c>
      <c r="GJ48" s="83">
        <f t="shared" ca="1" si="68"/>
        <v>57</v>
      </c>
      <c r="GK48" s="88" t="str">
        <f>IF(GM48&gt;0,"+","")</f>
        <v/>
      </c>
      <c r="GL48" s="85">
        <f ca="1">VLOOKUP(OFFSET(GL48,0,-2),[1]Settings!$J$8:$K$27,2)</f>
        <v>0</v>
      </c>
      <c r="GM48" s="50"/>
      <c r="GN48" s="51"/>
      <c r="GO48" s="81">
        <f>IF(ISNA(VLOOKUP(GM48,[1]Settings!$B$6:$D$45,IF(GR$4="Y",2,3),FALSE)+GN48*IF(GR$4="Y",[1]Settings!$C$5,[1]Settings!$D$5)),0, VLOOKUP(GM48,[1]Settings!$B$6:$D$45,IF(GR$4="Y",2,3),FALSE)+GN48*IF(GR$4="Y",[1]Settings!$C$5,[1]Settings!$D$5))</f>
        <v>0</v>
      </c>
      <c r="GP48" s="82">
        <f>GO48*GR$7</f>
        <v>0</v>
      </c>
      <c r="GQ48" s="82">
        <f t="shared" ca="1" si="96"/>
        <v>2.0833333333333333E-5</v>
      </c>
      <c r="GR48" s="83">
        <f t="shared" ca="1" si="69"/>
        <v>55</v>
      </c>
      <c r="GS48" s="88"/>
      <c r="GT48" s="85">
        <f ca="1">VLOOKUP(OFFSET(GT48,0,-2),[1]Settings!$J$8:$K$27,2)</f>
        <v>0</v>
      </c>
      <c r="GU48" s="50">
        <v>16</v>
      </c>
      <c r="GV48" s="51"/>
      <c r="GW48" s="81">
        <f>IF(ISNA(VLOOKUP(GU48,[1]Settings!$B$6:$D$45,IF(GZ$4="Y",2,3),FALSE)+GV48*IF(GZ$4="Y",[1]Settings!$C$5,[1]Settings!$D$5)),0, VLOOKUP(GU48,[1]Settings!$B$6:$D$45,IF(GZ$4="Y",2,3),FALSE)+GV48*IF(GZ$4="Y",[1]Settings!$C$5,[1]Settings!$D$5))</f>
        <v>5</v>
      </c>
      <c r="GX48" s="82">
        <f>GW48*GZ$7</f>
        <v>5</v>
      </c>
      <c r="GY48" s="82">
        <f t="shared" ca="1" si="98"/>
        <v>5.0000208333333331</v>
      </c>
      <c r="GZ48" s="86">
        <f t="shared" ca="1" si="70"/>
        <v>35</v>
      </c>
      <c r="HA48" s="87"/>
      <c r="HB48" s="85"/>
      <c r="HC48" s="50"/>
      <c r="HD48" s="51"/>
      <c r="HE48" s="81">
        <f>IF(ISNA(VLOOKUP(HC48,[1]Settings!$B$6:$D$45,IF(HH$4="Y",2,3),FALSE)+HD48*IF(HH$4="Y",[1]Settings!$C$5,[1]Settings!$D$5)),0, VLOOKUP(HC48,[1]Settings!$B$6:$D$45,IF(HH$4="Y",2,3),FALSE)+HD48*IF(HH$4="Y",[1]Settings!$C$5,[1]Settings!$D$5))</f>
        <v>0</v>
      </c>
      <c r="HF48" s="82">
        <f t="shared" si="71"/>
        <v>0</v>
      </c>
      <c r="HG48" s="82">
        <f t="shared" ca="1" si="99"/>
        <v>5.0000208333333331</v>
      </c>
      <c r="HH48" s="83">
        <f t="shared" ca="1" si="72"/>
        <v>32</v>
      </c>
      <c r="HI48" s="88"/>
      <c r="HJ48" s="85"/>
      <c r="HK48" s="50"/>
      <c r="HL48" s="51"/>
      <c r="HM48" s="81">
        <f>IF(ISNA(VLOOKUP(HK48,[1]Settings!$B$6:$D$45,IF(HP$4="Y",2,3),FALSE)+HL48*IF(HP$4="Y",[1]Settings!$C$5,[1]Settings!$D$5)),0, VLOOKUP(HK48,[1]Settings!$B$6:$D$45,IF(HP$4="Y",2,3),FALSE)+HL48*IF(HP$4="Y",[1]Settings!$C$5,[1]Settings!$D$5))</f>
        <v>0</v>
      </c>
      <c r="HN48" s="82">
        <f t="shared" si="73"/>
        <v>0</v>
      </c>
      <c r="HO48" s="82">
        <f t="shared" ca="1" si="100"/>
        <v>5.0000208333333331</v>
      </c>
      <c r="HP48" s="83">
        <f t="shared" ca="1" si="74"/>
        <v>31</v>
      </c>
      <c r="HQ48" s="88"/>
      <c r="HR48" s="85"/>
      <c r="HS48" s="50"/>
      <c r="HT48" s="51"/>
      <c r="HU48" s="81">
        <f>IF(ISNA(VLOOKUP(HS48,[1]Settings!$B$6:$D$45,IF(HX$4="Y",2,3),FALSE)+HT48*IF(HX$4="Y",[1]Settings!$C$5,[1]Settings!$D$5)),0, VLOOKUP(HS48,[1]Settings!$B$6:$D$45,IF(HX$4="Y",2,3),FALSE)+HT48*IF(HX$4="Y",[1]Settings!$C$5,[1]Settings!$D$5))</f>
        <v>0</v>
      </c>
      <c r="HV48" s="82">
        <f t="shared" si="75"/>
        <v>0</v>
      </c>
      <c r="HW48" s="82">
        <f t="shared" ca="1" si="101"/>
        <v>5.0000208333333331</v>
      </c>
      <c r="HX48" s="83">
        <f t="shared" ca="1" si="76"/>
        <v>32</v>
      </c>
      <c r="HY48" s="88"/>
      <c r="HZ48" s="85"/>
      <c r="IA48" s="50"/>
      <c r="IB48" s="51"/>
      <c r="IC48" s="81">
        <f>IF(ISNA(VLOOKUP(IA48,[1]Settings!$B$6:$D$45,IF(IF$4="Y",2,3),FALSE)+IB48*IF(IF$4="Y",[1]Settings!$C$5,[1]Settings!$D$5)),0, VLOOKUP(IA48,[1]Settings!$B$6:$D$45,IF(IF$4="Y",2,3),FALSE)+IB48*IF(IF$4="Y",[1]Settings!$C$5,[1]Settings!$D$5))</f>
        <v>0</v>
      </c>
      <c r="ID48" s="82">
        <f t="shared" si="124"/>
        <v>0</v>
      </c>
      <c r="IE48" s="82">
        <f t="shared" ca="1" si="102"/>
        <v>2.083333333313675E-5</v>
      </c>
      <c r="IF48" s="83">
        <f t="shared" ca="1" si="78"/>
        <v>59</v>
      </c>
      <c r="IG48" s="87"/>
      <c r="IH48" s="85"/>
      <c r="II48" s="50"/>
      <c r="IJ48" s="51"/>
      <c r="IK48" s="81">
        <f>IF(ISNA(VLOOKUP(II48,[1]Settings!$B$6:$D$45,IF(IN$4="Y",2,3),FALSE)+IJ48*IF(IN$4="Y",[1]Settings!$C$5,[1]Settings!$D$5)),0, VLOOKUP(II48,[1]Settings!$B$6:$D$45,IF(IN$4="Y",2,3),FALSE)+IJ48*IF(IN$4="Y",[1]Settings!$C$5,[1]Settings!$D$5))</f>
        <v>0</v>
      </c>
      <c r="IL48" s="82">
        <f t="shared" si="122"/>
        <v>0</v>
      </c>
      <c r="IM48" s="82">
        <f t="shared" ca="1" si="103"/>
        <v>2.083333333313675E-5</v>
      </c>
      <c r="IN48" s="83">
        <f t="shared" ca="1" si="80"/>
        <v>60</v>
      </c>
      <c r="IO48" s="88"/>
      <c r="IP48" s="85"/>
      <c r="IQ48" s="50"/>
      <c r="IR48" s="51"/>
      <c r="IS48" s="81">
        <f>IF(ISNA(VLOOKUP(IQ48,[1]Settings!$B$6:$D$45,IF(IV$4="Y",2,3),FALSE)+IR48*IF(IV$4="Y",[1]Settings!$C$5,[1]Settings!$D$5)),0, VLOOKUP(IQ48,[1]Settings!$B$6:$D$45,IF(IV$4="Y",2,3),FALSE)+IR48*IF(IV$4="Y",[1]Settings!$C$5,[1]Settings!$D$5))</f>
        <v>0</v>
      </c>
      <c r="IT48" s="82">
        <f t="shared" si="81"/>
        <v>0</v>
      </c>
      <c r="IU48" s="82">
        <f t="shared" ca="1" si="104"/>
        <v>2.083333333313675E-5</v>
      </c>
      <c r="IV48" s="83">
        <f t="shared" ca="1" si="82"/>
        <v>62</v>
      </c>
      <c r="IW48" s="88"/>
      <c r="IX48" s="85"/>
      <c r="IY48" s="50"/>
      <c r="IZ48" s="51"/>
      <c r="JA48" s="81">
        <f>IF(ISNA(VLOOKUP(IY48,[1]Settings!$B$6:$D$45,IF(JD$4="Y",2,3),FALSE)+IZ48*IF(JD$4="Y",[1]Settings!$C$5,[1]Settings!$D$5)),0, VLOOKUP(IY48,[1]Settings!$B$6:$D$45,IF(JD$4="Y",2,3),FALSE)+IZ48*IF(JD$4="Y",[1]Settings!$C$5,[1]Settings!$D$5))</f>
        <v>0</v>
      </c>
      <c r="JB48" s="82">
        <f t="shared" si="125"/>
        <v>0</v>
      </c>
      <c r="JC48" s="82">
        <f t="shared" ca="1" si="105"/>
        <v>2.083333333313675E-5</v>
      </c>
      <c r="JD48" s="83">
        <f t="shared" ca="1" si="84"/>
        <v>62</v>
      </c>
    </row>
    <row r="49" spans="1:264">
      <c r="A49" s="80" t="s">
        <v>130</v>
      </c>
      <c r="B49" s="80"/>
      <c r="C49" s="49">
        <v>10</v>
      </c>
      <c r="D49" s="51"/>
      <c r="E49" s="81">
        <f>IF(ISNA(VLOOKUP(C49,[1]Settings!$B$6:$D$45,IF(H$4="Y",2,3),FALSE)+D49*IF(H$4="Y",[1]Settings!$C$5,[1]Settings!$D$5)),0, VLOOKUP(C49,[1]Settings!$B$6:$D$45,IF(H$4="Y",2,3),FALSE)+D49*IF(H$4="Y",[1]Settings!$C$5,[1]Settings!$D$5))</f>
        <v>11</v>
      </c>
      <c r="F49" s="82">
        <f t="shared" si="0"/>
        <v>6.6</v>
      </c>
      <c r="G49" s="82">
        <f t="shared" si="1"/>
        <v>6.6000204081632647</v>
      </c>
      <c r="H49" s="83">
        <f t="shared" si="2"/>
        <v>10</v>
      </c>
      <c r="I49" s="84" t="str">
        <f t="shared" si="3"/>
        <v/>
      </c>
      <c r="J49" s="85">
        <f ca="1">VLOOKUP(OFFSET(J49,0,-2),[1]Settings!$F$8:$G$27,2)</f>
        <v>0.05</v>
      </c>
      <c r="L49" s="51"/>
      <c r="M49" s="81">
        <f>IF(ISNA(VLOOKUP(K49,[1]Settings!$B$6:$D$45,IF(P$4="Y",2,3),FALSE)+L49*IF(P$4="Y",[1]Settings!$C$5,[1]Settings!$D$5)),0, VLOOKUP(K49,[1]Settings!$B$6:$D$45,IF(P$4="Y",2,3),FALSE)+L49*IF(P$4="Y",[1]Settings!$C$5,[1]Settings!$D$5))</f>
        <v>0</v>
      </c>
      <c r="N49" s="82">
        <f t="shared" si="4"/>
        <v>0</v>
      </c>
      <c r="O49" s="82">
        <f t="shared" ca="1" si="5"/>
        <v>6.6000204081632647</v>
      </c>
      <c r="P49" s="83">
        <f t="shared" ca="1" si="6"/>
        <v>10</v>
      </c>
      <c r="Q49" s="84" t="str">
        <f t="shared" si="7"/>
        <v/>
      </c>
      <c r="R49" s="85">
        <f ca="1">VLOOKUP(OFFSET(R49,0,-2),[1]Settings!$F$8:$G$27,2)</f>
        <v>0.05</v>
      </c>
      <c r="T49" s="51"/>
      <c r="U49" s="81">
        <f>IF(ISNA(VLOOKUP(S49,[1]Settings!$B$6:$D$45,IF(X$4="Y",2,3),FALSE)+T49*IF(X$4="Y",[1]Settings!$C$5,[1]Settings!$D$5)),0, VLOOKUP(S49,[1]Settings!$B$6:$D$45,IF(X$4="Y",2,3),FALSE)+T49*IF(X$4="Y",[1]Settings!$C$5,[1]Settings!$D$5))</f>
        <v>0</v>
      </c>
      <c r="V49" s="82">
        <f t="shared" si="8"/>
        <v>0</v>
      </c>
      <c r="W49" s="82">
        <f t="shared" ca="1" si="9"/>
        <v>6.6000204081632647</v>
      </c>
      <c r="X49" s="83">
        <f t="shared" ca="1" si="10"/>
        <v>11</v>
      </c>
      <c r="Y49" s="84" t="str">
        <f t="shared" si="11"/>
        <v/>
      </c>
      <c r="Z49" s="85">
        <f ca="1">VLOOKUP(OFFSET(Z49,0,-2),[1]Settings!$F$8:$G$27,2)</f>
        <v>0</v>
      </c>
      <c r="AB49" s="51"/>
      <c r="AC49" s="81">
        <f>IF(ISNA(VLOOKUP(AA49,[1]Settings!$B$6:$D$45,IF(AF$4="Y",2,3),FALSE)+AB49*IF(AF$4="Y",[1]Settings!$C$5,[1]Settings!$D$5)),0, VLOOKUP(AA49,[1]Settings!$B$6:$D$45,IF(AF$4="Y",2,3),FALSE)+AB49*IF(AF$4="Y",[1]Settings!$C$5,[1]Settings!$D$5))</f>
        <v>0</v>
      </c>
      <c r="AD49" s="82">
        <f t="shared" si="12"/>
        <v>0</v>
      </c>
      <c r="AE49" s="82">
        <f t="shared" ca="1" si="13"/>
        <v>6.6000204081632647</v>
      </c>
      <c r="AF49" s="83">
        <f t="shared" ca="1" si="14"/>
        <v>12</v>
      </c>
      <c r="AG49" s="84" t="str">
        <f t="shared" si="15"/>
        <v/>
      </c>
      <c r="AH49" s="85">
        <f ca="1">VLOOKUP(OFFSET(AH49,0,-2),[1]Settings!$F$8:$G$27,2)</f>
        <v>0</v>
      </c>
      <c r="AJ49" s="51"/>
      <c r="AK49" s="81">
        <f>IF(ISNA(VLOOKUP(AI49,[1]Settings!$B$6:$D$45,IF(AN$4="Y",2,3),FALSE)+AJ49*IF(AN$4="Y",[1]Settings!$C$5,[1]Settings!$D$5)),0, VLOOKUP(AI49,[1]Settings!$B$6:$D$45,IF(AN$4="Y",2,3),FALSE)+AJ49*IF(AN$4="Y",[1]Settings!$C$5,[1]Settings!$D$5))</f>
        <v>0</v>
      </c>
      <c r="AL49" s="82">
        <f t="shared" si="16"/>
        <v>0</v>
      </c>
      <c r="AM49" s="82">
        <f t="shared" ca="1" si="17"/>
        <v>6.6000204081632647</v>
      </c>
      <c r="AN49" s="83">
        <f t="shared" ca="1" si="18"/>
        <v>12</v>
      </c>
      <c r="AO49" s="84" t="str">
        <f t="shared" si="19"/>
        <v/>
      </c>
      <c r="AP49" s="85">
        <f ca="1">VLOOKUP(OFFSET(AP49,0,-2),[1]Settings!$F$8:$G$27,2)</f>
        <v>0</v>
      </c>
      <c r="AR49" s="51"/>
      <c r="AS49" s="81">
        <f>IF(ISNA(VLOOKUP(AQ49,[1]Settings!$B$6:$D$45,IF(AV$4="Y",2,3),FALSE)+AR49*IF(AV$4="Y",[1]Settings!$C$5,[1]Settings!$D$5)),0, VLOOKUP(AQ49,[1]Settings!$B$6:$D$45,IF(AV$4="Y",2,3),FALSE)+AR49*IF(AV$4="Y",[1]Settings!$C$5,[1]Settings!$D$5))</f>
        <v>0</v>
      </c>
      <c r="AT49" s="82">
        <f t="shared" si="20"/>
        <v>0</v>
      </c>
      <c r="AU49" s="82">
        <f t="shared" ca="1" si="21"/>
        <v>6.6000204081632647</v>
      </c>
      <c r="AV49" s="83">
        <f t="shared" ca="1" si="22"/>
        <v>13</v>
      </c>
      <c r="AW49" s="84" t="str">
        <f t="shared" si="23"/>
        <v/>
      </c>
      <c r="AX49" s="85">
        <f ca="1">VLOOKUP(OFFSET(AX49,0,-2),[1]Settings!$F$8:$G$27,2)</f>
        <v>0</v>
      </c>
      <c r="AZ49" s="51"/>
      <c r="BA49" s="81">
        <f>IF(ISNA(VLOOKUP(AY49,[1]Settings!$B$6:$D$45,IF(BD$4="Y",2,3),FALSE)+AZ49*IF(BD$4="Y",[1]Settings!$C$5,[1]Settings!$D$5)),0, VLOOKUP(AY49,[1]Settings!$B$6:$D$45,IF(BD$4="Y",2,3),FALSE)+AZ49*IF(BD$4="Y",[1]Settings!$C$5,[1]Settings!$D$5))</f>
        <v>0</v>
      </c>
      <c r="BB49" s="82">
        <f t="shared" si="24"/>
        <v>0</v>
      </c>
      <c r="BC49" s="82">
        <f t="shared" ca="1" si="25"/>
        <v>6.6000204081632647</v>
      </c>
      <c r="BD49" s="83">
        <f t="shared" ca="1" si="26"/>
        <v>13</v>
      </c>
      <c r="BE49" s="84" t="str">
        <f t="shared" si="27"/>
        <v/>
      </c>
      <c r="BF49" s="85">
        <f ca="1">VLOOKUP(OFFSET(BF49,0,-2),[1]Settings!$F$8:$G$27,2)</f>
        <v>0</v>
      </c>
      <c r="BH49" s="51"/>
      <c r="BI49" s="81">
        <f>IF(ISNA(VLOOKUP(BG49,[1]Settings!$B$6:$D$45,IF(BL$4="Y",2,3),FALSE)+BH49*IF(BL$4="Y",[1]Settings!$C$5,[1]Settings!$D$5)),0, VLOOKUP(BG49,[1]Settings!$B$6:$D$45,IF(BL$4="Y",2,3),FALSE)+BH49*IF(BL$4="Y",[1]Settings!$C$5,[1]Settings!$D$5))</f>
        <v>0</v>
      </c>
      <c r="BJ49" s="82">
        <f t="shared" si="28"/>
        <v>0</v>
      </c>
      <c r="BK49" s="82">
        <f t="shared" ca="1" si="29"/>
        <v>6.6000204081632647</v>
      </c>
      <c r="BL49" s="83">
        <f t="shared" ca="1" si="30"/>
        <v>14</v>
      </c>
      <c r="BM49" s="84" t="str">
        <f t="shared" si="31"/>
        <v/>
      </c>
      <c r="BN49" s="85">
        <f ca="1">VLOOKUP(OFFSET(BN49,0,-2),[1]Settings!$F$8:$G$27,2)</f>
        <v>0</v>
      </c>
      <c r="BP49" s="51"/>
      <c r="BQ49" s="81">
        <f>IF(ISNA(VLOOKUP(BO49,[1]Settings!$B$6:$D$45,IF(BT$4="Y",2,3),FALSE)+BP49*IF(BT$4="Y",[1]Settings!$C$5,[1]Settings!$D$5)),0, VLOOKUP(BO49,[1]Settings!$B$6:$D$45,IF(BT$4="Y",2,3),FALSE)+BP49*IF(BT$4="Y",[1]Settings!$C$5,[1]Settings!$D$5))</f>
        <v>0</v>
      </c>
      <c r="BR49" s="82">
        <f t="shared" si="32"/>
        <v>0</v>
      </c>
      <c r="BS49" s="82">
        <f t="shared" ca="1" si="33"/>
        <v>6.6000204081632647</v>
      </c>
      <c r="BT49" s="83">
        <f t="shared" ca="1" si="34"/>
        <v>14</v>
      </c>
      <c r="BU49" s="84" t="str">
        <f t="shared" si="35"/>
        <v/>
      </c>
      <c r="BV49" s="85">
        <f ca="1">VLOOKUP(OFFSET(BV49,0,-2),[1]Settings!$F$8:$G$27,2)</f>
        <v>0</v>
      </c>
      <c r="BX49" s="51"/>
      <c r="BY49" s="81">
        <f>IF(ISNA(VLOOKUP(BW49,[1]Settings!$B$6:$D$45,IF(CB$4="Y",2,3),FALSE)+BX49*IF(CB$4="Y",[1]Settings!$C$5,[1]Settings!$D$5)),0, VLOOKUP(BW49,[1]Settings!$B$6:$D$45,IF(CB$4="Y",2,3),FALSE)+BX49*IF(CB$4="Y",[1]Settings!$C$5,[1]Settings!$D$5))</f>
        <v>0</v>
      </c>
      <c r="BZ49" s="82">
        <f t="shared" si="36"/>
        <v>0</v>
      </c>
      <c r="CA49" s="82">
        <f t="shared" ca="1" si="37"/>
        <v>6.6000204081632647</v>
      </c>
      <c r="CB49" s="83">
        <f t="shared" ca="1" si="38"/>
        <v>17</v>
      </c>
      <c r="CC49" s="84" t="str">
        <f t="shared" si="39"/>
        <v/>
      </c>
      <c r="CD49" s="85">
        <f ca="1">VLOOKUP(OFFSET(CD49,0,-2),[1]Settings!$F$8:$G$27,2)</f>
        <v>0</v>
      </c>
      <c r="CF49" s="51"/>
      <c r="CG49" s="81">
        <f>IF(ISNA(VLOOKUP(CE49,[1]Settings!$B$6:$D$45,IF(CJ$4="Y",2,3),FALSE)+CF49*IF(CJ$4="Y",[1]Settings!$C$5,[1]Settings!$D$5)),0, VLOOKUP(CE49,[1]Settings!$B$6:$D$45,IF(CJ$4="Y",2,3),FALSE)+CF49*IF(CJ$4="Y",[1]Settings!$C$5,[1]Settings!$D$5))</f>
        <v>0</v>
      </c>
      <c r="CH49" s="82">
        <f t="shared" si="40"/>
        <v>0</v>
      </c>
      <c r="CI49" s="82">
        <f t="shared" ca="1" si="41"/>
        <v>6.6000204081632647</v>
      </c>
      <c r="CJ49" s="86">
        <f t="shared" ca="1" si="42"/>
        <v>23</v>
      </c>
      <c r="CK49" s="87" t="str">
        <f t="shared" si="126"/>
        <v/>
      </c>
      <c r="CL49" s="85">
        <f ca="1">VLOOKUP(OFFSET(CL49,0,-2),[1]Settings!$J$8:$K$27,2)</f>
        <v>0</v>
      </c>
      <c r="CN49" s="51"/>
      <c r="CO49" s="81">
        <f>IF(ISNA(VLOOKUP(CM49,[1]Settings!$B$6:$D$45,IF(CR$4="Y",2,3),FALSE)+CN49*IF(CR$4="Y",[1]Settings!$C$5,[1]Settings!$D$5)),0, VLOOKUP(CM49,[1]Settings!$B$6:$D$45,IF(CR$4="Y",2,3),FALSE)+CN49*IF(CR$4="Y",[1]Settings!$C$5,[1]Settings!$D$5))</f>
        <v>0</v>
      </c>
      <c r="CP49" s="82">
        <f t="shared" ca="1" si="43"/>
        <v>0</v>
      </c>
      <c r="CQ49" s="82">
        <f t="shared" ca="1" si="44"/>
        <v>6.6000204081632647</v>
      </c>
      <c r="CR49" s="86">
        <f t="shared" ca="1" si="45"/>
        <v>25</v>
      </c>
      <c r="CS49" s="84" t="str">
        <f>IF(CU49&gt;0,"+","")</f>
        <v/>
      </c>
      <c r="CT49" s="85">
        <f ca="1">VLOOKUP(OFFSET(CT49,0,-2),[1]Settings!$J$8:$K$27,2)</f>
        <v>0</v>
      </c>
      <c r="CU49" s="50"/>
      <c r="CV49" s="51"/>
      <c r="CW49" s="81">
        <f>IF(ISNA(VLOOKUP(CU49,[1]Settings!$B$6:$D$45,IF(CZ$4="Y",2,3),FALSE)+CV49*IF(CZ$4="Y",[1]Settings!$C$5,[1]Settings!$D$5)),0, VLOOKUP(CU49,[1]Settings!$B$6:$D$45,IF(CZ$4="Y",2,3),FALSE)+CV49*IF(CZ$4="Y",[1]Settings!$C$5,[1]Settings!$D$5))</f>
        <v>0</v>
      </c>
      <c r="CX49" s="82">
        <f t="shared" ca="1" si="46"/>
        <v>0</v>
      </c>
      <c r="CY49" s="82">
        <f t="shared" ca="1" si="47"/>
        <v>2.0408163265095425E-5</v>
      </c>
      <c r="CZ49" s="83">
        <f t="shared" ca="1" si="48"/>
        <v>64</v>
      </c>
      <c r="DA49" s="84" t="s">
        <v>93</v>
      </c>
      <c r="DB49" s="85">
        <f ca="1">VLOOKUP(OFFSET(DB49,0,-2),[1]Settings!$J$8:$K$27,2)</f>
        <v>0</v>
      </c>
      <c r="DC49" s="50">
        <v>13</v>
      </c>
      <c r="DD49" s="51"/>
      <c r="DE49" s="81">
        <f>IF(ISNA(VLOOKUP(DC49,[1]Settings!$B$6:$D$45,IF(DH$4="Y",2,3),FALSE)+DD49*IF(DH$4="Y",[1]Settings!$C$5,[1]Settings!$D$5)),0, VLOOKUP(DC49,[1]Settings!$B$6:$D$45,IF(DH$4="Y",2,3),FALSE)+DD49*IF(DH$4="Y",[1]Settings!$C$5,[1]Settings!$D$5))</f>
        <v>8</v>
      </c>
      <c r="DF49" s="82">
        <f t="shared" ca="1" si="49"/>
        <v>5.1999999999999993</v>
      </c>
      <c r="DG49" s="82">
        <f t="shared" ca="1" si="50"/>
        <v>5.2000204081632644</v>
      </c>
      <c r="DH49" s="83">
        <f t="shared" ca="1" si="51"/>
        <v>30</v>
      </c>
      <c r="DI49" s="84" t="s">
        <v>93</v>
      </c>
      <c r="DJ49" s="85">
        <f ca="1">VLOOKUP(OFFSET(DJ49,0,-2),[1]Settings!$J$8:$K$27,2)</f>
        <v>0</v>
      </c>
      <c r="DK49" s="50">
        <v>9</v>
      </c>
      <c r="DL49" s="51"/>
      <c r="DM49" s="81">
        <f>IF(ISNA(VLOOKUP(DK49,[1]Settings!$B$6:$D$45,IF(DP$4="Y",2,3),FALSE)+DL49*IF(DP$4="Y",[1]Settings!$C$5,[1]Settings!$D$5)),0, VLOOKUP(DK49,[1]Settings!$B$6:$D$45,IF(DP$4="Y",2,3),FALSE)+DL49*IF(DP$4="Y",[1]Settings!$C$5,[1]Settings!$D$5))</f>
        <v>12</v>
      </c>
      <c r="DN49" s="82">
        <f t="shared" ca="1" si="52"/>
        <v>8.0399999999999991</v>
      </c>
      <c r="DO49" s="82">
        <f t="shared" ca="1" si="53"/>
        <v>13.240020408163264</v>
      </c>
      <c r="DP49" s="83">
        <f t="shared" ca="1" si="54"/>
        <v>19</v>
      </c>
      <c r="DQ49" s="84"/>
      <c r="DR49" s="85">
        <f ca="1">VLOOKUP(OFFSET(DR49,0,-2),[1]Settings!$J$8:$K$27,2)</f>
        <v>0</v>
      </c>
      <c r="DS49" s="50"/>
      <c r="DT49" s="51"/>
      <c r="DU49" s="81">
        <f>IF(ISNA(VLOOKUP(DS49,[1]Settings!$B$6:$D$45,IF(DX$4="Y",2,3),FALSE)+DT49*IF(DX$4="Y",[1]Settings!$C$5,[1]Settings!$D$5)),0, VLOOKUP(DS49,[1]Settings!$B$6:$D$45,IF(DX$4="Y",2,3),FALSE)+DT49*IF(DX$4="Y",[1]Settings!$C$5,[1]Settings!$D$5))</f>
        <v>0</v>
      </c>
      <c r="DV49" s="82">
        <f t="shared" ca="1" si="55"/>
        <v>0</v>
      </c>
      <c r="DW49" s="82">
        <f t="shared" ca="1" si="85"/>
        <v>13.240020408163264</v>
      </c>
      <c r="DX49" s="83">
        <f t="shared" ca="1" si="56"/>
        <v>20</v>
      </c>
      <c r="DY49" s="84"/>
      <c r="DZ49" s="85">
        <f ca="1">VLOOKUP(OFFSET(DZ49,0,-2),[1]Settings!$J$8:$K$27,2)</f>
        <v>0</v>
      </c>
      <c r="EA49" s="50"/>
      <c r="EB49" s="51"/>
      <c r="EC49" s="81">
        <f>IF(ISNA(VLOOKUP(EA49,[1]Settings!$B$6:$D$45,IF(EF$4="Y",2,3),FALSE)+EB49*IF(EF$4="Y",[1]Settings!$C$5,[1]Settings!$D$5)),0, VLOOKUP(EA49,[1]Settings!$B$6:$D$45,IF(EF$4="Y",2,3),FALSE)+EB49*IF(EF$4="Y",[1]Settings!$C$5,[1]Settings!$D$5))</f>
        <v>0</v>
      </c>
      <c r="ED49" s="82">
        <f t="shared" ca="1" si="86"/>
        <v>0</v>
      </c>
      <c r="EE49" s="82">
        <f t="shared" ca="1" si="57"/>
        <v>13.240020408163264</v>
      </c>
      <c r="EF49" s="86">
        <f t="shared" ca="1" si="58"/>
        <v>21</v>
      </c>
      <c r="EG49" s="87"/>
      <c r="EH49" s="85">
        <f ca="1">VLOOKUP(OFFSET(EH49,0,-2),[1]Settings!$J$8:$K$27,2)</f>
        <v>0</v>
      </c>
      <c r="EI49" s="50">
        <v>17</v>
      </c>
      <c r="EJ49" s="51"/>
      <c r="EK49" s="81">
        <f>IF(ISNA(VLOOKUP(EI49,[1]Settings!$B$6:$D$45,IF(EN$4="Y",2,3),FALSE)+EJ49*IF(EN$4="Y",[1]Settings!$C$5,[1]Settings!$D$5)),0, VLOOKUP(EI49,[1]Settings!$B$6:$D$45,IF(EN$4="Y",2,3),FALSE)+EJ49*IF(EN$4="Y",[1]Settings!$C$5,[1]Settings!$D$5))</f>
        <v>4</v>
      </c>
      <c r="EL49" s="82">
        <f t="shared" ca="1" si="87"/>
        <v>3.3999999999999995</v>
      </c>
      <c r="EM49" s="82">
        <f t="shared" ca="1" si="112"/>
        <v>16.640020408163263</v>
      </c>
      <c r="EN49" s="86">
        <f t="shared" ca="1" si="59"/>
        <v>18</v>
      </c>
      <c r="EO49" s="84"/>
      <c r="EP49" s="85">
        <f ca="1">VLOOKUP(OFFSET(EP49,0,-2),[1]Settings!$J$8:$K$27,2)</f>
        <v>0</v>
      </c>
      <c r="EQ49" s="50">
        <v>10</v>
      </c>
      <c r="ER49" s="51"/>
      <c r="ES49" s="81">
        <f>IF(ISNA(VLOOKUP(EQ49,[1]Settings!$B$6:$D$45,IF(EV$4="Y",2,3),FALSE)+ER49*IF(EV$4="Y",[1]Settings!$C$5,[1]Settings!$D$5)),0, VLOOKUP(EQ49,[1]Settings!$B$6:$D$45,IF(EV$4="Y",2,3),FALSE)+ER49*IF(EV$4="Y",[1]Settings!$C$5,[1]Settings!$D$5))</f>
        <v>11</v>
      </c>
      <c r="ET49" s="82">
        <f t="shared" ca="1" si="60"/>
        <v>9.02</v>
      </c>
      <c r="EU49" s="82">
        <f t="shared" ca="1" si="88"/>
        <v>20.460020408163263</v>
      </c>
      <c r="EV49" s="83">
        <f t="shared" ca="1" si="61"/>
        <v>16</v>
      </c>
      <c r="EW49" s="84"/>
      <c r="EX49" s="85">
        <f ca="1">VLOOKUP(OFFSET(EX49,0,-2),[1]Settings!$J$8:$K$27,2)</f>
        <v>0</v>
      </c>
      <c r="EY49" s="50"/>
      <c r="EZ49" s="51"/>
      <c r="FA49" s="81">
        <f>IF(ISNA(VLOOKUP(EY49,[1]Settings!$B$6:$D$45,IF(FD$4="Y",2,3),FALSE)+EZ49*IF(FD$4="Y",[1]Settings!$C$5,[1]Settings!$D$5)),0, VLOOKUP(EY49,[1]Settings!$B$6:$D$45,IF(FD$4="Y",2,3),FALSE)+EZ49*IF(FD$4="Y",[1]Settings!$C$5,[1]Settings!$D$5))</f>
        <v>0</v>
      </c>
      <c r="FB49" s="82">
        <f t="shared" ca="1" si="115"/>
        <v>0</v>
      </c>
      <c r="FC49" s="82">
        <f t="shared" ca="1" si="89"/>
        <v>12.420020408163264</v>
      </c>
      <c r="FD49" s="83">
        <f t="shared" ca="1" si="63"/>
        <v>23</v>
      </c>
      <c r="FE49" s="84"/>
      <c r="FF49" s="85">
        <f ca="1">VLOOKUP(OFFSET(FF49,0,-2),[1]Settings!$J$8:$K$27,2)</f>
        <v>0</v>
      </c>
      <c r="FG49" s="50">
        <v>13</v>
      </c>
      <c r="FH49" s="51"/>
      <c r="FI49" s="81">
        <f>IF(ISNA(VLOOKUP(FG49,[1]Settings!$B$6:$D$45,IF(FL$4="Y",2,3),FALSE)+FH49*IF(FL$4="Y",[1]Settings!$C$5,[1]Settings!$D$5)),0, VLOOKUP(FG49,[1]Settings!$B$6:$D$45,IF(FL$4="Y",2,3),FALSE)+FH49*IF(FL$4="Y",[1]Settings!$C$5,[1]Settings!$D$5))</f>
        <v>8</v>
      </c>
      <c r="FJ49" s="82">
        <f t="shared" ca="1" si="114"/>
        <v>6.72</v>
      </c>
      <c r="FK49" s="82">
        <f t="shared" ca="1" si="113"/>
        <v>19.140020408163263</v>
      </c>
      <c r="FL49" s="83">
        <f t="shared" ca="1" si="64"/>
        <v>15</v>
      </c>
      <c r="FM49" s="87" t="s">
        <v>93</v>
      </c>
      <c r="FN49" s="85">
        <f ca="1">VLOOKUP(OFFSET(FN49,0,-2),[1]Settings!$J$8:$K$27,2)</f>
        <v>0.03</v>
      </c>
      <c r="FO49" s="50"/>
      <c r="FP49" s="51"/>
      <c r="FQ49" s="81">
        <f>IF(ISNA(VLOOKUP(FO49,[1]Settings!$B$6:$D$45,IF(FT$4="Y",2,3),FALSE)+FP49*IF(FT$4="Y",[1]Settings!$C$5,[1]Settings!$D$5)),0, VLOOKUP(FO49,[1]Settings!$B$6:$D$45,IF(FT$4="Y",2,3),FALSE)+FP49*IF(FT$4="Y",[1]Settings!$C$5,[1]Settings!$D$5))</f>
        <v>0</v>
      </c>
      <c r="FR49" s="82">
        <f t="shared" ca="1" si="65"/>
        <v>0</v>
      </c>
      <c r="FS49" s="82">
        <f t="shared" ca="1" si="90"/>
        <v>10.120020408163263</v>
      </c>
      <c r="FT49" s="83">
        <f t="shared" ca="1" si="66"/>
        <v>23</v>
      </c>
      <c r="FU49" s="88"/>
      <c r="FV49" s="85"/>
      <c r="FW49" s="50">
        <v>13</v>
      </c>
      <c r="FX49" s="51"/>
      <c r="FY49" s="81">
        <f>IF(ISNA(VLOOKUP(FW49,[1]Settings!$B$6:$D$45,IF(GB$4="Y",2,3),FALSE)+FX49*IF(GB$4="Y",[1]Settings!$C$5,[1]Settings!$D$5)),0, VLOOKUP(FW49,[1]Settings!$B$6:$D$45,IF(GB$4="Y",2,3),FALSE)+FX49*IF(GB$4="Y",[1]Settings!$C$5,[1]Settings!$D$5))</f>
        <v>8</v>
      </c>
      <c r="FZ49" s="82">
        <f t="shared" si="91"/>
        <v>8</v>
      </c>
      <c r="GA49" s="82">
        <f t="shared" ca="1" si="92"/>
        <v>14.720020408163265</v>
      </c>
      <c r="GB49" s="83">
        <f t="shared" ca="1" si="67"/>
        <v>20</v>
      </c>
      <c r="GC49" s="88"/>
      <c r="GD49" s="85"/>
      <c r="GE49" s="50"/>
      <c r="GF49" s="51"/>
      <c r="GG49" s="81">
        <f>IF(ISNA(VLOOKUP(GE49,[1]Settings!$B$6:$D$45,IF(GJ$4="Y",2,3),FALSE)+GF49*IF(GJ$4="Y",[1]Settings!$C$5,[1]Settings!$D$5)),0, VLOOKUP(GE49,[1]Settings!$B$6:$D$45,IF(GJ$4="Y",2,3),FALSE)+GF49*IF(GJ$4="Y",[1]Settings!$C$5,[1]Settings!$D$5))</f>
        <v>0</v>
      </c>
      <c r="GH49" s="82">
        <f t="shared" si="93"/>
        <v>0</v>
      </c>
      <c r="GI49" s="82">
        <f t="shared" ca="1" si="94"/>
        <v>14.720020408163265</v>
      </c>
      <c r="GJ49" s="83">
        <f t="shared" ca="1" si="68"/>
        <v>25</v>
      </c>
      <c r="GK49" s="88"/>
      <c r="GL49" s="85"/>
      <c r="GM49" s="50">
        <v>8</v>
      </c>
      <c r="GN49" s="51"/>
      <c r="GO49" s="81">
        <f>IF(ISNA(VLOOKUP(GM49,[1]Settings!$B$6:$D$45,IF(GR$4="Y",2,3),FALSE)+GN49*IF(GR$4="Y",[1]Settings!$C$5,[1]Settings!$D$5)),0, VLOOKUP(GM49,[1]Settings!$B$6:$D$45,IF(GR$4="Y",2,3),FALSE)+GN49*IF(GR$4="Y",[1]Settings!$C$5,[1]Settings!$D$5))</f>
        <v>13</v>
      </c>
      <c r="GP49" s="82">
        <f t="shared" si="120"/>
        <v>13</v>
      </c>
      <c r="GQ49" s="82">
        <f t="shared" ca="1" si="96"/>
        <v>27.720020408163265</v>
      </c>
      <c r="GR49" s="83">
        <f t="shared" ca="1" si="69"/>
        <v>14</v>
      </c>
      <c r="GS49" s="88"/>
      <c r="GT49" s="85"/>
      <c r="GU49" s="50">
        <v>11</v>
      </c>
      <c r="GV49" s="51"/>
      <c r="GW49" s="81">
        <f>IF(ISNA(VLOOKUP(GU49,[1]Settings!$B$6:$D$45,IF(GZ$4="Y",2,3),FALSE)+GV49*IF(GZ$4="Y",[1]Settings!$C$5,[1]Settings!$D$5)),0, VLOOKUP(GU49,[1]Settings!$B$6:$D$45,IF(GZ$4="Y",2,3),FALSE)+GV49*IF(GZ$4="Y",[1]Settings!$C$5,[1]Settings!$D$5))</f>
        <v>10</v>
      </c>
      <c r="GX49" s="82">
        <f t="shared" si="127"/>
        <v>10</v>
      </c>
      <c r="GY49" s="82">
        <f t="shared" ca="1" si="98"/>
        <v>31.000020408163266</v>
      </c>
      <c r="GZ49" s="86">
        <f t="shared" ca="1" si="70"/>
        <v>12</v>
      </c>
      <c r="HA49" s="87"/>
      <c r="HB49" s="85"/>
      <c r="HC49" s="50">
        <v>14</v>
      </c>
      <c r="HD49" s="51"/>
      <c r="HE49" s="81">
        <f>IF(ISNA(VLOOKUP(HC49,[1]Settings!$B$6:$D$45,IF(HH$4="Y",2,3),FALSE)+HD49*IF(HH$4="Y",[1]Settings!$C$5,[1]Settings!$D$5)),0, VLOOKUP(HC49,[1]Settings!$B$6:$D$45,IF(HH$4="Y",2,3),FALSE)+HD49*IF(HH$4="Y",[1]Settings!$C$5,[1]Settings!$D$5))</f>
        <v>7</v>
      </c>
      <c r="HF49" s="82">
        <f t="shared" si="71"/>
        <v>7</v>
      </c>
      <c r="HG49" s="82">
        <f t="shared" ca="1" si="99"/>
        <v>30.000020408163266</v>
      </c>
      <c r="HH49" s="83">
        <f t="shared" ca="1" si="72"/>
        <v>13</v>
      </c>
      <c r="HI49" s="88"/>
      <c r="HJ49" s="85"/>
      <c r="HK49" s="50"/>
      <c r="HL49" s="51"/>
      <c r="HM49" s="81">
        <f>IF(ISNA(VLOOKUP(HK49,[1]Settings!$B$6:$D$45,IF(HP$4="Y",2,3),FALSE)+HL49*IF(HP$4="Y",[1]Settings!$C$5,[1]Settings!$D$5)),0, VLOOKUP(HK49,[1]Settings!$B$6:$D$45,IF(HP$4="Y",2,3),FALSE)+HL49*IF(HP$4="Y",[1]Settings!$C$5,[1]Settings!$D$5))</f>
        <v>0</v>
      </c>
      <c r="HN49" s="82">
        <f t="shared" si="73"/>
        <v>0</v>
      </c>
      <c r="HO49" s="82">
        <f t="shared" ca="1" si="100"/>
        <v>30.000020408163266</v>
      </c>
      <c r="HP49" s="83">
        <f t="shared" ca="1" si="74"/>
        <v>13</v>
      </c>
      <c r="HQ49" s="88"/>
      <c r="HR49" s="85"/>
      <c r="HS49" s="50">
        <v>16</v>
      </c>
      <c r="HT49" s="51"/>
      <c r="HU49" s="81">
        <f>IF(ISNA(VLOOKUP(HS49,[1]Settings!$B$6:$D$45,IF(HX$4="Y",2,3),FALSE)+HT49*IF(HX$4="Y",[1]Settings!$C$5,[1]Settings!$D$5)),0, VLOOKUP(HS49,[1]Settings!$B$6:$D$45,IF(HX$4="Y",2,3),FALSE)+HT49*IF(HX$4="Y",[1]Settings!$C$5,[1]Settings!$D$5))</f>
        <v>5</v>
      </c>
      <c r="HV49" s="82">
        <f t="shared" si="75"/>
        <v>5</v>
      </c>
      <c r="HW49" s="82">
        <f t="shared" ca="1" si="101"/>
        <v>22.000020408163266</v>
      </c>
      <c r="HX49" s="83">
        <f t="shared" ca="1" si="76"/>
        <v>17</v>
      </c>
      <c r="HY49" s="88"/>
      <c r="HZ49" s="85"/>
      <c r="IA49" s="50"/>
      <c r="IB49" s="51"/>
      <c r="IC49" s="81">
        <f>IF(ISNA(VLOOKUP(IA49,[1]Settings!$B$6:$D$45,IF(IF$4="Y",2,3),FALSE)+IB49*IF(IF$4="Y",[1]Settings!$C$5,[1]Settings!$D$5)),0, VLOOKUP(IA49,[1]Settings!$B$6:$D$45,IF(IF$4="Y",2,3),FALSE)+IB49*IF(IF$4="Y",[1]Settings!$C$5,[1]Settings!$D$5))</f>
        <v>0</v>
      </c>
      <c r="ID49" s="82">
        <f t="shared" si="124"/>
        <v>0</v>
      </c>
      <c r="IE49" s="82">
        <f t="shared" ca="1" si="102"/>
        <v>12.000020408163266</v>
      </c>
      <c r="IF49" s="83">
        <f t="shared" ca="1" si="78"/>
        <v>26</v>
      </c>
      <c r="IG49" s="87"/>
      <c r="IH49" s="85"/>
      <c r="II49" s="50">
        <v>6</v>
      </c>
      <c r="IJ49" s="51"/>
      <c r="IK49" s="81">
        <f>IF(ISNA(VLOOKUP(II49,[1]Settings!$B$6:$D$45,IF(IN$4="Y",2,3),FALSE)+IJ49*IF(IN$4="Y",[1]Settings!$C$5,[1]Settings!$D$5)),0, VLOOKUP(II49,[1]Settings!$B$6:$D$45,IF(IN$4="Y",2,3),FALSE)+IJ49*IF(IN$4="Y",[1]Settings!$C$5,[1]Settings!$D$5))</f>
        <v>15</v>
      </c>
      <c r="IL49" s="82">
        <f t="shared" si="122"/>
        <v>15</v>
      </c>
      <c r="IM49" s="82">
        <f t="shared" ca="1" si="103"/>
        <v>20.000020408163266</v>
      </c>
      <c r="IN49" s="83">
        <f t="shared" ca="1" si="80"/>
        <v>16</v>
      </c>
      <c r="IO49" s="88"/>
      <c r="IP49" s="85"/>
      <c r="IQ49" s="50">
        <v>8</v>
      </c>
      <c r="IR49" s="51"/>
      <c r="IS49" s="81">
        <f>IF(ISNA(VLOOKUP(IQ49,[1]Settings!$B$6:$D$45,IF(IV$4="Y",2,3),FALSE)+IR49*IF(IV$4="Y",[1]Settings!$C$5,[1]Settings!$D$5)),0, VLOOKUP(IQ49,[1]Settings!$B$6:$D$45,IF(IV$4="Y",2,3),FALSE)+IR49*IF(IV$4="Y",[1]Settings!$C$5,[1]Settings!$D$5))</f>
        <v>13</v>
      </c>
      <c r="IT49" s="82">
        <f t="shared" si="81"/>
        <v>13</v>
      </c>
      <c r="IU49" s="82">
        <f t="shared" ca="1" si="104"/>
        <v>33.000020408163266</v>
      </c>
      <c r="IV49" s="83">
        <f t="shared" ca="1" si="82"/>
        <v>10</v>
      </c>
      <c r="IW49" s="88"/>
      <c r="IX49" s="85"/>
      <c r="IY49" s="50"/>
      <c r="IZ49" s="51"/>
      <c r="JA49" s="81">
        <f>IF(ISNA(VLOOKUP(IY49,[1]Settings!$B$6:$D$45,IF(JD$4="Y",2,3),FALSE)+IZ49*IF(JD$4="Y",[1]Settings!$C$5,[1]Settings!$D$5)),0, VLOOKUP(IY49,[1]Settings!$B$6:$D$45,IF(JD$4="Y",2,3),FALSE)+IZ49*IF(JD$4="Y",[1]Settings!$C$5,[1]Settings!$D$5))</f>
        <v>0</v>
      </c>
      <c r="JB49" s="82">
        <f t="shared" si="125"/>
        <v>0</v>
      </c>
      <c r="JC49" s="82">
        <f t="shared" ca="1" si="105"/>
        <v>28.000020408163266</v>
      </c>
      <c r="JD49" s="83">
        <f t="shared" ca="1" si="84"/>
        <v>13</v>
      </c>
    </row>
    <row r="50" spans="1:264">
      <c r="A50" s="80" t="s">
        <v>131</v>
      </c>
      <c r="B50" s="80"/>
      <c r="D50" s="51"/>
      <c r="E50" s="81">
        <f>IF(ISNA(VLOOKUP(C50,[1]Settings!$B$6:$D$45,IF(H$4="Y",2,3),FALSE)+D50*IF(H$4="Y",[1]Settings!$C$5,[1]Settings!$D$5)),0, VLOOKUP(C50,[1]Settings!$B$6:$D$45,IF(H$4="Y",2,3),FALSE)+D50*IF(H$4="Y",[1]Settings!$C$5,[1]Settings!$D$5))</f>
        <v>0</v>
      </c>
      <c r="F50" s="82">
        <f t="shared" si="0"/>
        <v>0</v>
      </c>
      <c r="G50" s="82">
        <f t="shared" si="1"/>
        <v>2.0000000000000002E-5</v>
      </c>
      <c r="H50" s="83">
        <f t="shared" si="2"/>
        <v>50</v>
      </c>
      <c r="I50" s="84" t="str">
        <f t="shared" si="3"/>
        <v/>
      </c>
      <c r="J50" s="85">
        <f ca="1">VLOOKUP(OFFSET(J50,0,-2),[1]Settings!$F$8:$G$27,2)</f>
        <v>0</v>
      </c>
      <c r="L50" s="51"/>
      <c r="M50" s="81">
        <f>IF(ISNA(VLOOKUP(K50,[1]Settings!$B$6:$D$45,IF(P$4="Y",2,3),FALSE)+L50*IF(P$4="Y",[1]Settings!$C$5,[1]Settings!$D$5)),0, VLOOKUP(K50,[1]Settings!$B$6:$D$45,IF(P$4="Y",2,3),FALSE)+L50*IF(P$4="Y",[1]Settings!$C$5,[1]Settings!$D$5))</f>
        <v>0</v>
      </c>
      <c r="N50" s="82">
        <f t="shared" si="4"/>
        <v>0</v>
      </c>
      <c r="O50" s="82">
        <f t="shared" ca="1" si="5"/>
        <v>2.0000000000000002E-5</v>
      </c>
      <c r="P50" s="83">
        <f t="shared" ca="1" si="6"/>
        <v>50</v>
      </c>
      <c r="Q50" s="84" t="str">
        <f t="shared" si="7"/>
        <v/>
      </c>
      <c r="R50" s="85">
        <f ca="1">VLOOKUP(OFFSET(R50,0,-2),[1]Settings!$F$8:$G$27,2)</f>
        <v>0</v>
      </c>
      <c r="T50" s="51"/>
      <c r="U50" s="81">
        <f>IF(ISNA(VLOOKUP(S50,[1]Settings!$B$6:$D$45,IF(X$4="Y",2,3),FALSE)+T50*IF(X$4="Y",[1]Settings!$C$5,[1]Settings!$D$5)),0, VLOOKUP(S50,[1]Settings!$B$6:$D$45,IF(X$4="Y",2,3),FALSE)+T50*IF(X$4="Y",[1]Settings!$C$5,[1]Settings!$D$5))</f>
        <v>0</v>
      </c>
      <c r="V50" s="82">
        <f t="shared" si="8"/>
        <v>0</v>
      </c>
      <c r="W50" s="82">
        <f t="shared" ca="1" si="9"/>
        <v>2.0000000000000002E-5</v>
      </c>
      <c r="X50" s="83">
        <f t="shared" ca="1" si="10"/>
        <v>51</v>
      </c>
      <c r="Y50" s="84" t="str">
        <f t="shared" si="11"/>
        <v/>
      </c>
      <c r="Z50" s="85">
        <f ca="1">VLOOKUP(OFFSET(Z50,0,-2),[1]Settings!$F$8:$G$27,2)</f>
        <v>0</v>
      </c>
      <c r="AB50" s="51"/>
      <c r="AC50" s="81">
        <f>IF(ISNA(VLOOKUP(AA50,[1]Settings!$B$6:$D$45,IF(AF$4="Y",2,3),FALSE)+AB50*IF(AF$4="Y",[1]Settings!$C$5,[1]Settings!$D$5)),0, VLOOKUP(AA50,[1]Settings!$B$6:$D$45,IF(AF$4="Y",2,3),FALSE)+AB50*IF(AF$4="Y",[1]Settings!$C$5,[1]Settings!$D$5))</f>
        <v>0</v>
      </c>
      <c r="AD50" s="82">
        <f t="shared" si="12"/>
        <v>0</v>
      </c>
      <c r="AE50" s="82">
        <f t="shared" ca="1" si="13"/>
        <v>2.0000000000000002E-5</v>
      </c>
      <c r="AF50" s="83">
        <f t="shared" ca="1" si="14"/>
        <v>52</v>
      </c>
      <c r="AG50" s="84" t="str">
        <f t="shared" si="15"/>
        <v/>
      </c>
      <c r="AH50" s="85">
        <f ca="1">VLOOKUP(OFFSET(AH50,0,-2),[1]Settings!$F$8:$G$27,2)</f>
        <v>0</v>
      </c>
      <c r="AJ50" s="51"/>
      <c r="AK50" s="81">
        <f>IF(ISNA(VLOOKUP(AI50,[1]Settings!$B$6:$D$45,IF(AN$4="Y",2,3),FALSE)+AJ50*IF(AN$4="Y",[1]Settings!$C$5,[1]Settings!$D$5)),0, VLOOKUP(AI50,[1]Settings!$B$6:$D$45,IF(AN$4="Y",2,3),FALSE)+AJ50*IF(AN$4="Y",[1]Settings!$C$5,[1]Settings!$D$5))</f>
        <v>0</v>
      </c>
      <c r="AL50" s="82">
        <f t="shared" si="16"/>
        <v>0</v>
      </c>
      <c r="AM50" s="82">
        <f t="shared" ca="1" si="17"/>
        <v>2.0000000000000002E-5</v>
      </c>
      <c r="AN50" s="83">
        <f t="shared" ca="1" si="18"/>
        <v>52</v>
      </c>
      <c r="AO50" s="84" t="str">
        <f t="shared" si="19"/>
        <v>+</v>
      </c>
      <c r="AP50" s="85">
        <f ca="1">VLOOKUP(OFFSET(AP50,0,-2),[1]Settings!$F$8:$G$27,2)</f>
        <v>0</v>
      </c>
      <c r="AQ50" s="50">
        <v>3</v>
      </c>
      <c r="AR50" s="51"/>
      <c r="AS50" s="81">
        <f>IF(ISNA(VLOOKUP(AQ50,[1]Settings!$B$6:$D$45,IF(AV$4="Y",2,3),FALSE)+AR50*IF(AV$4="Y",[1]Settings!$C$5,[1]Settings!$D$5)),0, VLOOKUP(AQ50,[1]Settings!$B$6:$D$45,IF(AV$4="Y",2,3),FALSE)+AR50*IF(AV$4="Y",[1]Settings!$C$5,[1]Settings!$D$5))</f>
        <v>20</v>
      </c>
      <c r="AT50" s="82">
        <f t="shared" si="20"/>
        <v>1.6</v>
      </c>
      <c r="AU50" s="82">
        <f t="shared" ca="1" si="21"/>
        <v>1.60002</v>
      </c>
      <c r="AV50" s="83">
        <f t="shared" ca="1" si="22"/>
        <v>24</v>
      </c>
      <c r="AW50" s="84" t="str">
        <f t="shared" si="23"/>
        <v/>
      </c>
      <c r="AX50" s="85">
        <f ca="1">VLOOKUP(OFFSET(AX50,0,-2),[1]Settings!$F$8:$G$27,2)</f>
        <v>0</v>
      </c>
      <c r="AZ50" s="51"/>
      <c r="BA50" s="81">
        <f>IF(ISNA(VLOOKUP(AY50,[1]Settings!$B$6:$D$45,IF(BD$4="Y",2,3),FALSE)+AZ50*IF(BD$4="Y",[1]Settings!$C$5,[1]Settings!$D$5)),0, VLOOKUP(AY50,[1]Settings!$B$6:$D$45,IF(BD$4="Y",2,3),FALSE)+AZ50*IF(BD$4="Y",[1]Settings!$C$5,[1]Settings!$D$5))</f>
        <v>0</v>
      </c>
      <c r="BB50" s="82">
        <f t="shared" si="24"/>
        <v>0</v>
      </c>
      <c r="BC50" s="82">
        <f t="shared" ca="1" si="25"/>
        <v>1.60002</v>
      </c>
      <c r="BD50" s="83">
        <f t="shared" ca="1" si="26"/>
        <v>24</v>
      </c>
      <c r="BE50" s="84" t="str">
        <f t="shared" si="27"/>
        <v/>
      </c>
      <c r="BF50" s="85">
        <f ca="1">VLOOKUP(OFFSET(BF50,0,-2),[1]Settings!$F$8:$G$27,2)</f>
        <v>0</v>
      </c>
      <c r="BH50" s="51"/>
      <c r="BI50" s="81">
        <f>IF(ISNA(VLOOKUP(BG50,[1]Settings!$B$6:$D$45,IF(BL$4="Y",2,3),FALSE)+BH50*IF(BL$4="Y",[1]Settings!$C$5,[1]Settings!$D$5)),0, VLOOKUP(BG50,[1]Settings!$B$6:$D$45,IF(BL$4="Y",2,3),FALSE)+BH50*IF(BL$4="Y",[1]Settings!$C$5,[1]Settings!$D$5))</f>
        <v>0</v>
      </c>
      <c r="BJ50" s="82">
        <f t="shared" si="28"/>
        <v>0</v>
      </c>
      <c r="BK50" s="82">
        <f t="shared" ca="1" si="29"/>
        <v>1.60002</v>
      </c>
      <c r="BL50" s="83">
        <f t="shared" ca="1" si="30"/>
        <v>24</v>
      </c>
      <c r="BM50" s="84" t="str">
        <f t="shared" si="31"/>
        <v/>
      </c>
      <c r="BN50" s="85">
        <f ca="1">VLOOKUP(OFFSET(BN50,0,-2),[1]Settings!$F$8:$G$27,2)</f>
        <v>0</v>
      </c>
      <c r="BP50" s="51"/>
      <c r="BQ50" s="81">
        <f>IF(ISNA(VLOOKUP(BO50,[1]Settings!$B$6:$D$45,IF(BT$4="Y",2,3),FALSE)+BP50*IF(BT$4="Y",[1]Settings!$C$5,[1]Settings!$D$5)),0, VLOOKUP(BO50,[1]Settings!$B$6:$D$45,IF(BT$4="Y",2,3),FALSE)+BP50*IF(BT$4="Y",[1]Settings!$C$5,[1]Settings!$D$5))</f>
        <v>0</v>
      </c>
      <c r="BR50" s="82">
        <f t="shared" si="32"/>
        <v>0</v>
      </c>
      <c r="BS50" s="82">
        <f t="shared" ca="1" si="33"/>
        <v>1.60002</v>
      </c>
      <c r="BT50" s="83">
        <f t="shared" ca="1" si="34"/>
        <v>25</v>
      </c>
      <c r="BU50" s="84" t="str">
        <f t="shared" si="35"/>
        <v/>
      </c>
      <c r="BV50" s="85">
        <f ca="1">VLOOKUP(OFFSET(BV50,0,-2),[1]Settings!$F$8:$G$27,2)</f>
        <v>0</v>
      </c>
      <c r="BX50" s="51"/>
      <c r="BY50" s="81">
        <f>IF(ISNA(VLOOKUP(BW50,[1]Settings!$B$6:$D$45,IF(CB$4="Y",2,3),FALSE)+BX50*IF(CB$4="Y",[1]Settings!$C$5,[1]Settings!$D$5)),0, VLOOKUP(BW50,[1]Settings!$B$6:$D$45,IF(CB$4="Y",2,3),FALSE)+BX50*IF(CB$4="Y",[1]Settings!$C$5,[1]Settings!$D$5))</f>
        <v>0</v>
      </c>
      <c r="BZ50" s="82">
        <f t="shared" si="36"/>
        <v>0</v>
      </c>
      <c r="CA50" s="82">
        <f t="shared" ca="1" si="37"/>
        <v>1.60002</v>
      </c>
      <c r="CB50" s="83">
        <f t="shared" ca="1" si="38"/>
        <v>30</v>
      </c>
      <c r="CC50" s="84" t="str">
        <f t="shared" si="39"/>
        <v/>
      </c>
      <c r="CD50" s="85">
        <f ca="1">VLOOKUP(OFFSET(CD50,0,-2),[1]Settings!$F$8:$G$27,2)</f>
        <v>0</v>
      </c>
      <c r="CF50" s="51"/>
      <c r="CG50" s="81">
        <f>IF(ISNA(VLOOKUP(CE50,[1]Settings!$B$6:$D$45,IF(CJ$4="Y",2,3),FALSE)+CF50*IF(CJ$4="Y",[1]Settings!$C$5,[1]Settings!$D$5)),0, VLOOKUP(CE50,[1]Settings!$B$6:$D$45,IF(CJ$4="Y",2,3),FALSE)+CF50*IF(CJ$4="Y",[1]Settings!$C$5,[1]Settings!$D$5))</f>
        <v>0</v>
      </c>
      <c r="CH50" s="82">
        <f t="shared" si="40"/>
        <v>0</v>
      </c>
      <c r="CI50" s="82">
        <f t="shared" ca="1" si="41"/>
        <v>1.60002</v>
      </c>
      <c r="CJ50" s="86">
        <f t="shared" ca="1" si="42"/>
        <v>36</v>
      </c>
      <c r="CK50" s="87" t="str">
        <f t="shared" si="126"/>
        <v/>
      </c>
      <c r="CL50" s="85">
        <f ca="1">VLOOKUP(OFFSET(CL50,0,-2),[1]Settings!$J$8:$K$27,2)</f>
        <v>0</v>
      </c>
      <c r="CN50" s="51"/>
      <c r="CO50" s="81">
        <f>IF(ISNA(VLOOKUP(CM50,[1]Settings!$B$6:$D$45,IF(CR$4="Y",2,3),FALSE)+CN50*IF(CR$4="Y",[1]Settings!$C$5,[1]Settings!$D$5)),0, VLOOKUP(CM50,[1]Settings!$B$6:$D$45,IF(CR$4="Y",2,3),FALSE)+CN50*IF(CR$4="Y",[1]Settings!$C$5,[1]Settings!$D$5))</f>
        <v>0</v>
      </c>
      <c r="CP50" s="82">
        <f t="shared" ca="1" si="43"/>
        <v>0</v>
      </c>
      <c r="CQ50" s="82">
        <f t="shared" ca="1" si="44"/>
        <v>1.60002</v>
      </c>
      <c r="CR50" s="86">
        <f t="shared" ca="1" si="45"/>
        <v>37</v>
      </c>
      <c r="CS50" s="84" t="str">
        <f>IF(CU50&gt;0,"+","")</f>
        <v/>
      </c>
      <c r="CT50" s="85">
        <f ca="1">VLOOKUP(OFFSET(CT50,0,-2),[1]Settings!$J$8:$K$27,2)</f>
        <v>0</v>
      </c>
      <c r="CU50" s="50"/>
      <c r="CV50" s="51"/>
      <c r="CW50" s="81">
        <f>IF(ISNA(VLOOKUP(CU50,[1]Settings!$B$6:$D$45,IF(CZ$4="Y",2,3),FALSE)+CV50*IF(CZ$4="Y",[1]Settings!$C$5,[1]Settings!$D$5)),0, VLOOKUP(CU50,[1]Settings!$B$6:$D$45,IF(CZ$4="Y",2,3),FALSE)+CV50*IF(CZ$4="Y",[1]Settings!$C$5,[1]Settings!$D$5))</f>
        <v>0</v>
      </c>
      <c r="CX50" s="82">
        <f t="shared" ca="1" si="46"/>
        <v>0</v>
      </c>
      <c r="CY50" s="82">
        <f t="shared" ca="1" si="47"/>
        <v>1.60002</v>
      </c>
      <c r="CZ50" s="83">
        <f t="shared" ca="1" si="48"/>
        <v>42</v>
      </c>
      <c r="DA50" s="84" t="str">
        <f>IF(DC50&gt;0,"+","")</f>
        <v/>
      </c>
      <c r="DB50" s="85">
        <f ca="1">VLOOKUP(OFFSET(DB50,0,-2),[1]Settings!$J$8:$K$27,2)</f>
        <v>0</v>
      </c>
      <c r="DC50" s="50"/>
      <c r="DD50" s="51"/>
      <c r="DE50" s="81">
        <f>IF(ISNA(VLOOKUP(DC50,[1]Settings!$B$6:$D$45,IF(DH$4="Y",2,3),FALSE)+DD50*IF(DH$4="Y",[1]Settings!$C$5,[1]Settings!$D$5)),0, VLOOKUP(DC50,[1]Settings!$B$6:$D$45,IF(DH$4="Y",2,3),FALSE)+DD50*IF(DH$4="Y",[1]Settings!$C$5,[1]Settings!$D$5))</f>
        <v>0</v>
      </c>
      <c r="DF50" s="82">
        <f t="shared" ca="1" si="49"/>
        <v>0</v>
      </c>
      <c r="DG50" s="82">
        <f t="shared" ca="1" si="50"/>
        <v>1.60002</v>
      </c>
      <c r="DH50" s="83">
        <f t="shared" ca="1" si="51"/>
        <v>42</v>
      </c>
      <c r="DI50" s="84" t="str">
        <f>IF(DK50&gt;0,"+","")</f>
        <v/>
      </c>
      <c r="DJ50" s="85">
        <f ca="1">VLOOKUP(OFFSET(DJ50,0,-2),[1]Settings!$J$8:$K$27,2)</f>
        <v>0</v>
      </c>
      <c r="DK50" s="50"/>
      <c r="DL50" s="51"/>
      <c r="DM50" s="81">
        <f>IF(ISNA(VLOOKUP(DK50,[1]Settings!$B$6:$D$45,IF(DP$4="Y",2,3),FALSE)+DL50*IF(DP$4="Y",[1]Settings!$C$5,[1]Settings!$D$5)),0, VLOOKUP(DK50,[1]Settings!$B$6:$D$45,IF(DP$4="Y",2,3),FALSE)+DL50*IF(DP$4="Y",[1]Settings!$C$5,[1]Settings!$D$5))</f>
        <v>0</v>
      </c>
      <c r="DN50" s="82">
        <f t="shared" ca="1" si="52"/>
        <v>0</v>
      </c>
      <c r="DO50" s="82">
        <f t="shared" ca="1" si="53"/>
        <v>1.60002</v>
      </c>
      <c r="DP50" s="83">
        <f t="shared" ca="1" si="54"/>
        <v>41</v>
      </c>
      <c r="DQ50" s="84" t="str">
        <f>IF(DS50&gt;0,"+","")</f>
        <v/>
      </c>
      <c r="DR50" s="85">
        <f ca="1">VLOOKUP(OFFSET(DR50,0,-2),[1]Settings!$J$8:$K$27,2)</f>
        <v>0</v>
      </c>
      <c r="DS50" s="50"/>
      <c r="DT50" s="51"/>
      <c r="DU50" s="81">
        <f>IF(ISNA(VLOOKUP(DS50,[1]Settings!$B$6:$D$45,IF(DX$4="Y",2,3),FALSE)+DT50*IF(DX$4="Y",[1]Settings!$C$5,[1]Settings!$D$5)),0, VLOOKUP(DS50,[1]Settings!$B$6:$D$45,IF(DX$4="Y",2,3),FALSE)+DT50*IF(DX$4="Y",[1]Settings!$C$5,[1]Settings!$D$5))</f>
        <v>0</v>
      </c>
      <c r="DV50" s="82">
        <f t="shared" ca="1" si="55"/>
        <v>0</v>
      </c>
      <c r="DW50" s="82">
        <f t="shared" ca="1" si="85"/>
        <v>1.60002</v>
      </c>
      <c r="DX50" s="83">
        <f t="shared" ca="1" si="56"/>
        <v>41</v>
      </c>
      <c r="DY50" s="84" t="str">
        <f>IF(EA50&gt;0,"+","")</f>
        <v/>
      </c>
      <c r="DZ50" s="85">
        <f ca="1">VLOOKUP(OFFSET(DZ50,0,-2),[1]Settings!$J$8:$K$27,2)</f>
        <v>0</v>
      </c>
      <c r="EA50" s="50"/>
      <c r="EB50" s="51"/>
      <c r="EC50" s="81">
        <f>IF(ISNA(VLOOKUP(EA50,[1]Settings!$B$6:$D$45,IF(EF$4="Y",2,3),FALSE)+EB50*IF(EF$4="Y",[1]Settings!$C$5,[1]Settings!$D$5)),0, VLOOKUP(EA50,[1]Settings!$B$6:$D$45,IF(EF$4="Y",2,3),FALSE)+EB50*IF(EF$4="Y",[1]Settings!$C$5,[1]Settings!$D$5))</f>
        <v>0</v>
      </c>
      <c r="ED50" s="82">
        <f t="shared" ca="1" si="86"/>
        <v>0</v>
      </c>
      <c r="EE50" s="82">
        <f t="shared" ca="1" si="57"/>
        <v>1.9999999999908979E-5</v>
      </c>
      <c r="EF50" s="86">
        <f t="shared" ca="1" si="58"/>
        <v>59</v>
      </c>
      <c r="EG50" s="87" t="str">
        <f>IF(EI50&gt;0,"+","")</f>
        <v/>
      </c>
      <c r="EH50" s="85">
        <f ca="1">VLOOKUP(OFFSET(EH50,0,-2),[1]Settings!$J$8:$K$27,2)</f>
        <v>0</v>
      </c>
      <c r="EI50" s="50"/>
      <c r="EJ50" s="51"/>
      <c r="EK50" s="81">
        <f>IF(ISNA(VLOOKUP(EI50,[1]Settings!$B$6:$D$45,IF(EN$4="Y",2,3),FALSE)+EJ50*IF(EN$4="Y",[1]Settings!$C$5,[1]Settings!$D$5)),0, VLOOKUP(EI50,[1]Settings!$B$6:$D$45,IF(EN$4="Y",2,3),FALSE)+EJ50*IF(EN$4="Y",[1]Settings!$C$5,[1]Settings!$D$5))</f>
        <v>0</v>
      </c>
      <c r="EL50" s="82">
        <f t="shared" ca="1" si="87"/>
        <v>0</v>
      </c>
      <c r="EM50" s="82">
        <f t="shared" ca="1" si="112"/>
        <v>1.9999999999908979E-5</v>
      </c>
      <c r="EN50" s="86">
        <f t="shared" ca="1" si="59"/>
        <v>61</v>
      </c>
      <c r="EO50" s="84" t="str">
        <f>IF(EQ50&gt;0,"+","")</f>
        <v/>
      </c>
      <c r="EP50" s="85">
        <f ca="1">VLOOKUP(OFFSET(EP50,0,-2),[1]Settings!$J$8:$K$27,2)</f>
        <v>0</v>
      </c>
      <c r="EQ50" s="50"/>
      <c r="ER50" s="51"/>
      <c r="ES50" s="81">
        <f>IF(ISNA(VLOOKUP(EQ50,[1]Settings!$B$6:$D$45,IF(EV$4="Y",2,3),FALSE)+ER50*IF(EV$4="Y",[1]Settings!$C$5,[1]Settings!$D$5)),0, VLOOKUP(EQ50,[1]Settings!$B$6:$D$45,IF(EV$4="Y",2,3),FALSE)+ER50*IF(EV$4="Y",[1]Settings!$C$5,[1]Settings!$D$5))</f>
        <v>0</v>
      </c>
      <c r="ET50" s="82">
        <f t="shared" ca="1" si="60"/>
        <v>0</v>
      </c>
      <c r="EU50" s="82">
        <f t="shared" ca="1" si="88"/>
        <v>1.9999999999908979E-5</v>
      </c>
      <c r="EV50" s="83">
        <f t="shared" ca="1" si="61"/>
        <v>62</v>
      </c>
      <c r="EW50" s="84" t="str">
        <f>IF(EY50&gt;0,"+","")</f>
        <v/>
      </c>
      <c r="EX50" s="85">
        <f ca="1">VLOOKUP(OFFSET(EX50,0,-2),[1]Settings!$J$8:$K$27,2)</f>
        <v>0</v>
      </c>
      <c r="EY50" s="50"/>
      <c r="EZ50" s="51"/>
      <c r="FA50" s="81">
        <f>IF(ISNA(VLOOKUP(EY50,[1]Settings!$B$6:$D$45,IF(FD$4="Y",2,3),FALSE)+EZ50*IF(FD$4="Y",[1]Settings!$C$5,[1]Settings!$D$5)),0, VLOOKUP(EY50,[1]Settings!$B$6:$D$45,IF(FD$4="Y",2,3),FALSE)+EZ50*IF(FD$4="Y",[1]Settings!$C$5,[1]Settings!$D$5))</f>
        <v>0</v>
      </c>
      <c r="FB50" s="82">
        <f t="shared" ca="1" si="115"/>
        <v>0</v>
      </c>
      <c r="FC50" s="82">
        <f t="shared" ca="1" si="89"/>
        <v>1.9999999999908979E-5</v>
      </c>
      <c r="FD50" s="83">
        <f t="shared" ca="1" si="63"/>
        <v>61</v>
      </c>
      <c r="FE50" s="84" t="str">
        <f>IF(FG50&gt;0,"+","")</f>
        <v/>
      </c>
      <c r="FF50" s="85">
        <f ca="1">VLOOKUP(OFFSET(FF50,0,-2),[1]Settings!$J$8:$K$27,2)</f>
        <v>0</v>
      </c>
      <c r="FG50" s="50"/>
      <c r="FH50" s="51"/>
      <c r="FI50" s="81">
        <f>IF(ISNA(VLOOKUP(FG50,[1]Settings!$B$6:$D$45,IF(FL$4="Y",2,3),FALSE)+FH50*IF(FL$4="Y",[1]Settings!$C$5,[1]Settings!$D$5)),0, VLOOKUP(FG50,[1]Settings!$B$6:$D$45,IF(FL$4="Y",2,3),FALSE)+FH50*IF(FL$4="Y",[1]Settings!$C$5,[1]Settings!$D$5))</f>
        <v>0</v>
      </c>
      <c r="FJ50" s="82">
        <f t="shared" ca="1" si="114"/>
        <v>0</v>
      </c>
      <c r="FK50" s="82">
        <f t="shared" ca="1" si="113"/>
        <v>1.9999999999908979E-5</v>
      </c>
      <c r="FL50" s="83">
        <f t="shared" ca="1" si="64"/>
        <v>60</v>
      </c>
      <c r="FM50" s="87" t="str">
        <f>IF(FO50&gt;0,"+","")</f>
        <v/>
      </c>
      <c r="FN50" s="85">
        <f ca="1">VLOOKUP(OFFSET(FN50,0,-2),[1]Settings!$J$8:$K$27,2)</f>
        <v>0</v>
      </c>
      <c r="FO50" s="50"/>
      <c r="FP50" s="51"/>
      <c r="FQ50" s="81">
        <f>IF(ISNA(VLOOKUP(FO50,[1]Settings!$B$6:$D$45,IF(FT$4="Y",2,3),FALSE)+FP50*IF(FT$4="Y",[1]Settings!$C$5,[1]Settings!$D$5)),0, VLOOKUP(FO50,[1]Settings!$B$6:$D$45,IF(FT$4="Y",2,3),FALSE)+FP50*IF(FT$4="Y",[1]Settings!$C$5,[1]Settings!$D$5))</f>
        <v>0</v>
      </c>
      <c r="FR50" s="82">
        <f t="shared" ca="1" si="65"/>
        <v>0</v>
      </c>
      <c r="FS50" s="82">
        <f t="shared" ca="1" si="90"/>
        <v>1.9999999999908979E-5</v>
      </c>
      <c r="FT50" s="83">
        <f t="shared" ca="1" si="66"/>
        <v>60</v>
      </c>
      <c r="FU50" s="88"/>
      <c r="FV50" s="85"/>
      <c r="FW50" s="50"/>
      <c r="FX50" s="51"/>
      <c r="FY50" s="81">
        <f>IF(ISNA(VLOOKUP(FW50,[1]Settings!$B$6:$D$45,IF(GB$4="Y",2,3),FALSE)+FX50*IF(GB$4="Y",[1]Settings!$C$5,[1]Settings!$D$5)),0, VLOOKUP(FW50,[1]Settings!$B$6:$D$45,IF(GB$4="Y",2,3),FALSE)+FX50*IF(GB$4="Y",[1]Settings!$C$5,[1]Settings!$D$5))</f>
        <v>0</v>
      </c>
      <c r="FZ50" s="82">
        <f t="shared" si="91"/>
        <v>0</v>
      </c>
      <c r="GA50" s="82">
        <f t="shared" ca="1" si="92"/>
        <v>1.9999999999908979E-5</v>
      </c>
      <c r="GB50" s="83">
        <f t="shared" ca="1" si="67"/>
        <v>58</v>
      </c>
      <c r="GC50" s="88"/>
      <c r="GD50" s="85"/>
      <c r="GE50" s="50"/>
      <c r="GF50" s="51"/>
      <c r="GG50" s="81">
        <f>IF(ISNA(VLOOKUP(GE50,[1]Settings!$B$6:$D$45,IF(GJ$4="Y",2,3),FALSE)+GF50*IF(GJ$4="Y",[1]Settings!$C$5,[1]Settings!$D$5)),0, VLOOKUP(GE50,[1]Settings!$B$6:$D$45,IF(GJ$4="Y",2,3),FALSE)+GF50*IF(GJ$4="Y",[1]Settings!$C$5,[1]Settings!$D$5))</f>
        <v>0</v>
      </c>
      <c r="GH50" s="82">
        <f t="shared" si="93"/>
        <v>0</v>
      </c>
      <c r="GI50" s="82">
        <f t="shared" ca="1" si="94"/>
        <v>1.9999999999908979E-5</v>
      </c>
      <c r="GJ50" s="83">
        <f t="shared" ca="1" si="68"/>
        <v>58</v>
      </c>
      <c r="GK50" s="88"/>
      <c r="GL50" s="85"/>
      <c r="GM50" s="50"/>
      <c r="GN50" s="51"/>
      <c r="GO50" s="81">
        <f>IF(ISNA(VLOOKUP(GM50,[1]Settings!$B$6:$D$45,IF(GR$4="Y",2,3),FALSE)+GN50*IF(GR$4="Y",[1]Settings!$C$5,[1]Settings!$D$5)),0, VLOOKUP(GM50,[1]Settings!$B$6:$D$45,IF(GR$4="Y",2,3),FALSE)+GN50*IF(GR$4="Y",[1]Settings!$C$5,[1]Settings!$D$5))</f>
        <v>0</v>
      </c>
      <c r="GP50" s="82">
        <f t="shared" si="120"/>
        <v>0</v>
      </c>
      <c r="GQ50" s="82">
        <f t="shared" ca="1" si="96"/>
        <v>1.9999999999908979E-5</v>
      </c>
      <c r="GR50" s="83">
        <f t="shared" ca="1" si="69"/>
        <v>56</v>
      </c>
      <c r="GS50" s="88"/>
      <c r="GT50" s="85"/>
      <c r="GU50" s="50"/>
      <c r="GV50" s="51"/>
      <c r="GW50" s="81">
        <f>IF(ISNA(VLOOKUP(GU50,[1]Settings!$B$6:$D$45,IF(GZ$4="Y",2,3),FALSE)+GV50*IF(GZ$4="Y",[1]Settings!$C$5,[1]Settings!$D$5)),0, VLOOKUP(GU50,[1]Settings!$B$6:$D$45,IF(GZ$4="Y",2,3),FALSE)+GV50*IF(GZ$4="Y",[1]Settings!$C$5,[1]Settings!$D$5))</f>
        <v>0</v>
      </c>
      <c r="GX50" s="82">
        <f t="shared" si="127"/>
        <v>0</v>
      </c>
      <c r="GY50" s="82">
        <f t="shared" ca="1" si="98"/>
        <v>1.9999999999908979E-5</v>
      </c>
      <c r="GZ50" s="86">
        <f t="shared" ca="1" si="70"/>
        <v>59</v>
      </c>
      <c r="HA50" s="87"/>
      <c r="HB50" s="85"/>
      <c r="HC50" s="50"/>
      <c r="HD50" s="51"/>
      <c r="HE50" s="81">
        <f>IF(ISNA(VLOOKUP(HC50,[1]Settings!$B$6:$D$45,IF(HH$4="Y",2,3),FALSE)+HD50*IF(HH$4="Y",[1]Settings!$C$5,[1]Settings!$D$5)),0, VLOOKUP(HC50,[1]Settings!$B$6:$D$45,IF(HH$4="Y",2,3),FALSE)+HD50*IF(HH$4="Y",[1]Settings!$C$5,[1]Settings!$D$5))</f>
        <v>0</v>
      </c>
      <c r="HF50" s="82">
        <f t="shared" si="71"/>
        <v>0</v>
      </c>
      <c r="HG50" s="82">
        <f t="shared" ca="1" si="99"/>
        <v>1.9999999999908979E-5</v>
      </c>
      <c r="HH50" s="83">
        <f t="shared" ca="1" si="72"/>
        <v>58</v>
      </c>
      <c r="HI50" s="88"/>
      <c r="HJ50" s="85"/>
      <c r="HK50" s="50"/>
      <c r="HL50" s="51"/>
      <c r="HM50" s="81">
        <f>IF(ISNA(VLOOKUP(HK50,[1]Settings!$B$6:$D$45,IF(HP$4="Y",2,3),FALSE)+HL50*IF(HP$4="Y",[1]Settings!$C$5,[1]Settings!$D$5)),0, VLOOKUP(HK50,[1]Settings!$B$6:$D$45,IF(HP$4="Y",2,3),FALSE)+HL50*IF(HP$4="Y",[1]Settings!$C$5,[1]Settings!$D$5))</f>
        <v>0</v>
      </c>
      <c r="HN50" s="82">
        <f t="shared" si="73"/>
        <v>0</v>
      </c>
      <c r="HO50" s="82">
        <f t="shared" ca="1" si="100"/>
        <v>1.9999999999908979E-5</v>
      </c>
      <c r="HP50" s="83">
        <f t="shared" ca="1" si="74"/>
        <v>58</v>
      </c>
      <c r="HQ50" s="88"/>
      <c r="HR50" s="85"/>
      <c r="HS50" s="50"/>
      <c r="HT50" s="51"/>
      <c r="HU50" s="81">
        <f>IF(ISNA(VLOOKUP(HS50,[1]Settings!$B$6:$D$45,IF(HX$4="Y",2,3),FALSE)+HT50*IF(HX$4="Y",[1]Settings!$C$5,[1]Settings!$D$5)),0, VLOOKUP(HS50,[1]Settings!$B$6:$D$45,IF(HX$4="Y",2,3),FALSE)+HT50*IF(HX$4="Y",[1]Settings!$C$5,[1]Settings!$D$5))</f>
        <v>0</v>
      </c>
      <c r="HV50" s="82">
        <f t="shared" si="75"/>
        <v>0</v>
      </c>
      <c r="HW50" s="82">
        <f t="shared" ca="1" si="101"/>
        <v>1.9999999999908979E-5</v>
      </c>
      <c r="HX50" s="83">
        <f t="shared" ca="1" si="76"/>
        <v>60</v>
      </c>
      <c r="HY50" s="88"/>
      <c r="HZ50" s="85"/>
      <c r="IA50" s="50"/>
      <c r="IB50" s="51"/>
      <c r="IC50" s="81">
        <f>IF(ISNA(VLOOKUP(IA50,[1]Settings!$B$6:$D$45,IF(IF$4="Y",2,3),FALSE)+IB50*IF(IF$4="Y",[1]Settings!$C$5,[1]Settings!$D$5)),0, VLOOKUP(IA50,[1]Settings!$B$6:$D$45,IF(IF$4="Y",2,3),FALSE)+IB50*IF(IF$4="Y",[1]Settings!$C$5,[1]Settings!$D$5))</f>
        <v>0</v>
      </c>
      <c r="ID50" s="82">
        <f t="shared" si="124"/>
        <v>0</v>
      </c>
      <c r="IE50" s="82">
        <f t="shared" ca="1" si="102"/>
        <v>1.9999999999908979E-5</v>
      </c>
      <c r="IF50" s="83">
        <f t="shared" ca="1" si="78"/>
        <v>60</v>
      </c>
      <c r="IG50" s="87"/>
      <c r="IH50" s="85"/>
      <c r="II50" s="50"/>
      <c r="IJ50" s="51"/>
      <c r="IK50" s="81">
        <f>IF(ISNA(VLOOKUP(II50,[1]Settings!$B$6:$D$45,IF(IN$4="Y",2,3),FALSE)+IJ50*IF(IN$4="Y",[1]Settings!$C$5,[1]Settings!$D$5)),0, VLOOKUP(II50,[1]Settings!$B$6:$D$45,IF(IN$4="Y",2,3),FALSE)+IJ50*IF(IN$4="Y",[1]Settings!$C$5,[1]Settings!$D$5))</f>
        <v>0</v>
      </c>
      <c r="IL50" s="82">
        <f t="shared" si="122"/>
        <v>0</v>
      </c>
      <c r="IM50" s="82">
        <f t="shared" ca="1" si="103"/>
        <v>1.9999999999908979E-5</v>
      </c>
      <c r="IN50" s="83">
        <f t="shared" ca="1" si="80"/>
        <v>61</v>
      </c>
      <c r="IO50" s="88"/>
      <c r="IP50" s="85"/>
      <c r="IQ50" s="50"/>
      <c r="IR50" s="51"/>
      <c r="IS50" s="81">
        <f>IF(ISNA(VLOOKUP(IQ50,[1]Settings!$B$6:$D$45,IF(IV$4="Y",2,3),FALSE)+IR50*IF(IV$4="Y",[1]Settings!$C$5,[1]Settings!$D$5)),0, VLOOKUP(IQ50,[1]Settings!$B$6:$D$45,IF(IV$4="Y",2,3),FALSE)+IR50*IF(IV$4="Y",[1]Settings!$C$5,[1]Settings!$D$5))</f>
        <v>0</v>
      </c>
      <c r="IT50" s="82">
        <f t="shared" si="81"/>
        <v>0</v>
      </c>
      <c r="IU50" s="82">
        <f t="shared" ca="1" si="104"/>
        <v>1.9999999999908979E-5</v>
      </c>
      <c r="IV50" s="83">
        <f t="shared" ca="1" si="82"/>
        <v>63</v>
      </c>
      <c r="IW50" s="88"/>
      <c r="IX50" s="85"/>
      <c r="IY50" s="50"/>
      <c r="IZ50" s="51"/>
      <c r="JA50" s="81">
        <f>IF(ISNA(VLOOKUP(IY50,[1]Settings!$B$6:$D$45,IF(JD$4="Y",2,3),FALSE)+IZ50*IF(JD$4="Y",[1]Settings!$C$5,[1]Settings!$D$5)),0, VLOOKUP(IY50,[1]Settings!$B$6:$D$45,IF(JD$4="Y",2,3),FALSE)+IZ50*IF(JD$4="Y",[1]Settings!$C$5,[1]Settings!$D$5))</f>
        <v>0</v>
      </c>
      <c r="JB50" s="82">
        <f t="shared" si="125"/>
        <v>0</v>
      </c>
      <c r="JC50" s="82">
        <f t="shared" ca="1" si="105"/>
        <v>1.9999999999908979E-5</v>
      </c>
      <c r="JD50" s="83">
        <f t="shared" ca="1" si="84"/>
        <v>63</v>
      </c>
    </row>
    <row r="51" spans="1:264">
      <c r="A51" s="48" t="s">
        <v>132</v>
      </c>
      <c r="B51" s="80"/>
      <c r="D51" s="51"/>
      <c r="E51" s="81">
        <f>IF(ISNA(VLOOKUP(C51,[1]Settings!$B$6:$D$45,IF(H$4="Y",2,3),FALSE)+D51*IF(H$4="Y",[1]Settings!$C$5,[1]Settings!$D$5)),0, VLOOKUP(C51,[1]Settings!$B$6:$D$45,IF(H$4="Y",2,3),FALSE)+D51*IF(H$4="Y",[1]Settings!$C$5,[1]Settings!$D$5))</f>
        <v>0</v>
      </c>
      <c r="F51" s="82">
        <f t="shared" si="0"/>
        <v>0</v>
      </c>
      <c r="G51" s="82">
        <f t="shared" si="1"/>
        <v>1.9607843137254903E-5</v>
      </c>
      <c r="H51" s="83">
        <f t="shared" si="2"/>
        <v>51</v>
      </c>
      <c r="I51" s="84" t="str">
        <f t="shared" si="3"/>
        <v/>
      </c>
      <c r="J51" s="85">
        <f ca="1">VLOOKUP(OFFSET(J51,0,-2),[1]Settings!$F$8:$G$27,2)</f>
        <v>0</v>
      </c>
      <c r="L51" s="51"/>
      <c r="M51" s="81">
        <f>IF(ISNA(VLOOKUP(K51,[1]Settings!$B$6:$D$45,IF(P$4="Y",2,3),FALSE)+L51*IF(P$4="Y",[1]Settings!$C$5,[1]Settings!$D$5)),0, VLOOKUP(K51,[1]Settings!$B$6:$D$45,IF(P$4="Y",2,3),FALSE)+L51*IF(P$4="Y",[1]Settings!$C$5,[1]Settings!$D$5))</f>
        <v>0</v>
      </c>
      <c r="N51" s="82">
        <f t="shared" si="4"/>
        <v>0</v>
      </c>
      <c r="O51" s="82">
        <f t="shared" ca="1" si="5"/>
        <v>1.9607843137254903E-5</v>
      </c>
      <c r="P51" s="83">
        <f t="shared" ca="1" si="6"/>
        <v>51</v>
      </c>
      <c r="Q51" s="84" t="str">
        <f t="shared" si="7"/>
        <v/>
      </c>
      <c r="R51" s="85">
        <f ca="1">VLOOKUP(OFFSET(R51,0,-2),[1]Settings!$F$8:$G$27,2)</f>
        <v>0</v>
      </c>
      <c r="T51" s="51"/>
      <c r="U51" s="81">
        <f>IF(ISNA(VLOOKUP(S51,[1]Settings!$B$6:$D$45,IF(X$4="Y",2,3),FALSE)+T51*IF(X$4="Y",[1]Settings!$C$5,[1]Settings!$D$5)),0, VLOOKUP(S51,[1]Settings!$B$6:$D$45,IF(X$4="Y",2,3),FALSE)+T51*IF(X$4="Y",[1]Settings!$C$5,[1]Settings!$D$5))</f>
        <v>0</v>
      </c>
      <c r="V51" s="82">
        <f t="shared" si="8"/>
        <v>0</v>
      </c>
      <c r="W51" s="82">
        <f t="shared" ca="1" si="9"/>
        <v>1.9607843137254903E-5</v>
      </c>
      <c r="X51" s="83">
        <f t="shared" ca="1" si="10"/>
        <v>52</v>
      </c>
      <c r="Y51" s="84" t="str">
        <f t="shared" si="11"/>
        <v/>
      </c>
      <c r="Z51" s="85">
        <f ca="1">VLOOKUP(OFFSET(Z51,0,-2),[1]Settings!$F$8:$G$27,2)</f>
        <v>0</v>
      </c>
      <c r="AB51" s="51"/>
      <c r="AC51" s="81">
        <f>IF(ISNA(VLOOKUP(AA51,[1]Settings!$B$6:$D$45,IF(AF$4="Y",2,3),FALSE)+AB51*IF(AF$4="Y",[1]Settings!$C$5,[1]Settings!$D$5)),0, VLOOKUP(AA51,[1]Settings!$B$6:$D$45,IF(AF$4="Y",2,3),FALSE)+AB51*IF(AF$4="Y",[1]Settings!$C$5,[1]Settings!$D$5))</f>
        <v>0</v>
      </c>
      <c r="AD51" s="82">
        <f t="shared" si="12"/>
        <v>0</v>
      </c>
      <c r="AE51" s="82">
        <f t="shared" ca="1" si="13"/>
        <v>1.9607843137254903E-5</v>
      </c>
      <c r="AF51" s="83">
        <f t="shared" ca="1" si="14"/>
        <v>53</v>
      </c>
      <c r="AG51" s="84" t="str">
        <f t="shared" si="15"/>
        <v/>
      </c>
      <c r="AH51" s="85">
        <f ca="1">VLOOKUP(OFFSET(AH51,0,-2),[1]Settings!$F$8:$G$27,2)</f>
        <v>0</v>
      </c>
      <c r="AJ51" s="51"/>
      <c r="AK51" s="81">
        <f>IF(ISNA(VLOOKUP(AI51,[1]Settings!$B$6:$D$45,IF(AN$4="Y",2,3),FALSE)+AJ51*IF(AN$4="Y",[1]Settings!$C$5,[1]Settings!$D$5)),0, VLOOKUP(AI51,[1]Settings!$B$6:$D$45,IF(AN$4="Y",2,3),FALSE)+AJ51*IF(AN$4="Y",[1]Settings!$C$5,[1]Settings!$D$5))</f>
        <v>0</v>
      </c>
      <c r="AL51" s="82">
        <f t="shared" si="16"/>
        <v>0</v>
      </c>
      <c r="AM51" s="82">
        <f t="shared" ca="1" si="17"/>
        <v>1.9607843137254903E-5</v>
      </c>
      <c r="AN51" s="83">
        <f t="shared" ca="1" si="18"/>
        <v>53</v>
      </c>
      <c r="AO51" s="84" t="str">
        <f t="shared" si="19"/>
        <v/>
      </c>
      <c r="AP51" s="85">
        <f ca="1">VLOOKUP(OFFSET(AP51,0,-2),[1]Settings!$F$8:$G$27,2)</f>
        <v>0</v>
      </c>
      <c r="AR51" s="51"/>
      <c r="AS51" s="81">
        <f>IF(ISNA(VLOOKUP(AQ51,[1]Settings!$B$6:$D$45,IF(AV$4="Y",2,3),FALSE)+AR51*IF(AV$4="Y",[1]Settings!$C$5,[1]Settings!$D$5)),0, VLOOKUP(AQ51,[1]Settings!$B$6:$D$45,IF(AV$4="Y",2,3),FALSE)+AR51*IF(AV$4="Y",[1]Settings!$C$5,[1]Settings!$D$5))</f>
        <v>0</v>
      </c>
      <c r="AT51" s="82">
        <f t="shared" si="20"/>
        <v>0</v>
      </c>
      <c r="AU51" s="82">
        <f t="shared" ca="1" si="21"/>
        <v>1.9607843137254903E-5</v>
      </c>
      <c r="AV51" s="83">
        <f t="shared" ca="1" si="22"/>
        <v>53</v>
      </c>
      <c r="AW51" s="84" t="str">
        <f t="shared" si="23"/>
        <v/>
      </c>
      <c r="AX51" s="85">
        <f ca="1">VLOOKUP(OFFSET(AX51,0,-2),[1]Settings!$F$8:$G$27,2)</f>
        <v>0</v>
      </c>
      <c r="AZ51" s="51"/>
      <c r="BA51" s="81">
        <f>IF(ISNA(VLOOKUP(AY51,[1]Settings!$B$6:$D$45,IF(BD$4="Y",2,3),FALSE)+AZ51*IF(BD$4="Y",[1]Settings!$C$5,[1]Settings!$D$5)),0, VLOOKUP(AY51,[1]Settings!$B$6:$D$45,IF(BD$4="Y",2,3),FALSE)+AZ51*IF(BD$4="Y",[1]Settings!$C$5,[1]Settings!$D$5))</f>
        <v>0</v>
      </c>
      <c r="BB51" s="82">
        <f t="shared" si="24"/>
        <v>0</v>
      </c>
      <c r="BC51" s="82">
        <f t="shared" ca="1" si="25"/>
        <v>1.9607843137254903E-5</v>
      </c>
      <c r="BD51" s="83">
        <f t="shared" ca="1" si="26"/>
        <v>53</v>
      </c>
      <c r="BE51" s="84" t="str">
        <f t="shared" si="27"/>
        <v/>
      </c>
      <c r="BF51" s="85">
        <f ca="1">VLOOKUP(OFFSET(BF51,0,-2),[1]Settings!$F$8:$G$27,2)</f>
        <v>0</v>
      </c>
      <c r="BH51" s="51"/>
      <c r="BI51" s="81">
        <f>IF(ISNA(VLOOKUP(BG51,[1]Settings!$B$6:$D$45,IF(BL$4="Y",2,3),FALSE)+BH51*IF(BL$4="Y",[1]Settings!$C$5,[1]Settings!$D$5)),0, VLOOKUP(BG51,[1]Settings!$B$6:$D$45,IF(BL$4="Y",2,3),FALSE)+BH51*IF(BL$4="Y",[1]Settings!$C$5,[1]Settings!$D$5))</f>
        <v>0</v>
      </c>
      <c r="BJ51" s="82">
        <f t="shared" si="28"/>
        <v>0</v>
      </c>
      <c r="BK51" s="82">
        <f t="shared" ca="1" si="29"/>
        <v>1.9607843137254903E-5</v>
      </c>
      <c r="BL51" s="83">
        <f t="shared" ca="1" si="30"/>
        <v>54</v>
      </c>
      <c r="BM51" s="84" t="str">
        <f t="shared" si="31"/>
        <v/>
      </c>
      <c r="BN51" s="85">
        <f ca="1">VLOOKUP(OFFSET(BN51,0,-2),[1]Settings!$F$8:$G$27,2)</f>
        <v>0</v>
      </c>
      <c r="BP51" s="51"/>
      <c r="BQ51" s="81">
        <f>IF(ISNA(VLOOKUP(BO51,[1]Settings!$B$6:$D$45,IF(BT$4="Y",2,3),FALSE)+BP51*IF(BT$4="Y",[1]Settings!$C$5,[1]Settings!$D$5)),0, VLOOKUP(BO51,[1]Settings!$B$6:$D$45,IF(BT$4="Y",2,3),FALSE)+BP51*IF(BT$4="Y",[1]Settings!$C$5,[1]Settings!$D$5))</f>
        <v>0</v>
      </c>
      <c r="BR51" s="82">
        <f t="shared" si="32"/>
        <v>0</v>
      </c>
      <c r="BS51" s="82">
        <f t="shared" ca="1" si="33"/>
        <v>1.9607843137254903E-5</v>
      </c>
      <c r="BT51" s="83">
        <f t="shared" ca="1" si="34"/>
        <v>55</v>
      </c>
      <c r="BU51" s="84" t="str">
        <f t="shared" si="35"/>
        <v>+</v>
      </c>
      <c r="BV51" s="85">
        <f ca="1">VLOOKUP(OFFSET(BV51,0,-2),[1]Settings!$F$8:$G$27,2)</f>
        <v>0</v>
      </c>
      <c r="BW51" s="50">
        <v>9</v>
      </c>
      <c r="BX51" s="51"/>
      <c r="BY51" s="81">
        <f>IF(ISNA(VLOOKUP(BW51,[1]Settings!$B$6:$D$45,IF(CB$4="Y",2,3),FALSE)+BX51*IF(CB$4="Y",[1]Settings!$C$5,[1]Settings!$D$5)),0, VLOOKUP(BW51,[1]Settings!$B$6:$D$45,IF(CB$4="Y",2,3),FALSE)+BX51*IF(CB$4="Y",[1]Settings!$C$5,[1]Settings!$D$5))</f>
        <v>12</v>
      </c>
      <c r="BZ51" s="82">
        <f t="shared" si="36"/>
        <v>4.5600000000000005</v>
      </c>
      <c r="CA51" s="82">
        <f t="shared" ca="1" si="37"/>
        <v>4.5600196078431381</v>
      </c>
      <c r="CB51" s="83">
        <f t="shared" ca="1" si="38"/>
        <v>20</v>
      </c>
      <c r="CC51" s="84" t="str">
        <f t="shared" si="39"/>
        <v>+</v>
      </c>
      <c r="CD51" s="85">
        <f ca="1">VLOOKUP(OFFSET(CD51,0,-2),[1]Settings!$F$8:$G$27,2)</f>
        <v>0</v>
      </c>
      <c r="CE51" s="50">
        <v>17</v>
      </c>
      <c r="CF51" s="51"/>
      <c r="CG51" s="81">
        <f>IF(ISNA(VLOOKUP(CE51,[1]Settings!$B$6:$D$45,IF(CJ$4="Y",2,3),FALSE)+CF51*IF(CJ$4="Y",[1]Settings!$C$5,[1]Settings!$D$5)),0, VLOOKUP(CE51,[1]Settings!$B$6:$D$45,IF(CJ$4="Y",2,3),FALSE)+CF51*IF(CJ$4="Y",[1]Settings!$C$5,[1]Settings!$D$5))</f>
        <v>4</v>
      </c>
      <c r="CH51" s="82">
        <f t="shared" si="40"/>
        <v>2.08</v>
      </c>
      <c r="CI51" s="82">
        <f t="shared" ca="1" si="41"/>
        <v>6.6400196078431382</v>
      </c>
      <c r="CJ51" s="86">
        <f t="shared" ca="1" si="42"/>
        <v>22</v>
      </c>
      <c r="CK51" s="87" t="str">
        <f t="shared" si="126"/>
        <v>+</v>
      </c>
      <c r="CL51" s="85">
        <f ca="1">VLOOKUP(OFFSET(CL51,0,-2),[1]Settings!$J$8:$K$27,2)</f>
        <v>0</v>
      </c>
      <c r="CM51" s="50">
        <v>6</v>
      </c>
      <c r="CN51" s="51"/>
      <c r="CO51" s="81">
        <f>IF(ISNA(VLOOKUP(CM51,[1]Settings!$B$6:$D$45,IF(CR$4="Y",2,3),FALSE)+CN51*IF(CR$4="Y",[1]Settings!$C$5,[1]Settings!$D$5)),0, VLOOKUP(CM51,[1]Settings!$B$6:$D$45,IF(CR$4="Y",2,3),FALSE)+CN51*IF(CR$4="Y",[1]Settings!$C$5,[1]Settings!$D$5))</f>
        <v>15</v>
      </c>
      <c r="CP51" s="82">
        <f t="shared" ca="1" si="43"/>
        <v>6.6</v>
      </c>
      <c r="CQ51" s="82">
        <f t="shared" ca="1" si="44"/>
        <v>13.240019607843138</v>
      </c>
      <c r="CR51" s="86">
        <f t="shared" ca="1" si="45"/>
        <v>12</v>
      </c>
      <c r="CS51" s="84" t="str">
        <f>IF(CU51&gt;0,"+","")</f>
        <v>+</v>
      </c>
      <c r="CT51" s="85">
        <f ca="1">VLOOKUP(OFFSET(CT51,0,-2),[1]Settings!$J$8:$K$27,2)</f>
        <v>0.05</v>
      </c>
      <c r="CU51" s="50">
        <v>10</v>
      </c>
      <c r="CV51" s="51"/>
      <c r="CW51" s="81">
        <f>IF(ISNA(VLOOKUP(CU51,[1]Settings!$B$6:$D$45,IF(CZ$4="Y",2,3),FALSE)+CV51*IF(CZ$4="Y",[1]Settings!$C$5,[1]Settings!$D$5)),0, VLOOKUP(CU51,[1]Settings!$B$6:$D$45,IF(CZ$4="Y",2,3),FALSE)+CV51*IF(CZ$4="Y",[1]Settings!$C$5,[1]Settings!$D$5))</f>
        <v>11</v>
      </c>
      <c r="CX51" s="82">
        <f t="shared" ca="1" si="46"/>
        <v>7.9200000000000008</v>
      </c>
      <c r="CY51" s="82">
        <f t="shared" ca="1" si="47"/>
        <v>21.16001960784314</v>
      </c>
      <c r="CZ51" s="83">
        <f t="shared" ca="1" si="48"/>
        <v>7</v>
      </c>
      <c r="DA51" s="84" t="str">
        <f>IF(DC51&gt;0,"+","")</f>
        <v/>
      </c>
      <c r="DB51" s="85">
        <f ca="1">VLOOKUP(OFFSET(DB51,0,-2),[1]Settings!$J$8:$K$27,2)</f>
        <v>0.06</v>
      </c>
      <c r="DC51" s="50"/>
      <c r="DD51" s="51"/>
      <c r="DE51" s="81">
        <f>IF(ISNA(VLOOKUP(DC51,[1]Settings!$B$6:$D$45,IF(DH$4="Y",2,3),FALSE)+DD51*IF(DH$4="Y",[1]Settings!$C$5,[1]Settings!$D$5)),0, VLOOKUP(DC51,[1]Settings!$B$6:$D$45,IF(DH$4="Y",2,3),FALSE)+DD51*IF(DH$4="Y",[1]Settings!$C$5,[1]Settings!$D$5))</f>
        <v>0</v>
      </c>
      <c r="DF51" s="82">
        <f t="shared" ca="1" si="49"/>
        <v>0</v>
      </c>
      <c r="DG51" s="82">
        <f t="shared" ca="1" si="50"/>
        <v>16.600019607843137</v>
      </c>
      <c r="DH51" s="83">
        <f t="shared" ca="1" si="51"/>
        <v>12</v>
      </c>
      <c r="DI51" s="84" t="s">
        <v>93</v>
      </c>
      <c r="DJ51" s="85">
        <f ca="1">VLOOKUP(OFFSET(DJ51,0,-2),[1]Settings!$J$8:$K$27,2)</f>
        <v>0.05</v>
      </c>
      <c r="DK51" s="50"/>
      <c r="DL51" s="51"/>
      <c r="DM51" s="81">
        <f>IF(ISNA(VLOOKUP(DK51,[1]Settings!$B$6:$D$45,IF(DP$4="Y",2,3),FALSE)+DL51*IF(DP$4="Y",[1]Settings!$C$5,[1]Settings!$D$5)),0, VLOOKUP(DK51,[1]Settings!$B$6:$D$45,IF(DP$4="Y",2,3),FALSE)+DL51*IF(DP$4="Y",[1]Settings!$C$5,[1]Settings!$D$5))</f>
        <v>0</v>
      </c>
      <c r="DN51" s="82">
        <f t="shared" ca="1" si="52"/>
        <v>0</v>
      </c>
      <c r="DO51" s="82">
        <f t="shared" ca="1" si="53"/>
        <v>16.600019607843137</v>
      </c>
      <c r="DP51" s="83">
        <f t="shared" ca="1" si="54"/>
        <v>16</v>
      </c>
      <c r="DQ51" s="84" t="s">
        <v>93</v>
      </c>
      <c r="DR51" s="85">
        <f ca="1">VLOOKUP(OFFSET(DR51,0,-2),[1]Settings!$J$8:$K$27,2)</f>
        <v>0</v>
      </c>
      <c r="DS51" s="50">
        <v>3</v>
      </c>
      <c r="DT51" s="51"/>
      <c r="DU51" s="81">
        <f>IF(ISNA(VLOOKUP(DS51,[1]Settings!$B$6:$D$45,IF(DX$4="Y",2,3),FALSE)+DT51*IF(DX$4="Y",[1]Settings!$C$5,[1]Settings!$D$5)),0, VLOOKUP(DS51,[1]Settings!$B$6:$D$45,IF(DX$4="Y",2,3),FALSE)+DT51*IF(DX$4="Y",[1]Settings!$C$5,[1]Settings!$D$5))</f>
        <v>20</v>
      </c>
      <c r="DV51" s="82">
        <f t="shared" ca="1" si="55"/>
        <v>14.8</v>
      </c>
      <c r="DW51" s="82">
        <f t="shared" ca="1" si="85"/>
        <v>31.400019607843138</v>
      </c>
      <c r="DX51" s="83">
        <f t="shared" ca="1" si="56"/>
        <v>11</v>
      </c>
      <c r="DY51" s="84" t="s">
        <v>93</v>
      </c>
      <c r="DZ51" s="85">
        <f ca="1">VLOOKUP(OFFSET(DZ51,0,-2),[1]Settings!$J$8:$K$27,2)</f>
        <v>0.05</v>
      </c>
      <c r="EA51" s="50"/>
      <c r="EB51" s="51"/>
      <c r="EC51" s="81">
        <f>IF(ISNA(VLOOKUP(EA51,[1]Settings!$B$6:$D$45,IF(EF$4="Y",2,3),FALSE)+EB51*IF(EF$4="Y",[1]Settings!$C$5,[1]Settings!$D$5)),0, VLOOKUP(EA51,[1]Settings!$B$6:$D$45,IF(EF$4="Y",2,3),FALSE)+EB51*IF(EF$4="Y",[1]Settings!$C$5,[1]Settings!$D$5))</f>
        <v>0</v>
      </c>
      <c r="ED51" s="82">
        <f t="shared" ca="1" si="86"/>
        <v>0</v>
      </c>
      <c r="EE51" s="82">
        <f t="shared" ca="1" si="57"/>
        <v>29.320019607843136</v>
      </c>
      <c r="EF51" s="86">
        <f t="shared" ca="1" si="58"/>
        <v>9</v>
      </c>
      <c r="EG51" s="87" t="s">
        <v>93</v>
      </c>
      <c r="EH51" s="85">
        <f ca="1">VLOOKUP(OFFSET(EH51,0,-2),[1]Settings!$J$8:$K$27,2)</f>
        <v>0.05</v>
      </c>
      <c r="EI51" s="50">
        <v>14</v>
      </c>
      <c r="EJ51" s="51"/>
      <c r="EK51" s="81">
        <f>IF(ISNA(VLOOKUP(EI51,[1]Settings!$B$6:$D$45,IF(EN$4="Y",2,3),FALSE)+EJ51*IF(EN$4="Y",[1]Settings!$C$5,[1]Settings!$D$5)),0, VLOOKUP(EI51,[1]Settings!$B$6:$D$45,IF(EN$4="Y",2,3),FALSE)+EJ51*IF(EN$4="Y",[1]Settings!$C$5,[1]Settings!$D$5))</f>
        <v>7</v>
      </c>
      <c r="EL51" s="82">
        <f t="shared" ca="1" si="87"/>
        <v>5.9499999999999993</v>
      </c>
      <c r="EM51" s="82">
        <f t="shared" ca="1" si="112"/>
        <v>20.750019607843136</v>
      </c>
      <c r="EN51" s="86">
        <f t="shared" ca="1" si="59"/>
        <v>12</v>
      </c>
      <c r="EO51" s="84"/>
      <c r="EP51" s="85">
        <f ca="1">VLOOKUP(OFFSET(EP51,0,-2),[1]Settings!$J$8:$K$27,2)</f>
        <v>0.05</v>
      </c>
      <c r="EQ51" s="50"/>
      <c r="ER51" s="51"/>
      <c r="ES51" s="81">
        <f>IF(ISNA(VLOOKUP(EQ51,[1]Settings!$B$6:$D$45,IF(EV$4="Y",2,3),FALSE)+ER51*IF(EV$4="Y",[1]Settings!$C$5,[1]Settings!$D$5)),0, VLOOKUP(EQ51,[1]Settings!$B$6:$D$45,IF(EV$4="Y",2,3),FALSE)+ER51*IF(EV$4="Y",[1]Settings!$C$5,[1]Settings!$D$5))</f>
        <v>0</v>
      </c>
      <c r="ET51" s="82">
        <f t="shared" ca="1" si="60"/>
        <v>0</v>
      </c>
      <c r="EU51" s="82">
        <f t="shared" ca="1" si="88"/>
        <v>20.750019607843136</v>
      </c>
      <c r="EV51" s="83">
        <f t="shared" ca="1" si="61"/>
        <v>15</v>
      </c>
      <c r="EW51" s="84" t="s">
        <v>93</v>
      </c>
      <c r="EX51" s="85">
        <f ca="1">VLOOKUP(OFFSET(EX51,0,-2),[1]Settings!$J$8:$K$27,2)</f>
        <v>0.03</v>
      </c>
      <c r="EY51" s="50">
        <v>13</v>
      </c>
      <c r="EZ51" s="51"/>
      <c r="FA51" s="81">
        <f>IF(ISNA(VLOOKUP(EY51,[1]Settings!$B$6:$D$45,IF(FD$4="Y",2,3),FALSE)+EZ51*IF(FD$4="Y",[1]Settings!$C$5,[1]Settings!$D$5)),0, VLOOKUP(EY51,[1]Settings!$B$6:$D$45,IF(FD$4="Y",2,3),FALSE)+EZ51*IF(FD$4="Y",[1]Settings!$C$5,[1]Settings!$D$5))</f>
        <v>8</v>
      </c>
      <c r="FB51" s="82">
        <f t="shared" ca="1" si="115"/>
        <v>8.0000000000000018</v>
      </c>
      <c r="FC51" s="82">
        <f t="shared" ca="1" si="89"/>
        <v>28.750019607843136</v>
      </c>
      <c r="FD51" s="83">
        <f t="shared" ca="1" si="63"/>
        <v>14</v>
      </c>
      <c r="FE51" s="84" t="s">
        <v>93</v>
      </c>
      <c r="FF51" s="85">
        <f ca="1">VLOOKUP(OFFSET(FF51,0,-2),[1]Settings!$J$8:$K$27,2)</f>
        <v>0.04</v>
      </c>
      <c r="FG51" s="50">
        <v>11</v>
      </c>
      <c r="FH51" s="51"/>
      <c r="FI51" s="81">
        <f>IF(ISNA(VLOOKUP(FG51,[1]Settings!$B$6:$D$45,IF(FL$4="Y",2,3),FALSE)+FH51*IF(FL$4="Y",[1]Settings!$C$5,[1]Settings!$D$5)),0, VLOOKUP(FG51,[1]Settings!$B$6:$D$45,IF(FL$4="Y",2,3),FALSE)+FH51*IF(FL$4="Y",[1]Settings!$C$5,[1]Settings!$D$5))</f>
        <v>10</v>
      </c>
      <c r="FJ51" s="82">
        <f t="shared" ca="1" si="114"/>
        <v>8.4</v>
      </c>
      <c r="FK51" s="82">
        <f t="shared" ca="1" si="113"/>
        <v>22.350019607843134</v>
      </c>
      <c r="FL51" s="83">
        <f t="shared" ca="1" si="64"/>
        <v>14</v>
      </c>
      <c r="FM51" s="87" t="s">
        <v>93</v>
      </c>
      <c r="FN51" s="85">
        <f ca="1">VLOOKUP(OFFSET(FN51,0,-2),[1]Settings!$J$8:$K$27,2)</f>
        <v>0.04</v>
      </c>
      <c r="FO51" s="50">
        <v>8</v>
      </c>
      <c r="FP51" s="51">
        <v>1</v>
      </c>
      <c r="FQ51" s="81">
        <f>IF(ISNA(VLOOKUP(FO51,[1]Settings!$B$6:$D$45,IF(FT$4="Y",2,3),FALSE)+FP51*IF(FT$4="Y",[1]Settings!$C$5,[1]Settings!$D$5)),0, VLOOKUP(FO51,[1]Settings!$B$6:$D$45,IF(FT$4="Y",2,3),FALSE)+FP51*IF(FT$4="Y",[1]Settings!$C$5,[1]Settings!$D$5))</f>
        <v>14</v>
      </c>
      <c r="FR51" s="82">
        <f t="shared" ca="1" si="65"/>
        <v>11.479999999999999</v>
      </c>
      <c r="FS51" s="82">
        <f t="shared" ca="1" si="90"/>
        <v>33.830019607843134</v>
      </c>
      <c r="FT51" s="83">
        <f t="shared" ca="1" si="66"/>
        <v>10</v>
      </c>
      <c r="FU51" s="88"/>
      <c r="FV51" s="85"/>
      <c r="FW51" s="50">
        <v>9</v>
      </c>
      <c r="FX51" s="51">
        <v>1</v>
      </c>
      <c r="FY51" s="81">
        <f>IF(ISNA(VLOOKUP(FW51,[1]Settings!$B$6:$D$45,IF(GB$4="Y",2,3),FALSE)+FX51*IF(GB$4="Y",[1]Settings!$C$5,[1]Settings!$D$5)),0, VLOOKUP(FW51,[1]Settings!$B$6:$D$45,IF(GB$4="Y",2,3),FALSE)+FX51*IF(GB$4="Y",[1]Settings!$C$5,[1]Settings!$D$5))</f>
        <v>13</v>
      </c>
      <c r="FZ51" s="82">
        <f t="shared" si="91"/>
        <v>13</v>
      </c>
      <c r="GA51" s="82">
        <f t="shared" ca="1" si="92"/>
        <v>40.880019607843138</v>
      </c>
      <c r="GB51" s="83">
        <f t="shared" ca="1" si="67"/>
        <v>8</v>
      </c>
      <c r="GC51" s="88"/>
      <c r="GD51" s="85"/>
      <c r="GE51" s="50"/>
      <c r="GF51" s="51"/>
      <c r="GG51" s="81">
        <f>IF(ISNA(VLOOKUP(GE51,[1]Settings!$B$6:$D$45,IF(GJ$4="Y",2,3),FALSE)+GF51*IF(GJ$4="Y",[1]Settings!$C$5,[1]Settings!$D$5)),0, VLOOKUP(GE51,[1]Settings!$B$6:$D$45,IF(GJ$4="Y",2,3),FALSE)+GF51*IF(GJ$4="Y",[1]Settings!$C$5,[1]Settings!$D$5))</f>
        <v>0</v>
      </c>
      <c r="GH51" s="82">
        <f t="shared" si="93"/>
        <v>0</v>
      </c>
      <c r="GI51" s="82">
        <f t="shared" ca="1" si="94"/>
        <v>40.880019607843138</v>
      </c>
      <c r="GJ51" s="83">
        <f t="shared" ca="1" si="68"/>
        <v>10</v>
      </c>
      <c r="GK51" s="88"/>
      <c r="GL51" s="85"/>
      <c r="GM51" s="50">
        <v>16</v>
      </c>
      <c r="GN51" s="51"/>
      <c r="GO51" s="81">
        <f>IF(ISNA(VLOOKUP(GM51,[1]Settings!$B$6:$D$45,IF(GR$4="Y",2,3),FALSE)+GN51*IF(GR$4="Y",[1]Settings!$C$5,[1]Settings!$D$5)),0, VLOOKUP(GM51,[1]Settings!$B$6:$D$45,IF(GR$4="Y",2,3),FALSE)+GN51*IF(GR$4="Y",[1]Settings!$C$5,[1]Settings!$D$5))</f>
        <v>5</v>
      </c>
      <c r="GP51" s="82">
        <f t="shared" si="120"/>
        <v>5</v>
      </c>
      <c r="GQ51" s="82">
        <f t="shared" ca="1" si="96"/>
        <v>37.880019607843138</v>
      </c>
      <c r="GR51" s="83">
        <f t="shared" ca="1" si="69"/>
        <v>9</v>
      </c>
      <c r="GS51" s="88"/>
      <c r="GT51" s="85"/>
      <c r="GU51" s="50"/>
      <c r="GV51" s="51"/>
      <c r="GW51" s="81">
        <f>IF(ISNA(VLOOKUP(GU51,[1]Settings!$B$6:$D$45,IF(GZ$4="Y",2,3),FALSE)+GV51*IF(GZ$4="Y",[1]Settings!$C$5,[1]Settings!$D$5)),0, VLOOKUP(GU51,[1]Settings!$B$6:$D$45,IF(GZ$4="Y",2,3),FALSE)+GV51*IF(GZ$4="Y",[1]Settings!$C$5,[1]Settings!$D$5))</f>
        <v>0</v>
      </c>
      <c r="GX51" s="82">
        <f t="shared" si="127"/>
        <v>0</v>
      </c>
      <c r="GY51" s="82">
        <f t="shared" ca="1" si="98"/>
        <v>29.48001960784314</v>
      </c>
      <c r="GZ51" s="86">
        <f t="shared" ca="1" si="70"/>
        <v>14</v>
      </c>
      <c r="HA51" s="87"/>
      <c r="HB51" s="85"/>
      <c r="HC51" s="50">
        <v>9</v>
      </c>
      <c r="HD51" s="51"/>
      <c r="HE51" s="81">
        <f>IF(ISNA(VLOOKUP(HC51,[1]Settings!$B$6:$D$45,IF(HH$4="Y",2,3),FALSE)+HD51*IF(HH$4="Y",[1]Settings!$C$5,[1]Settings!$D$5)),0, VLOOKUP(HC51,[1]Settings!$B$6:$D$45,IF(HH$4="Y",2,3),FALSE)+HD51*IF(HH$4="Y",[1]Settings!$C$5,[1]Settings!$D$5))</f>
        <v>12</v>
      </c>
      <c r="HF51" s="82">
        <f t="shared" si="71"/>
        <v>12</v>
      </c>
      <c r="HG51" s="82">
        <f t="shared" ca="1" si="99"/>
        <v>17.000019607843143</v>
      </c>
      <c r="HH51" s="83">
        <f t="shared" ca="1" si="72"/>
        <v>22</v>
      </c>
      <c r="HI51" s="88"/>
      <c r="HJ51" s="85"/>
      <c r="HK51" s="50"/>
      <c r="HL51" s="51"/>
      <c r="HM51" s="81">
        <f>IF(ISNA(VLOOKUP(HK51,[1]Settings!$B$6:$D$45,IF(HP$4="Y",2,3),FALSE)+HL51*IF(HP$4="Y",[1]Settings!$C$5,[1]Settings!$D$5)),0, VLOOKUP(HK51,[1]Settings!$B$6:$D$45,IF(HP$4="Y",2,3),FALSE)+HL51*IF(HP$4="Y",[1]Settings!$C$5,[1]Settings!$D$5))</f>
        <v>0</v>
      </c>
      <c r="HN51" s="82">
        <f t="shared" si="73"/>
        <v>0</v>
      </c>
      <c r="HO51" s="82">
        <f t="shared" ca="1" si="100"/>
        <v>17.000019607843143</v>
      </c>
      <c r="HP51" s="83">
        <f t="shared" ca="1" si="74"/>
        <v>23</v>
      </c>
      <c r="HQ51" s="88"/>
      <c r="HR51" s="85"/>
      <c r="HS51" s="50">
        <v>11</v>
      </c>
      <c r="HT51" s="51"/>
      <c r="HU51" s="81">
        <f>IF(ISNA(VLOOKUP(HS51,[1]Settings!$B$6:$D$45,IF(HX$4="Y",2,3),FALSE)+HT51*IF(HX$4="Y",[1]Settings!$C$5,[1]Settings!$D$5)),0, VLOOKUP(HS51,[1]Settings!$B$6:$D$45,IF(HX$4="Y",2,3),FALSE)+HT51*IF(HX$4="Y",[1]Settings!$C$5,[1]Settings!$D$5))</f>
        <v>10</v>
      </c>
      <c r="HV51" s="82">
        <f t="shared" si="75"/>
        <v>10</v>
      </c>
      <c r="HW51" s="82">
        <f t="shared" ca="1" si="101"/>
        <v>22.000019607843143</v>
      </c>
      <c r="HX51" s="83">
        <f t="shared" ca="1" si="76"/>
        <v>18</v>
      </c>
      <c r="HY51" s="88"/>
      <c r="HZ51" s="85"/>
      <c r="IA51" s="50"/>
      <c r="IB51" s="51"/>
      <c r="IC51" s="81">
        <f>IF(ISNA(VLOOKUP(IA51,[1]Settings!$B$6:$D$45,IF(IF$4="Y",2,3),FALSE)+IB51*IF(IF$4="Y",[1]Settings!$C$5,[1]Settings!$D$5)),0, VLOOKUP(IA51,[1]Settings!$B$6:$D$45,IF(IF$4="Y",2,3),FALSE)+IB51*IF(IF$4="Y",[1]Settings!$C$5,[1]Settings!$D$5))</f>
        <v>0</v>
      </c>
      <c r="ID51" s="82">
        <f t="shared" si="124"/>
        <v>0</v>
      </c>
      <c r="IE51" s="82">
        <f t="shared" ca="1" si="102"/>
        <v>22.000019607843143</v>
      </c>
      <c r="IF51" s="83">
        <f t="shared" ca="1" si="78"/>
        <v>16</v>
      </c>
      <c r="IG51" s="87"/>
      <c r="IH51" s="85"/>
      <c r="II51" s="50"/>
      <c r="IJ51" s="51"/>
      <c r="IK51" s="81">
        <f>IF(ISNA(VLOOKUP(II51,[1]Settings!$B$6:$D$45,IF(IN$4="Y",2,3),FALSE)+IJ51*IF(IN$4="Y",[1]Settings!$C$5,[1]Settings!$D$5)),0, VLOOKUP(II51,[1]Settings!$B$6:$D$45,IF(IN$4="Y",2,3),FALSE)+IJ51*IF(IN$4="Y",[1]Settings!$C$5,[1]Settings!$D$5))</f>
        <v>0</v>
      </c>
      <c r="IL51" s="82">
        <f t="shared" si="122"/>
        <v>0</v>
      </c>
      <c r="IM51" s="82">
        <f t="shared" ca="1" si="103"/>
        <v>10.000019607843143</v>
      </c>
      <c r="IN51" s="83">
        <f t="shared" ca="1" si="80"/>
        <v>24</v>
      </c>
      <c r="IO51" s="88"/>
      <c r="IP51" s="85"/>
      <c r="IQ51" s="50"/>
      <c r="IR51" s="51"/>
      <c r="IS51" s="81">
        <f>IF(ISNA(VLOOKUP(IQ51,[1]Settings!$B$6:$D$45,IF(IV$4="Y",2,3),FALSE)+IR51*IF(IV$4="Y",[1]Settings!$C$5,[1]Settings!$D$5)),0, VLOOKUP(IQ51,[1]Settings!$B$6:$D$45,IF(IV$4="Y",2,3),FALSE)+IR51*IF(IV$4="Y",[1]Settings!$C$5,[1]Settings!$D$5))</f>
        <v>0</v>
      </c>
      <c r="IT51" s="82">
        <f t="shared" si="81"/>
        <v>0</v>
      </c>
      <c r="IU51" s="82">
        <f t="shared" ca="1" si="104"/>
        <v>10.000019607843143</v>
      </c>
      <c r="IV51" s="83">
        <f t="shared" ca="1" si="82"/>
        <v>23</v>
      </c>
      <c r="IW51" s="88"/>
      <c r="IX51" s="85"/>
      <c r="IY51" s="50">
        <v>10</v>
      </c>
      <c r="IZ51" s="51"/>
      <c r="JA51" s="81">
        <f>IF(ISNA(VLOOKUP(IY51,[1]Settings!$B$6:$D$45,IF(JD$4="Y",2,3),FALSE)+IZ51*IF(JD$4="Y",[1]Settings!$C$5,[1]Settings!$D$5)),0, VLOOKUP(IY51,[1]Settings!$B$6:$D$45,IF(JD$4="Y",2,3),FALSE)+IZ51*IF(JD$4="Y",[1]Settings!$C$5,[1]Settings!$D$5))</f>
        <v>11</v>
      </c>
      <c r="JB51" s="82">
        <f t="shared" si="125"/>
        <v>11</v>
      </c>
      <c r="JC51" s="82">
        <f t="shared" ca="1" si="105"/>
        <v>11.000019607843143</v>
      </c>
      <c r="JD51" s="83">
        <f t="shared" ca="1" si="84"/>
        <v>28</v>
      </c>
    </row>
    <row r="52" spans="1:264">
      <c r="A52" s="80" t="s">
        <v>133</v>
      </c>
      <c r="B52" s="80"/>
      <c r="D52" s="51"/>
      <c r="E52" s="81">
        <f>IF(ISNA(VLOOKUP(C52,[1]Settings!$B$6:$D$45,IF(H$4="Y",2,3),FALSE)+D52*IF(H$4="Y",[1]Settings!$C$5,[1]Settings!$D$5)),0, VLOOKUP(C52,[1]Settings!$B$6:$D$45,IF(H$4="Y",2,3),FALSE)+D52*IF(H$4="Y",[1]Settings!$C$5,[1]Settings!$D$5))</f>
        <v>0</v>
      </c>
      <c r="F52" s="82">
        <f t="shared" si="0"/>
        <v>0</v>
      </c>
      <c r="G52" s="82">
        <f t="shared" si="1"/>
        <v>1.9230769230769231E-5</v>
      </c>
      <c r="H52" s="83">
        <f t="shared" si="2"/>
        <v>52</v>
      </c>
      <c r="I52" s="84" t="str">
        <f t="shared" si="3"/>
        <v/>
      </c>
      <c r="J52" s="85">
        <f ca="1">VLOOKUP(OFFSET(J52,0,-2),[1]Settings!$F$8:$G$27,2)</f>
        <v>0</v>
      </c>
      <c r="L52" s="51"/>
      <c r="M52" s="81">
        <f>IF(ISNA(VLOOKUP(K52,[1]Settings!$B$6:$D$45,IF(P$4="Y",2,3),FALSE)+L52*IF(P$4="Y",[1]Settings!$C$5,[1]Settings!$D$5)),0, VLOOKUP(K52,[1]Settings!$B$6:$D$45,IF(P$4="Y",2,3),FALSE)+L52*IF(P$4="Y",[1]Settings!$C$5,[1]Settings!$D$5))</f>
        <v>0</v>
      </c>
      <c r="N52" s="82">
        <f t="shared" si="4"/>
        <v>0</v>
      </c>
      <c r="O52" s="82">
        <f t="shared" ca="1" si="5"/>
        <v>1.9230769230769231E-5</v>
      </c>
      <c r="P52" s="83">
        <f t="shared" ca="1" si="6"/>
        <v>52</v>
      </c>
      <c r="Q52" s="84" t="str">
        <f t="shared" si="7"/>
        <v/>
      </c>
      <c r="R52" s="85">
        <f ca="1">VLOOKUP(OFFSET(R52,0,-2),[1]Settings!$F$8:$G$27,2)</f>
        <v>0</v>
      </c>
      <c r="T52" s="51"/>
      <c r="U52" s="81">
        <f>IF(ISNA(VLOOKUP(S52,[1]Settings!$B$6:$D$45,IF(X$4="Y",2,3),FALSE)+T52*IF(X$4="Y",[1]Settings!$C$5,[1]Settings!$D$5)),0, VLOOKUP(S52,[1]Settings!$B$6:$D$45,IF(X$4="Y",2,3),FALSE)+T52*IF(X$4="Y",[1]Settings!$C$5,[1]Settings!$D$5))</f>
        <v>0</v>
      </c>
      <c r="V52" s="82">
        <f t="shared" si="8"/>
        <v>0</v>
      </c>
      <c r="W52" s="82">
        <f t="shared" ca="1" si="9"/>
        <v>1.9230769230769231E-5</v>
      </c>
      <c r="X52" s="83">
        <f t="shared" ca="1" si="10"/>
        <v>53</v>
      </c>
      <c r="Y52" s="84" t="str">
        <f t="shared" si="11"/>
        <v/>
      </c>
      <c r="Z52" s="85">
        <f ca="1">VLOOKUP(OFFSET(Z52,0,-2),[1]Settings!$F$8:$G$27,2)</f>
        <v>0</v>
      </c>
      <c r="AB52" s="51"/>
      <c r="AC52" s="81">
        <f>IF(ISNA(VLOOKUP(AA52,[1]Settings!$B$6:$D$45,IF(AF$4="Y",2,3),FALSE)+AB52*IF(AF$4="Y",[1]Settings!$C$5,[1]Settings!$D$5)),0, VLOOKUP(AA52,[1]Settings!$B$6:$D$45,IF(AF$4="Y",2,3),FALSE)+AB52*IF(AF$4="Y",[1]Settings!$C$5,[1]Settings!$D$5))</f>
        <v>0</v>
      </c>
      <c r="AD52" s="82">
        <f t="shared" si="12"/>
        <v>0</v>
      </c>
      <c r="AE52" s="82">
        <f t="shared" ca="1" si="13"/>
        <v>1.9230769230769231E-5</v>
      </c>
      <c r="AF52" s="83">
        <f t="shared" ca="1" si="14"/>
        <v>54</v>
      </c>
      <c r="AG52" s="84" t="str">
        <f t="shared" si="15"/>
        <v/>
      </c>
      <c r="AH52" s="85">
        <f ca="1">VLOOKUP(OFFSET(AH52,0,-2),[1]Settings!$F$8:$G$27,2)</f>
        <v>0</v>
      </c>
      <c r="AJ52" s="51"/>
      <c r="AK52" s="81">
        <f>IF(ISNA(VLOOKUP(AI52,[1]Settings!$B$6:$D$45,IF(AN$4="Y",2,3),FALSE)+AJ52*IF(AN$4="Y",[1]Settings!$C$5,[1]Settings!$D$5)),0, VLOOKUP(AI52,[1]Settings!$B$6:$D$45,IF(AN$4="Y",2,3),FALSE)+AJ52*IF(AN$4="Y",[1]Settings!$C$5,[1]Settings!$D$5))</f>
        <v>0</v>
      </c>
      <c r="AL52" s="82">
        <f t="shared" si="16"/>
        <v>0</v>
      </c>
      <c r="AM52" s="82">
        <f t="shared" ca="1" si="17"/>
        <v>1.9230769230769231E-5</v>
      </c>
      <c r="AN52" s="83">
        <f t="shared" ca="1" si="18"/>
        <v>54</v>
      </c>
      <c r="AO52" s="84" t="str">
        <f t="shared" si="19"/>
        <v/>
      </c>
      <c r="AP52" s="85">
        <f ca="1">VLOOKUP(OFFSET(AP52,0,-2),[1]Settings!$F$8:$G$27,2)</f>
        <v>0</v>
      </c>
      <c r="AR52" s="51"/>
      <c r="AS52" s="81">
        <f>IF(ISNA(VLOOKUP(AQ52,[1]Settings!$B$6:$D$45,IF(AV$4="Y",2,3),FALSE)+AR52*IF(AV$4="Y",[1]Settings!$C$5,[1]Settings!$D$5)),0, VLOOKUP(AQ52,[1]Settings!$B$6:$D$45,IF(AV$4="Y",2,3),FALSE)+AR52*IF(AV$4="Y",[1]Settings!$C$5,[1]Settings!$D$5))</f>
        <v>0</v>
      </c>
      <c r="AT52" s="82">
        <f t="shared" si="20"/>
        <v>0</v>
      </c>
      <c r="AU52" s="82">
        <f t="shared" ca="1" si="21"/>
        <v>1.9230769230769231E-5</v>
      </c>
      <c r="AV52" s="83">
        <f t="shared" ca="1" si="22"/>
        <v>54</v>
      </c>
      <c r="AW52" s="84" t="str">
        <f t="shared" si="23"/>
        <v/>
      </c>
      <c r="AX52" s="85">
        <f ca="1">VLOOKUP(OFFSET(AX52,0,-2),[1]Settings!$F$8:$G$27,2)</f>
        <v>0</v>
      </c>
      <c r="AZ52" s="51"/>
      <c r="BA52" s="81">
        <f>IF(ISNA(VLOOKUP(AY52,[1]Settings!$B$6:$D$45,IF(BD$4="Y",2,3),FALSE)+AZ52*IF(BD$4="Y",[1]Settings!$C$5,[1]Settings!$D$5)),0, VLOOKUP(AY52,[1]Settings!$B$6:$D$45,IF(BD$4="Y",2,3),FALSE)+AZ52*IF(BD$4="Y",[1]Settings!$C$5,[1]Settings!$D$5))</f>
        <v>0</v>
      </c>
      <c r="BB52" s="82">
        <f t="shared" si="24"/>
        <v>0</v>
      </c>
      <c r="BC52" s="82">
        <f t="shared" ca="1" si="25"/>
        <v>1.9230769230769231E-5</v>
      </c>
      <c r="BD52" s="83">
        <f t="shared" ca="1" si="26"/>
        <v>54</v>
      </c>
      <c r="BE52" s="84" t="str">
        <f t="shared" si="27"/>
        <v/>
      </c>
      <c r="BF52" s="85">
        <f ca="1">VLOOKUP(OFFSET(BF52,0,-2),[1]Settings!$F$8:$G$27,2)</f>
        <v>0</v>
      </c>
      <c r="BH52" s="51"/>
      <c r="BI52" s="81">
        <f>IF(ISNA(VLOOKUP(BG52,[1]Settings!$B$6:$D$45,IF(BL$4="Y",2,3),FALSE)+BH52*IF(BL$4="Y",[1]Settings!$C$5,[1]Settings!$D$5)),0, VLOOKUP(BG52,[1]Settings!$B$6:$D$45,IF(BL$4="Y",2,3),FALSE)+BH52*IF(BL$4="Y",[1]Settings!$C$5,[1]Settings!$D$5))</f>
        <v>0</v>
      </c>
      <c r="BJ52" s="82">
        <f t="shared" si="28"/>
        <v>0</v>
      </c>
      <c r="BK52" s="82">
        <f t="shared" ca="1" si="29"/>
        <v>1.9230769230769231E-5</v>
      </c>
      <c r="BL52" s="83">
        <f t="shared" ca="1" si="30"/>
        <v>55</v>
      </c>
      <c r="BM52" s="84" t="str">
        <f t="shared" si="31"/>
        <v/>
      </c>
      <c r="BN52" s="85">
        <f ca="1">VLOOKUP(OFFSET(BN52,0,-2),[1]Settings!$F$8:$G$27,2)</f>
        <v>0</v>
      </c>
      <c r="BP52" s="51"/>
      <c r="BQ52" s="81">
        <f>IF(ISNA(VLOOKUP(BO52,[1]Settings!$B$6:$D$45,IF(BT$4="Y",2,3),FALSE)+BP52*IF(BT$4="Y",[1]Settings!$C$5,[1]Settings!$D$5)),0, VLOOKUP(BO52,[1]Settings!$B$6:$D$45,IF(BT$4="Y",2,3),FALSE)+BP52*IF(BT$4="Y",[1]Settings!$C$5,[1]Settings!$D$5))</f>
        <v>0</v>
      </c>
      <c r="BR52" s="82">
        <f t="shared" si="32"/>
        <v>0</v>
      </c>
      <c r="BS52" s="82">
        <f t="shared" ca="1" si="33"/>
        <v>1.9230769230769231E-5</v>
      </c>
      <c r="BT52" s="83">
        <f t="shared" ca="1" si="34"/>
        <v>56</v>
      </c>
      <c r="BU52" s="84" t="str">
        <f t="shared" si="35"/>
        <v/>
      </c>
      <c r="BV52" s="85">
        <f ca="1">VLOOKUP(OFFSET(BV52,0,-2),[1]Settings!$F$8:$G$27,2)</f>
        <v>0</v>
      </c>
      <c r="BX52" s="51"/>
      <c r="BY52" s="81">
        <f>IF(ISNA(VLOOKUP(BW52,[1]Settings!$B$6:$D$45,IF(CB$4="Y",2,3),FALSE)+BX52*IF(CB$4="Y",[1]Settings!$C$5,[1]Settings!$D$5)),0, VLOOKUP(BW52,[1]Settings!$B$6:$D$45,IF(CB$4="Y",2,3),FALSE)+BX52*IF(CB$4="Y",[1]Settings!$C$5,[1]Settings!$D$5))</f>
        <v>0</v>
      </c>
      <c r="BZ52" s="82">
        <f t="shared" si="36"/>
        <v>0</v>
      </c>
      <c r="CA52" s="82">
        <f t="shared" ca="1" si="37"/>
        <v>1.9230769230769231E-5</v>
      </c>
      <c r="CB52" s="83">
        <f t="shared" ca="1" si="38"/>
        <v>58</v>
      </c>
      <c r="CC52" s="84" t="str">
        <f t="shared" si="39"/>
        <v/>
      </c>
      <c r="CD52" s="85">
        <f ca="1">VLOOKUP(OFFSET(CD52,0,-2),[1]Settings!$F$8:$G$27,2)</f>
        <v>0</v>
      </c>
      <c r="CF52" s="51"/>
      <c r="CG52" s="81">
        <f>IF(ISNA(VLOOKUP(CE52,[1]Settings!$B$6:$D$45,IF(CJ$4="Y",2,3),FALSE)+CF52*IF(CJ$4="Y",[1]Settings!$C$5,[1]Settings!$D$5)),0, VLOOKUP(CE52,[1]Settings!$B$6:$D$45,IF(CJ$4="Y",2,3),FALSE)+CF52*IF(CJ$4="Y",[1]Settings!$C$5,[1]Settings!$D$5))</f>
        <v>0</v>
      </c>
      <c r="CH52" s="82">
        <f t="shared" si="40"/>
        <v>0</v>
      </c>
      <c r="CI52" s="82">
        <f t="shared" ca="1" si="41"/>
        <v>1.9230769230769231E-5</v>
      </c>
      <c r="CJ52" s="86">
        <f t="shared" ca="1" si="42"/>
        <v>61</v>
      </c>
      <c r="CK52" s="87" t="str">
        <f t="shared" si="126"/>
        <v/>
      </c>
      <c r="CL52" s="85">
        <f ca="1">VLOOKUP(OFFSET(CL52,0,-2),[1]Settings!$J$8:$K$27,2)</f>
        <v>0</v>
      </c>
      <c r="CN52" s="51"/>
      <c r="CO52" s="81">
        <f>IF(ISNA(VLOOKUP(CM52,[1]Settings!$B$6:$D$45,IF(CR$4="Y",2,3),FALSE)+CN52*IF(CR$4="Y",[1]Settings!$C$5,[1]Settings!$D$5)),0, VLOOKUP(CM52,[1]Settings!$B$6:$D$45,IF(CR$4="Y",2,3),FALSE)+CN52*IF(CR$4="Y",[1]Settings!$C$5,[1]Settings!$D$5))</f>
        <v>0</v>
      </c>
      <c r="CP52" s="82">
        <f t="shared" ca="1" si="43"/>
        <v>0</v>
      </c>
      <c r="CQ52" s="82">
        <f t="shared" ca="1" si="44"/>
        <v>1.9230769230769231E-5</v>
      </c>
      <c r="CR52" s="86">
        <f t="shared" ca="1" si="45"/>
        <v>62</v>
      </c>
      <c r="CS52" s="84" t="str">
        <f>IF(CU52&gt;0,"+","")</f>
        <v/>
      </c>
      <c r="CT52" s="85">
        <f ca="1">VLOOKUP(OFFSET(CT52,0,-2),[1]Settings!$J$8:$K$27,2)</f>
        <v>0</v>
      </c>
      <c r="CU52" s="50"/>
      <c r="CV52" s="51"/>
      <c r="CW52" s="81">
        <f>IF(ISNA(VLOOKUP(CU52,[1]Settings!$B$6:$D$45,IF(CZ$4="Y",2,3),FALSE)+CV52*IF(CZ$4="Y",[1]Settings!$C$5,[1]Settings!$D$5)),0, VLOOKUP(CU52,[1]Settings!$B$6:$D$45,IF(CZ$4="Y",2,3),FALSE)+CV52*IF(CZ$4="Y",[1]Settings!$C$5,[1]Settings!$D$5))</f>
        <v>0</v>
      </c>
      <c r="CX52" s="82">
        <f t="shared" ca="1" si="46"/>
        <v>0</v>
      </c>
      <c r="CY52" s="82">
        <f t="shared" ca="1" si="47"/>
        <v>1.9230769230769231E-5</v>
      </c>
      <c r="CZ52" s="83">
        <f t="shared" ca="1" si="48"/>
        <v>65</v>
      </c>
      <c r="DA52" s="84" t="str">
        <f>IF(DC52&gt;0,"+","")</f>
        <v/>
      </c>
      <c r="DB52" s="85">
        <f ca="1">VLOOKUP(OFFSET(DB52,0,-2),[1]Settings!$J$8:$K$27,2)</f>
        <v>0</v>
      </c>
      <c r="DC52" s="50"/>
      <c r="DD52" s="51"/>
      <c r="DE52" s="81">
        <f>IF(ISNA(VLOOKUP(DC52,[1]Settings!$B$6:$D$45,IF(DH$4="Y",2,3),FALSE)+DD52*IF(DH$4="Y",[1]Settings!$C$5,[1]Settings!$D$5)),0, VLOOKUP(DC52,[1]Settings!$B$6:$D$45,IF(DH$4="Y",2,3),FALSE)+DD52*IF(DH$4="Y",[1]Settings!$C$5,[1]Settings!$D$5))</f>
        <v>0</v>
      </c>
      <c r="DF52" s="82">
        <f t="shared" ca="1" si="49"/>
        <v>0</v>
      </c>
      <c r="DG52" s="82">
        <f t="shared" ca="1" si="50"/>
        <v>1.9230769230769231E-5</v>
      </c>
      <c r="DH52" s="83">
        <f t="shared" ca="1" si="51"/>
        <v>65</v>
      </c>
      <c r="DI52" s="84" t="str">
        <f>IF(DK52&gt;0,"+","")</f>
        <v/>
      </c>
      <c r="DJ52" s="85">
        <f ca="1">VLOOKUP(OFFSET(DJ52,0,-2),[1]Settings!$J$8:$K$27,2)</f>
        <v>0</v>
      </c>
      <c r="DK52" s="50"/>
      <c r="DL52" s="51"/>
      <c r="DM52" s="81">
        <f>IF(ISNA(VLOOKUP(DK52,[1]Settings!$B$6:$D$45,IF(DP$4="Y",2,3),FALSE)+DL52*IF(DP$4="Y",[1]Settings!$C$5,[1]Settings!$D$5)),0, VLOOKUP(DK52,[1]Settings!$B$6:$D$45,IF(DP$4="Y",2,3),FALSE)+DL52*IF(DP$4="Y",[1]Settings!$C$5,[1]Settings!$D$5))</f>
        <v>0</v>
      </c>
      <c r="DN52" s="82">
        <f t="shared" ca="1" si="52"/>
        <v>0</v>
      </c>
      <c r="DO52" s="82">
        <f t="shared" ca="1" si="53"/>
        <v>1.9230769230769231E-5</v>
      </c>
      <c r="DP52" s="83">
        <f t="shared" ca="1" si="54"/>
        <v>63</v>
      </c>
      <c r="DQ52" s="84" t="str">
        <f>IF(DS52&gt;0,"+","")</f>
        <v/>
      </c>
      <c r="DR52" s="85">
        <f ca="1">VLOOKUP(OFFSET(DR52,0,-2),[1]Settings!$J$8:$K$27,2)</f>
        <v>0</v>
      </c>
      <c r="DS52" s="50"/>
      <c r="DT52" s="51"/>
      <c r="DU52" s="81">
        <f>IF(ISNA(VLOOKUP(DS52,[1]Settings!$B$6:$D$45,IF(DX$4="Y",2,3),FALSE)+DT52*IF(DX$4="Y",[1]Settings!$C$5,[1]Settings!$D$5)),0, VLOOKUP(DS52,[1]Settings!$B$6:$D$45,IF(DX$4="Y",2,3),FALSE)+DT52*IF(DX$4="Y",[1]Settings!$C$5,[1]Settings!$D$5))</f>
        <v>0</v>
      </c>
      <c r="DV52" s="82">
        <f t="shared" ca="1" si="55"/>
        <v>0</v>
      </c>
      <c r="DW52" s="82">
        <f t="shared" ca="1" si="85"/>
        <v>1.9230769230769231E-5</v>
      </c>
      <c r="DX52" s="83">
        <f t="shared" ca="1" si="56"/>
        <v>63</v>
      </c>
      <c r="DY52" s="84" t="str">
        <f>IF(EA52&gt;0,"+","")</f>
        <v/>
      </c>
      <c r="DZ52" s="85">
        <f ca="1">VLOOKUP(OFFSET(DZ52,0,-2),[1]Settings!$J$8:$K$27,2)</f>
        <v>0</v>
      </c>
      <c r="EA52" s="50"/>
      <c r="EB52" s="51"/>
      <c r="EC52" s="81">
        <f>IF(ISNA(VLOOKUP(EA52,[1]Settings!$B$6:$D$45,IF(EF$4="Y",2,3),FALSE)+EB52*IF(EF$4="Y",[1]Settings!$C$5,[1]Settings!$D$5)),0, VLOOKUP(EA52,[1]Settings!$B$6:$D$45,IF(EF$4="Y",2,3),FALSE)+EB52*IF(EF$4="Y",[1]Settings!$C$5,[1]Settings!$D$5))</f>
        <v>0</v>
      </c>
      <c r="ED52" s="82">
        <f t="shared" ca="1" si="86"/>
        <v>0</v>
      </c>
      <c r="EE52" s="82">
        <f t="shared" ca="1" si="57"/>
        <v>1.9230769230769231E-5</v>
      </c>
      <c r="EF52" s="86">
        <f t="shared" ca="1" si="58"/>
        <v>60</v>
      </c>
      <c r="EG52" s="87" t="str">
        <f>IF(EI52&gt;0,"+","")</f>
        <v/>
      </c>
      <c r="EH52" s="85">
        <f ca="1">VLOOKUP(OFFSET(EH52,0,-2),[1]Settings!$J$8:$K$27,2)</f>
        <v>0</v>
      </c>
      <c r="EI52" s="50"/>
      <c r="EJ52" s="51"/>
      <c r="EK52" s="81">
        <f>IF(ISNA(VLOOKUP(EI52,[1]Settings!$B$6:$D$45,IF(EN$4="Y",2,3),FALSE)+EJ52*IF(EN$4="Y",[1]Settings!$C$5,[1]Settings!$D$5)),0, VLOOKUP(EI52,[1]Settings!$B$6:$D$45,IF(EN$4="Y",2,3),FALSE)+EJ52*IF(EN$4="Y",[1]Settings!$C$5,[1]Settings!$D$5))</f>
        <v>0</v>
      </c>
      <c r="EL52" s="82">
        <f t="shared" ca="1" si="87"/>
        <v>0</v>
      </c>
      <c r="EM52" s="82">
        <f t="shared" ca="1" si="112"/>
        <v>1.9230769230769231E-5</v>
      </c>
      <c r="EN52" s="86">
        <f t="shared" ca="1" si="59"/>
        <v>62</v>
      </c>
      <c r="EO52" s="84" t="str">
        <f>IF(EQ52&gt;0,"+","")</f>
        <v/>
      </c>
      <c r="EP52" s="85">
        <f ca="1">VLOOKUP(OFFSET(EP52,0,-2),[1]Settings!$J$8:$K$27,2)</f>
        <v>0</v>
      </c>
      <c r="EQ52" s="50"/>
      <c r="ER52" s="51"/>
      <c r="ES52" s="81">
        <f>IF(ISNA(VLOOKUP(EQ52,[1]Settings!$B$6:$D$45,IF(EV$4="Y",2,3),FALSE)+ER52*IF(EV$4="Y",[1]Settings!$C$5,[1]Settings!$D$5)),0, VLOOKUP(EQ52,[1]Settings!$B$6:$D$45,IF(EV$4="Y",2,3),FALSE)+ER52*IF(EV$4="Y",[1]Settings!$C$5,[1]Settings!$D$5))</f>
        <v>0</v>
      </c>
      <c r="ET52" s="82">
        <f t="shared" ca="1" si="60"/>
        <v>0</v>
      </c>
      <c r="EU52" s="82">
        <f t="shared" ca="1" si="88"/>
        <v>1.9230769230769231E-5</v>
      </c>
      <c r="EV52" s="83">
        <f t="shared" ca="1" si="61"/>
        <v>63</v>
      </c>
      <c r="EW52" s="84" t="str">
        <f>IF(EY52&gt;0,"+","")</f>
        <v/>
      </c>
      <c r="EX52" s="85">
        <f ca="1">VLOOKUP(OFFSET(EX52,0,-2),[1]Settings!$J$8:$K$27,2)</f>
        <v>0</v>
      </c>
      <c r="EY52" s="50"/>
      <c r="EZ52" s="51"/>
      <c r="FA52" s="81">
        <f>IF(ISNA(VLOOKUP(EY52,[1]Settings!$B$6:$D$45,IF(FD$4="Y",2,3),FALSE)+EZ52*IF(FD$4="Y",[1]Settings!$C$5,[1]Settings!$D$5)),0, VLOOKUP(EY52,[1]Settings!$B$6:$D$45,IF(FD$4="Y",2,3),FALSE)+EZ52*IF(FD$4="Y",[1]Settings!$C$5,[1]Settings!$D$5))</f>
        <v>0</v>
      </c>
      <c r="FB52" s="82">
        <f t="shared" ca="1" si="115"/>
        <v>0</v>
      </c>
      <c r="FC52" s="82">
        <f t="shared" ca="1" si="89"/>
        <v>1.9230769230769231E-5</v>
      </c>
      <c r="FD52" s="83">
        <f t="shared" ca="1" si="63"/>
        <v>62</v>
      </c>
      <c r="FE52" s="84" t="str">
        <f>IF(FG52&gt;0,"+","")</f>
        <v/>
      </c>
      <c r="FF52" s="85">
        <f ca="1">VLOOKUP(OFFSET(FF52,0,-2),[1]Settings!$J$8:$K$27,2)</f>
        <v>0</v>
      </c>
      <c r="FG52" s="50"/>
      <c r="FH52" s="51"/>
      <c r="FI52" s="81">
        <f>IF(ISNA(VLOOKUP(FG52,[1]Settings!$B$6:$D$45,IF(FL$4="Y",2,3),FALSE)+FH52*IF(FL$4="Y",[1]Settings!$C$5,[1]Settings!$D$5)),0, VLOOKUP(FG52,[1]Settings!$B$6:$D$45,IF(FL$4="Y",2,3),FALSE)+FH52*IF(FL$4="Y",[1]Settings!$C$5,[1]Settings!$D$5))</f>
        <v>0</v>
      </c>
      <c r="FJ52" s="82">
        <f t="shared" ca="1" si="114"/>
        <v>0</v>
      </c>
      <c r="FK52" s="82">
        <f t="shared" ca="1" si="113"/>
        <v>1.9230769230769231E-5</v>
      </c>
      <c r="FL52" s="83">
        <f t="shared" ca="1" si="64"/>
        <v>61</v>
      </c>
      <c r="FM52" s="87" t="str">
        <f>IF(FO52&gt;0,"+","")</f>
        <v/>
      </c>
      <c r="FN52" s="85">
        <f ca="1">VLOOKUP(OFFSET(FN52,0,-2),[1]Settings!$J$8:$K$27,2)</f>
        <v>0</v>
      </c>
      <c r="FO52" s="50"/>
      <c r="FP52" s="51"/>
      <c r="FQ52" s="81">
        <f>IF(ISNA(VLOOKUP(FO52,[1]Settings!$B$6:$D$45,IF(FT$4="Y",2,3),FALSE)+FP52*IF(FT$4="Y",[1]Settings!$C$5,[1]Settings!$D$5)),0, VLOOKUP(FO52,[1]Settings!$B$6:$D$45,IF(FT$4="Y",2,3),FALSE)+FP52*IF(FT$4="Y",[1]Settings!$C$5,[1]Settings!$D$5))</f>
        <v>0</v>
      </c>
      <c r="FR52" s="82">
        <f t="shared" ca="1" si="65"/>
        <v>0</v>
      </c>
      <c r="FS52" s="82">
        <f t="shared" ca="1" si="90"/>
        <v>1.9230769230769231E-5</v>
      </c>
      <c r="FT52" s="83">
        <f t="shared" ca="1" si="66"/>
        <v>61</v>
      </c>
      <c r="FU52" s="88"/>
      <c r="FV52" s="85"/>
      <c r="FW52" s="50"/>
      <c r="FX52" s="51"/>
      <c r="FY52" s="81">
        <f>IF(ISNA(VLOOKUP(FW52,[1]Settings!$B$6:$D$45,IF(GB$4="Y",2,3),FALSE)+FX52*IF(GB$4="Y",[1]Settings!$C$5,[1]Settings!$D$5)),0, VLOOKUP(FW52,[1]Settings!$B$6:$D$45,IF(GB$4="Y",2,3),FALSE)+FX52*IF(GB$4="Y",[1]Settings!$C$5,[1]Settings!$D$5))</f>
        <v>0</v>
      </c>
      <c r="FZ52" s="82">
        <f t="shared" si="91"/>
        <v>0</v>
      </c>
      <c r="GA52" s="82">
        <f t="shared" ca="1" si="92"/>
        <v>1.9230769230769231E-5</v>
      </c>
      <c r="GB52" s="83">
        <f t="shared" ca="1" si="67"/>
        <v>59</v>
      </c>
      <c r="GC52" s="88"/>
      <c r="GD52" s="85"/>
      <c r="GE52" s="50"/>
      <c r="GF52" s="51"/>
      <c r="GG52" s="81">
        <f>IF(ISNA(VLOOKUP(GE52,[1]Settings!$B$6:$D$45,IF(GJ$4="Y",2,3),FALSE)+GF52*IF(GJ$4="Y",[1]Settings!$C$5,[1]Settings!$D$5)),0, VLOOKUP(GE52,[1]Settings!$B$6:$D$45,IF(GJ$4="Y",2,3),FALSE)+GF52*IF(GJ$4="Y",[1]Settings!$C$5,[1]Settings!$D$5))</f>
        <v>0</v>
      </c>
      <c r="GH52" s="82">
        <f t="shared" si="93"/>
        <v>0</v>
      </c>
      <c r="GI52" s="82">
        <f t="shared" ca="1" si="94"/>
        <v>1.9230769230769231E-5</v>
      </c>
      <c r="GJ52" s="83">
        <f t="shared" ca="1" si="68"/>
        <v>59</v>
      </c>
      <c r="GK52" s="88"/>
      <c r="GL52" s="85"/>
      <c r="GM52" s="50"/>
      <c r="GN52" s="51"/>
      <c r="GO52" s="81">
        <f>IF(ISNA(VLOOKUP(GM52,[1]Settings!$B$6:$D$45,IF(GR$4="Y",2,3),FALSE)+GN52*IF(GR$4="Y",[1]Settings!$C$5,[1]Settings!$D$5)),0, VLOOKUP(GM52,[1]Settings!$B$6:$D$45,IF(GR$4="Y",2,3),FALSE)+GN52*IF(GR$4="Y",[1]Settings!$C$5,[1]Settings!$D$5))</f>
        <v>0</v>
      </c>
      <c r="GP52" s="82">
        <f t="shared" si="120"/>
        <v>0</v>
      </c>
      <c r="GQ52" s="82">
        <f t="shared" ca="1" si="96"/>
        <v>1.9230769230769231E-5</v>
      </c>
      <c r="GR52" s="83">
        <f t="shared" ca="1" si="69"/>
        <v>57</v>
      </c>
      <c r="GS52" s="88"/>
      <c r="GT52" s="85"/>
      <c r="GU52" s="50"/>
      <c r="GV52" s="51"/>
      <c r="GW52" s="81">
        <f>IF(ISNA(VLOOKUP(GU52,[1]Settings!$B$6:$D$45,IF(GZ$4="Y",2,3),FALSE)+GV52*IF(GZ$4="Y",[1]Settings!$C$5,[1]Settings!$D$5)),0, VLOOKUP(GU52,[1]Settings!$B$6:$D$45,IF(GZ$4="Y",2,3),FALSE)+GV52*IF(GZ$4="Y",[1]Settings!$C$5,[1]Settings!$D$5))</f>
        <v>0</v>
      </c>
      <c r="GX52" s="82">
        <f t="shared" si="127"/>
        <v>0</v>
      </c>
      <c r="GY52" s="82">
        <f t="shared" ca="1" si="98"/>
        <v>1.9230769230769231E-5</v>
      </c>
      <c r="GZ52" s="86">
        <f t="shared" ca="1" si="70"/>
        <v>60</v>
      </c>
      <c r="HA52" s="87"/>
      <c r="HB52" s="85"/>
      <c r="HC52" s="50">
        <v>15</v>
      </c>
      <c r="HD52" s="51"/>
      <c r="HE52" s="81">
        <f>IF(ISNA(VLOOKUP(HC52,[1]Settings!$B$6:$D$45,IF(HH$4="Y",2,3),FALSE)+HD52*IF(HH$4="Y",[1]Settings!$C$5,[1]Settings!$D$5)),0, VLOOKUP(HC52,[1]Settings!$B$6:$D$45,IF(HH$4="Y",2,3),FALSE)+HD52*IF(HH$4="Y",[1]Settings!$C$5,[1]Settings!$D$5))</f>
        <v>6</v>
      </c>
      <c r="HF52" s="82">
        <f t="shared" si="71"/>
        <v>6</v>
      </c>
      <c r="HG52" s="82">
        <f t="shared" ca="1" si="99"/>
        <v>6.0000192307692304</v>
      </c>
      <c r="HH52" s="83">
        <f t="shared" ca="1" si="72"/>
        <v>31</v>
      </c>
      <c r="HI52" s="88"/>
      <c r="HJ52" s="85"/>
      <c r="HK52" s="50">
        <v>10</v>
      </c>
      <c r="HL52" s="51"/>
      <c r="HM52" s="81">
        <f>IF(ISNA(VLOOKUP(HK52,[1]Settings!$B$6:$D$45,IF(HP$4="Y",2,3),FALSE)+HL52*IF(HP$4="Y",[1]Settings!$C$5,[1]Settings!$D$5)),0, VLOOKUP(HK52,[1]Settings!$B$6:$D$45,IF(HP$4="Y",2,3),FALSE)+HL52*IF(HP$4="Y",[1]Settings!$C$5,[1]Settings!$D$5))</f>
        <v>11</v>
      </c>
      <c r="HN52" s="82">
        <f t="shared" si="73"/>
        <v>11</v>
      </c>
      <c r="HO52" s="82">
        <f t="shared" ca="1" si="100"/>
        <v>17.000019230769229</v>
      </c>
      <c r="HP52" s="83">
        <f t="shared" ca="1" si="74"/>
        <v>24</v>
      </c>
      <c r="HQ52" s="88"/>
      <c r="HR52" s="85"/>
      <c r="HS52" s="50">
        <v>3</v>
      </c>
      <c r="HT52" s="51"/>
      <c r="HU52" s="81">
        <f>IF(ISNA(VLOOKUP(HS52,[1]Settings!$B$6:$D$45,IF(HX$4="Y",2,3),FALSE)+HT52*IF(HX$4="Y",[1]Settings!$C$5,[1]Settings!$D$5)),0, VLOOKUP(HS52,[1]Settings!$B$6:$D$45,IF(HX$4="Y",2,3),FALSE)+HT52*IF(HX$4="Y",[1]Settings!$C$5,[1]Settings!$D$5))</f>
        <v>20</v>
      </c>
      <c r="HV52" s="82">
        <f t="shared" si="75"/>
        <v>20</v>
      </c>
      <c r="HW52" s="82">
        <f t="shared" ca="1" si="101"/>
        <v>37.000019230769226</v>
      </c>
      <c r="HX52" s="83">
        <f t="shared" ca="1" si="76"/>
        <v>9</v>
      </c>
      <c r="HY52" s="88"/>
      <c r="HZ52" s="85"/>
      <c r="IA52" s="50"/>
      <c r="IB52" s="51"/>
      <c r="IC52" s="81">
        <f>IF(ISNA(VLOOKUP(IA52,[1]Settings!$B$6:$D$45,IF(IF$4="Y",2,3),FALSE)+IB52*IF(IF$4="Y",[1]Settings!$C$5,[1]Settings!$D$5)),0, VLOOKUP(IA52,[1]Settings!$B$6:$D$45,IF(IF$4="Y",2,3),FALSE)+IB52*IF(IF$4="Y",[1]Settings!$C$5,[1]Settings!$D$5))</f>
        <v>0</v>
      </c>
      <c r="ID52" s="82">
        <f t="shared" si="124"/>
        <v>0</v>
      </c>
      <c r="IE52" s="82">
        <f t="shared" ca="1" si="102"/>
        <v>37.000019230769226</v>
      </c>
      <c r="IF52" s="83">
        <f t="shared" ca="1" si="78"/>
        <v>8</v>
      </c>
      <c r="IG52" s="87"/>
      <c r="IH52" s="85"/>
      <c r="II52" s="50">
        <v>5</v>
      </c>
      <c r="IJ52" s="51"/>
      <c r="IK52" s="81">
        <f>IF(ISNA(VLOOKUP(II52,[1]Settings!$B$6:$D$45,IF(IN$4="Y",2,3),FALSE)+IJ52*IF(IN$4="Y",[1]Settings!$C$5,[1]Settings!$D$5)),0, VLOOKUP(II52,[1]Settings!$B$6:$D$45,IF(IN$4="Y",2,3),FALSE)+IJ52*IF(IN$4="Y",[1]Settings!$C$5,[1]Settings!$D$5))</f>
        <v>16</v>
      </c>
      <c r="IL52" s="82">
        <f t="shared" si="122"/>
        <v>16</v>
      </c>
      <c r="IM52" s="82">
        <f t="shared" ca="1" si="103"/>
        <v>47.000019230769226</v>
      </c>
      <c r="IN52" s="83">
        <f t="shared" ca="1" si="80"/>
        <v>6</v>
      </c>
      <c r="IO52" s="88"/>
      <c r="IP52" s="85"/>
      <c r="IQ52" s="50"/>
      <c r="IR52" s="51"/>
      <c r="IS52" s="81">
        <f>IF(ISNA(VLOOKUP(IQ52,[1]Settings!$B$6:$D$45,IF(IV$4="Y",2,3),FALSE)+IR52*IF(IV$4="Y",[1]Settings!$C$5,[1]Settings!$D$5)),0, VLOOKUP(IQ52,[1]Settings!$B$6:$D$45,IF(IV$4="Y",2,3),FALSE)+IR52*IF(IV$4="Y",[1]Settings!$C$5,[1]Settings!$D$5))</f>
        <v>0</v>
      </c>
      <c r="IT52" s="82">
        <f t="shared" si="81"/>
        <v>0</v>
      </c>
      <c r="IU52" s="82">
        <f t="shared" ca="1" si="104"/>
        <v>36.000019230769226</v>
      </c>
      <c r="IV52" s="83">
        <f t="shared" ca="1" si="82"/>
        <v>7</v>
      </c>
      <c r="IW52" s="88"/>
      <c r="IX52" s="85"/>
      <c r="IY52" s="50">
        <v>15</v>
      </c>
      <c r="IZ52" s="51"/>
      <c r="JA52" s="81">
        <f>IF(ISNA(VLOOKUP(IY52,[1]Settings!$B$6:$D$45,IF(JD$4="Y",2,3),FALSE)+IZ52*IF(JD$4="Y",[1]Settings!$C$5,[1]Settings!$D$5)),0, VLOOKUP(IY52,[1]Settings!$B$6:$D$45,IF(JD$4="Y",2,3),FALSE)+IZ52*IF(JD$4="Y",[1]Settings!$C$5,[1]Settings!$D$5))</f>
        <v>6</v>
      </c>
      <c r="JB52" s="82">
        <f t="shared" si="125"/>
        <v>6</v>
      </c>
      <c r="JC52" s="82">
        <f t="shared" ca="1" si="105"/>
        <v>22.000019230769226</v>
      </c>
      <c r="JD52" s="83">
        <f t="shared" ca="1" si="84"/>
        <v>16</v>
      </c>
    </row>
    <row r="53" spans="1:264">
      <c r="A53" s="80" t="s">
        <v>134</v>
      </c>
      <c r="B53" s="80"/>
      <c r="D53" s="51"/>
      <c r="E53" s="81">
        <f>IF(ISNA(VLOOKUP(C53,[1]Settings!$B$6:$D$45,IF(H$4="Y",2,3),FALSE)+D53*IF(H$4="Y",[1]Settings!$C$5,[1]Settings!$D$5)),0, VLOOKUP(C53,[1]Settings!$B$6:$D$45,IF(H$4="Y",2,3),FALSE)+D53*IF(H$4="Y",[1]Settings!$C$5,[1]Settings!$D$5))</f>
        <v>0</v>
      </c>
      <c r="F53" s="82">
        <f t="shared" si="0"/>
        <v>0</v>
      </c>
      <c r="G53" s="82">
        <f t="shared" si="1"/>
        <v>1.8867924528301888E-5</v>
      </c>
      <c r="H53" s="83">
        <f t="shared" si="2"/>
        <v>53</v>
      </c>
      <c r="I53" s="84" t="str">
        <f t="shared" si="3"/>
        <v/>
      </c>
      <c r="J53" s="85">
        <f ca="1">VLOOKUP(OFFSET(J53,0,-2),[1]Settings!$F$8:$G$27,2)</f>
        <v>0</v>
      </c>
      <c r="L53" s="51"/>
      <c r="M53" s="81">
        <f>IF(ISNA(VLOOKUP(K53,[1]Settings!$B$6:$D$45,IF(P$4="Y",2,3),FALSE)+L53*IF(P$4="Y",[1]Settings!$C$5,[1]Settings!$D$5)),0, VLOOKUP(K53,[1]Settings!$B$6:$D$45,IF(P$4="Y",2,3),FALSE)+L53*IF(P$4="Y",[1]Settings!$C$5,[1]Settings!$D$5))</f>
        <v>0</v>
      </c>
      <c r="N53" s="82">
        <f t="shared" si="4"/>
        <v>0</v>
      </c>
      <c r="O53" s="82">
        <f t="shared" ca="1" si="5"/>
        <v>1.8867924528301888E-5</v>
      </c>
      <c r="P53" s="83">
        <f t="shared" ca="1" si="6"/>
        <v>53</v>
      </c>
      <c r="Q53" s="84" t="str">
        <f t="shared" si="7"/>
        <v/>
      </c>
      <c r="R53" s="85">
        <f ca="1">VLOOKUP(OFFSET(R53,0,-2),[1]Settings!$F$8:$G$27,2)</f>
        <v>0</v>
      </c>
      <c r="T53" s="51"/>
      <c r="U53" s="81">
        <f>IF(ISNA(VLOOKUP(S53,[1]Settings!$B$6:$D$45,IF(X$4="Y",2,3),FALSE)+T53*IF(X$4="Y",[1]Settings!$C$5,[1]Settings!$D$5)),0, VLOOKUP(S53,[1]Settings!$B$6:$D$45,IF(X$4="Y",2,3),FALSE)+T53*IF(X$4="Y",[1]Settings!$C$5,[1]Settings!$D$5))</f>
        <v>0</v>
      </c>
      <c r="V53" s="82">
        <f t="shared" si="8"/>
        <v>0</v>
      </c>
      <c r="W53" s="82">
        <f t="shared" ca="1" si="9"/>
        <v>1.8867924528301888E-5</v>
      </c>
      <c r="X53" s="83">
        <f t="shared" ca="1" si="10"/>
        <v>54</v>
      </c>
      <c r="Y53" s="84" t="str">
        <f t="shared" si="11"/>
        <v/>
      </c>
      <c r="Z53" s="85">
        <f ca="1">VLOOKUP(OFFSET(Z53,0,-2),[1]Settings!$F$8:$G$27,2)</f>
        <v>0</v>
      </c>
      <c r="AB53" s="51"/>
      <c r="AC53" s="81">
        <f>IF(ISNA(VLOOKUP(AA53,[1]Settings!$B$6:$D$45,IF(AF$4="Y",2,3),FALSE)+AB53*IF(AF$4="Y",[1]Settings!$C$5,[1]Settings!$D$5)),0, VLOOKUP(AA53,[1]Settings!$B$6:$D$45,IF(AF$4="Y",2,3),FALSE)+AB53*IF(AF$4="Y",[1]Settings!$C$5,[1]Settings!$D$5))</f>
        <v>0</v>
      </c>
      <c r="AD53" s="82">
        <f t="shared" si="12"/>
        <v>0</v>
      </c>
      <c r="AE53" s="82">
        <f t="shared" ca="1" si="13"/>
        <v>1.8867924528301888E-5</v>
      </c>
      <c r="AF53" s="83">
        <f t="shared" ca="1" si="14"/>
        <v>55</v>
      </c>
      <c r="AG53" s="84" t="str">
        <f t="shared" si="15"/>
        <v/>
      </c>
      <c r="AH53" s="85">
        <f ca="1">VLOOKUP(OFFSET(AH53,0,-2),[1]Settings!$F$8:$G$27,2)</f>
        <v>0</v>
      </c>
      <c r="AJ53" s="51"/>
      <c r="AK53" s="81">
        <f>IF(ISNA(VLOOKUP(AI53,[1]Settings!$B$6:$D$45,IF(AN$4="Y",2,3),FALSE)+AJ53*IF(AN$4="Y",[1]Settings!$C$5,[1]Settings!$D$5)),0, VLOOKUP(AI53,[1]Settings!$B$6:$D$45,IF(AN$4="Y",2,3),FALSE)+AJ53*IF(AN$4="Y",[1]Settings!$C$5,[1]Settings!$D$5))</f>
        <v>0</v>
      </c>
      <c r="AL53" s="82">
        <f t="shared" si="16"/>
        <v>0</v>
      </c>
      <c r="AM53" s="82">
        <f t="shared" ca="1" si="17"/>
        <v>1.8867924528301888E-5</v>
      </c>
      <c r="AN53" s="83">
        <f t="shared" ca="1" si="18"/>
        <v>55</v>
      </c>
      <c r="AO53" s="84" t="str">
        <f t="shared" si="19"/>
        <v/>
      </c>
      <c r="AP53" s="85">
        <f ca="1">VLOOKUP(OFFSET(AP53,0,-2),[1]Settings!$F$8:$G$27,2)</f>
        <v>0</v>
      </c>
      <c r="AR53" s="51"/>
      <c r="AS53" s="81">
        <f>IF(ISNA(VLOOKUP(AQ53,[1]Settings!$B$6:$D$45,IF(AV$4="Y",2,3),FALSE)+AR53*IF(AV$4="Y",[1]Settings!$C$5,[1]Settings!$D$5)),0, VLOOKUP(AQ53,[1]Settings!$B$6:$D$45,IF(AV$4="Y",2,3),FALSE)+AR53*IF(AV$4="Y",[1]Settings!$C$5,[1]Settings!$D$5))</f>
        <v>0</v>
      </c>
      <c r="AT53" s="82">
        <f t="shared" si="20"/>
        <v>0</v>
      </c>
      <c r="AU53" s="82">
        <f t="shared" ca="1" si="21"/>
        <v>1.8867924528301888E-5</v>
      </c>
      <c r="AV53" s="83">
        <f t="shared" ca="1" si="22"/>
        <v>55</v>
      </c>
      <c r="AW53" s="84" t="str">
        <f t="shared" si="23"/>
        <v/>
      </c>
      <c r="AX53" s="85">
        <f ca="1">VLOOKUP(OFFSET(AX53,0,-2),[1]Settings!$F$8:$G$27,2)</f>
        <v>0</v>
      </c>
      <c r="AZ53" s="51"/>
      <c r="BA53" s="81">
        <f>IF(ISNA(VLOOKUP(AY53,[1]Settings!$B$6:$D$45,IF(BD$4="Y",2,3),FALSE)+AZ53*IF(BD$4="Y",[1]Settings!$C$5,[1]Settings!$D$5)),0, VLOOKUP(AY53,[1]Settings!$B$6:$D$45,IF(BD$4="Y",2,3),FALSE)+AZ53*IF(BD$4="Y",[1]Settings!$C$5,[1]Settings!$D$5))</f>
        <v>0</v>
      </c>
      <c r="BB53" s="82">
        <f t="shared" si="24"/>
        <v>0</v>
      </c>
      <c r="BC53" s="82">
        <f t="shared" ca="1" si="25"/>
        <v>1.8867924528301888E-5</v>
      </c>
      <c r="BD53" s="83">
        <f t="shared" ca="1" si="26"/>
        <v>55</v>
      </c>
      <c r="BE53" s="84" t="str">
        <f t="shared" si="27"/>
        <v/>
      </c>
      <c r="BF53" s="85">
        <f ca="1">VLOOKUP(OFFSET(BF53,0,-2),[1]Settings!$F$8:$G$27,2)</f>
        <v>0</v>
      </c>
      <c r="BH53" s="51"/>
      <c r="BI53" s="81">
        <f>IF(ISNA(VLOOKUP(BG53,[1]Settings!$B$6:$D$45,IF(BL$4="Y",2,3),FALSE)+BH53*IF(BL$4="Y",[1]Settings!$C$5,[1]Settings!$D$5)),0, VLOOKUP(BG53,[1]Settings!$B$6:$D$45,IF(BL$4="Y",2,3),FALSE)+BH53*IF(BL$4="Y",[1]Settings!$C$5,[1]Settings!$D$5))</f>
        <v>0</v>
      </c>
      <c r="BJ53" s="82">
        <f t="shared" si="28"/>
        <v>0</v>
      </c>
      <c r="BK53" s="82">
        <f t="shared" ca="1" si="29"/>
        <v>1.8867924528301888E-5</v>
      </c>
      <c r="BL53" s="83">
        <f t="shared" ca="1" si="30"/>
        <v>56</v>
      </c>
      <c r="BM53" s="84" t="str">
        <f t="shared" si="31"/>
        <v/>
      </c>
      <c r="BN53" s="85">
        <f ca="1">VLOOKUP(OFFSET(BN53,0,-2),[1]Settings!$F$8:$G$27,2)</f>
        <v>0</v>
      </c>
      <c r="BP53" s="51"/>
      <c r="BQ53" s="81">
        <f>IF(ISNA(VLOOKUP(BO53,[1]Settings!$B$6:$D$45,IF(BT$4="Y",2,3),FALSE)+BP53*IF(BT$4="Y",[1]Settings!$C$5,[1]Settings!$D$5)),0, VLOOKUP(BO53,[1]Settings!$B$6:$D$45,IF(BT$4="Y",2,3),FALSE)+BP53*IF(BT$4="Y",[1]Settings!$C$5,[1]Settings!$D$5))</f>
        <v>0</v>
      </c>
      <c r="BR53" s="82">
        <f t="shared" si="32"/>
        <v>0</v>
      </c>
      <c r="BS53" s="82">
        <f t="shared" ca="1" si="33"/>
        <v>1.8867924528301888E-5</v>
      </c>
      <c r="BT53" s="83">
        <f t="shared" ca="1" si="34"/>
        <v>57</v>
      </c>
      <c r="BU53" s="84" t="str">
        <f t="shared" si="35"/>
        <v/>
      </c>
      <c r="BV53" s="85">
        <f ca="1">VLOOKUP(OFFSET(BV53,0,-2),[1]Settings!$F$8:$G$27,2)</f>
        <v>0</v>
      </c>
      <c r="BX53" s="51"/>
      <c r="BY53" s="81">
        <f>IF(ISNA(VLOOKUP(BW53,[1]Settings!$B$6:$D$45,IF(CB$4="Y",2,3),FALSE)+BX53*IF(CB$4="Y",[1]Settings!$C$5,[1]Settings!$D$5)),0, VLOOKUP(BW53,[1]Settings!$B$6:$D$45,IF(CB$4="Y",2,3),FALSE)+BX53*IF(CB$4="Y",[1]Settings!$C$5,[1]Settings!$D$5))</f>
        <v>0</v>
      </c>
      <c r="BZ53" s="82">
        <f t="shared" si="36"/>
        <v>0</v>
      </c>
      <c r="CA53" s="82">
        <f t="shared" ca="1" si="37"/>
        <v>1.8867924528301888E-5</v>
      </c>
      <c r="CB53" s="83">
        <f t="shared" ca="1" si="38"/>
        <v>59</v>
      </c>
      <c r="CC53" s="84" t="str">
        <f t="shared" si="39"/>
        <v/>
      </c>
      <c r="CD53" s="85">
        <f ca="1">VLOOKUP(OFFSET(CD53,0,-2),[1]Settings!$F$8:$G$27,2)</f>
        <v>0</v>
      </c>
      <c r="CF53" s="51"/>
      <c r="CG53" s="81">
        <f>IF(ISNA(VLOOKUP(CE53,[1]Settings!$B$6:$D$45,IF(CJ$4="Y",2,3),FALSE)+CF53*IF(CJ$4="Y",[1]Settings!$C$5,[1]Settings!$D$5)),0, VLOOKUP(CE53,[1]Settings!$B$6:$D$45,IF(CJ$4="Y",2,3),FALSE)+CF53*IF(CJ$4="Y",[1]Settings!$C$5,[1]Settings!$D$5))</f>
        <v>0</v>
      </c>
      <c r="CH53" s="82">
        <f t="shared" si="40"/>
        <v>0</v>
      </c>
      <c r="CI53" s="82">
        <f t="shared" ca="1" si="41"/>
        <v>1.8867924528301888E-5</v>
      </c>
      <c r="CJ53" s="86">
        <f t="shared" ca="1" si="42"/>
        <v>62</v>
      </c>
      <c r="CK53" s="87" t="str">
        <f t="shared" si="126"/>
        <v/>
      </c>
      <c r="CL53" s="85">
        <f ca="1">VLOOKUP(OFFSET(CL53,0,-2),[1]Settings!$J$8:$K$27,2)</f>
        <v>0</v>
      </c>
      <c r="CN53" s="51"/>
      <c r="CO53" s="81">
        <f>IF(ISNA(VLOOKUP(CM53,[1]Settings!$B$6:$D$45,IF(CR$4="Y",2,3),FALSE)+CN53*IF(CR$4="Y",[1]Settings!$C$5,[1]Settings!$D$5)),0, VLOOKUP(CM53,[1]Settings!$B$6:$D$45,IF(CR$4="Y",2,3),FALSE)+CN53*IF(CR$4="Y",[1]Settings!$C$5,[1]Settings!$D$5))</f>
        <v>0</v>
      </c>
      <c r="CP53" s="82">
        <f t="shared" ca="1" si="43"/>
        <v>0</v>
      </c>
      <c r="CQ53" s="82">
        <f t="shared" ca="1" si="44"/>
        <v>1.8867924528301888E-5</v>
      </c>
      <c r="CR53" s="86">
        <f t="shared" ca="1" si="45"/>
        <v>63</v>
      </c>
      <c r="CS53" s="84" t="s">
        <v>93</v>
      </c>
      <c r="CT53" s="85">
        <f ca="1">VLOOKUP(OFFSET(CT53,0,-2),[1]Settings!$J$8:$K$27,2)</f>
        <v>0</v>
      </c>
      <c r="CU53" s="50">
        <v>11</v>
      </c>
      <c r="CV53" s="51"/>
      <c r="CW53" s="81">
        <f>IF(ISNA(VLOOKUP(CU53,[1]Settings!$B$6:$D$45,IF(CZ$4="Y",2,3),FALSE)+CV53*IF(CZ$4="Y",[1]Settings!$C$5,[1]Settings!$D$5)),0, VLOOKUP(CU53,[1]Settings!$B$6:$D$45,IF(CZ$4="Y",2,3),FALSE)+CV53*IF(CZ$4="Y",[1]Settings!$C$5,[1]Settings!$D$5))</f>
        <v>10</v>
      </c>
      <c r="CX53" s="82">
        <f t="shared" ca="1" si="46"/>
        <v>7.2000000000000011</v>
      </c>
      <c r="CY53" s="82">
        <f t="shared" ca="1" si="47"/>
        <v>7.2000188679245296</v>
      </c>
      <c r="CZ53" s="83">
        <f t="shared" ca="1" si="48"/>
        <v>22</v>
      </c>
      <c r="DA53" s="84"/>
      <c r="DB53" s="85">
        <f ca="1">VLOOKUP(OFFSET(DB53,0,-2),[1]Settings!$J$8:$K$27,2)</f>
        <v>0</v>
      </c>
      <c r="DC53" s="50"/>
      <c r="DD53" s="51"/>
      <c r="DE53" s="81">
        <f>IF(ISNA(VLOOKUP(DC53,[1]Settings!$B$6:$D$45,IF(DH$4="Y",2,3),FALSE)+DD53*IF(DH$4="Y",[1]Settings!$C$5,[1]Settings!$D$5)),0, VLOOKUP(DC53,[1]Settings!$B$6:$D$45,IF(DH$4="Y",2,3),FALSE)+DD53*IF(DH$4="Y",[1]Settings!$C$5,[1]Settings!$D$5))</f>
        <v>0</v>
      </c>
      <c r="DF53" s="82">
        <f t="shared" ca="1" si="49"/>
        <v>0</v>
      </c>
      <c r="DG53" s="82">
        <f t="shared" ca="1" si="50"/>
        <v>7.2000188679245296</v>
      </c>
      <c r="DH53" s="83">
        <f t="shared" ca="1" si="51"/>
        <v>23</v>
      </c>
      <c r="DI53" s="84"/>
      <c r="DJ53" s="85">
        <f ca="1">VLOOKUP(OFFSET(DJ53,0,-2),[1]Settings!$J$8:$K$27,2)</f>
        <v>0</v>
      </c>
      <c r="DK53" s="50"/>
      <c r="DL53" s="51"/>
      <c r="DM53" s="81">
        <f>IF(ISNA(VLOOKUP(DK53,[1]Settings!$B$6:$D$45,IF(DP$4="Y",2,3),FALSE)+DL53*IF(DP$4="Y",[1]Settings!$C$5,[1]Settings!$D$5)),0, VLOOKUP(DK53,[1]Settings!$B$6:$D$45,IF(DP$4="Y",2,3),FALSE)+DL53*IF(DP$4="Y",[1]Settings!$C$5,[1]Settings!$D$5))</f>
        <v>0</v>
      </c>
      <c r="DN53" s="82">
        <f t="shared" ca="1" si="52"/>
        <v>0</v>
      </c>
      <c r="DO53" s="82">
        <f t="shared" ca="1" si="53"/>
        <v>7.2000188679245296</v>
      </c>
      <c r="DP53" s="83">
        <f t="shared" ca="1" si="54"/>
        <v>28</v>
      </c>
      <c r="DQ53" s="84"/>
      <c r="DR53" s="85">
        <f ca="1">VLOOKUP(OFFSET(DR53,0,-2),[1]Settings!$J$8:$K$27,2)</f>
        <v>0</v>
      </c>
      <c r="DS53" s="50"/>
      <c r="DT53" s="51"/>
      <c r="DU53" s="81">
        <f>IF(ISNA(VLOOKUP(DS53,[1]Settings!$B$6:$D$45,IF(DX$4="Y",2,3),FALSE)+DT53*IF(DX$4="Y",[1]Settings!$C$5,[1]Settings!$D$5)),0, VLOOKUP(DS53,[1]Settings!$B$6:$D$45,IF(DX$4="Y",2,3),FALSE)+DT53*IF(DX$4="Y",[1]Settings!$C$5,[1]Settings!$D$5))</f>
        <v>0</v>
      </c>
      <c r="DV53" s="82">
        <f t="shared" ca="1" si="55"/>
        <v>0</v>
      </c>
      <c r="DW53" s="82">
        <f t="shared" ca="1" si="85"/>
        <v>7.2000188679245296</v>
      </c>
      <c r="DX53" s="83">
        <f t="shared" ca="1" si="56"/>
        <v>28</v>
      </c>
      <c r="DY53" s="84"/>
      <c r="DZ53" s="85">
        <f ca="1">VLOOKUP(OFFSET(DZ53,0,-2),[1]Settings!$J$8:$K$27,2)</f>
        <v>0</v>
      </c>
      <c r="EA53" s="50"/>
      <c r="EB53" s="51"/>
      <c r="EC53" s="81">
        <f>IF(ISNA(VLOOKUP(EA53,[1]Settings!$B$6:$D$45,IF(EF$4="Y",2,3),FALSE)+EB53*IF(EF$4="Y",[1]Settings!$C$5,[1]Settings!$D$5)),0, VLOOKUP(EA53,[1]Settings!$B$6:$D$45,IF(EF$4="Y",2,3),FALSE)+EB53*IF(EF$4="Y",[1]Settings!$C$5,[1]Settings!$D$5))</f>
        <v>0</v>
      </c>
      <c r="ED53" s="82">
        <f t="shared" ca="1" si="86"/>
        <v>0</v>
      </c>
      <c r="EE53" s="82">
        <f t="shared" ca="1" si="57"/>
        <v>7.2000188679245296</v>
      </c>
      <c r="EF53" s="86">
        <f t="shared" ca="1" si="58"/>
        <v>29</v>
      </c>
      <c r="EG53" s="87"/>
      <c r="EH53" s="85">
        <f ca="1">VLOOKUP(OFFSET(EH53,0,-2),[1]Settings!$J$8:$K$27,2)</f>
        <v>0</v>
      </c>
      <c r="EI53" s="50">
        <v>13</v>
      </c>
      <c r="EJ53" s="51"/>
      <c r="EK53" s="81">
        <f>IF(ISNA(VLOOKUP(EI53,[1]Settings!$B$6:$D$45,IF(EN$4="Y",2,3),FALSE)+EJ53*IF(EN$4="Y",[1]Settings!$C$5,[1]Settings!$D$5)),0, VLOOKUP(EI53,[1]Settings!$B$6:$D$45,IF(EN$4="Y",2,3),FALSE)+EJ53*IF(EN$4="Y",[1]Settings!$C$5,[1]Settings!$D$5))</f>
        <v>8</v>
      </c>
      <c r="EL53" s="82">
        <f t="shared" ca="1" si="87"/>
        <v>6.7999999999999989</v>
      </c>
      <c r="EM53" s="82">
        <f t="shared" ca="1" si="112"/>
        <v>6.8000188679245266</v>
      </c>
      <c r="EN53" s="86">
        <f t="shared" ca="1" si="59"/>
        <v>30</v>
      </c>
      <c r="EO53" s="84"/>
      <c r="EP53" s="85">
        <f ca="1">VLOOKUP(OFFSET(EP53,0,-2),[1]Settings!$J$8:$K$27,2)</f>
        <v>0</v>
      </c>
      <c r="EQ53" s="50"/>
      <c r="ER53" s="51"/>
      <c r="ES53" s="81">
        <f>IF(ISNA(VLOOKUP(EQ53,[1]Settings!$B$6:$D$45,IF(EV$4="Y",2,3),FALSE)+ER53*IF(EV$4="Y",[1]Settings!$C$5,[1]Settings!$D$5)),0, VLOOKUP(EQ53,[1]Settings!$B$6:$D$45,IF(EV$4="Y",2,3),FALSE)+ER53*IF(EV$4="Y",[1]Settings!$C$5,[1]Settings!$D$5))</f>
        <v>0</v>
      </c>
      <c r="ET53" s="82">
        <f t="shared" ca="1" si="60"/>
        <v>0</v>
      </c>
      <c r="EU53" s="82">
        <f t="shared" ca="1" si="88"/>
        <v>6.8000188679245266</v>
      </c>
      <c r="EV53" s="83">
        <f t="shared" ca="1" si="61"/>
        <v>31</v>
      </c>
      <c r="EW53" s="84"/>
      <c r="EX53" s="85">
        <f ca="1">VLOOKUP(OFFSET(EX53,0,-2),[1]Settings!$J$8:$K$27,2)</f>
        <v>0</v>
      </c>
      <c r="EY53" s="50"/>
      <c r="EZ53" s="51"/>
      <c r="FA53" s="81">
        <f>IF(ISNA(VLOOKUP(EY53,[1]Settings!$B$6:$D$45,IF(FD$4="Y",2,3),FALSE)+EZ53*IF(FD$4="Y",[1]Settings!$C$5,[1]Settings!$D$5)),0, VLOOKUP(EY53,[1]Settings!$B$6:$D$45,IF(FD$4="Y",2,3),FALSE)+EZ53*IF(FD$4="Y",[1]Settings!$C$5,[1]Settings!$D$5))</f>
        <v>0</v>
      </c>
      <c r="FB53" s="82">
        <f t="shared" ca="1" si="115"/>
        <v>0</v>
      </c>
      <c r="FC53" s="82">
        <f t="shared" ca="1" si="89"/>
        <v>6.8000188679245266</v>
      </c>
      <c r="FD53" s="83">
        <f t="shared" ca="1" si="63"/>
        <v>30</v>
      </c>
      <c r="FE53" s="84"/>
      <c r="FF53" s="85">
        <f ca="1">VLOOKUP(OFFSET(FF53,0,-2),[1]Settings!$J$8:$K$27,2)</f>
        <v>0</v>
      </c>
      <c r="FG53" s="50"/>
      <c r="FH53" s="51"/>
      <c r="FI53" s="81">
        <f>IF(ISNA(VLOOKUP(FG53,[1]Settings!$B$6:$D$45,IF(FL$4="Y",2,3),FALSE)+FH53*IF(FL$4="Y",[1]Settings!$C$5,[1]Settings!$D$5)),0, VLOOKUP(FG53,[1]Settings!$B$6:$D$45,IF(FL$4="Y",2,3),FALSE)+FH53*IF(FL$4="Y",[1]Settings!$C$5,[1]Settings!$D$5))</f>
        <v>0</v>
      </c>
      <c r="FJ53" s="82">
        <f t="shared" ca="1" si="114"/>
        <v>0</v>
      </c>
      <c r="FK53" s="82">
        <f t="shared" ca="1" si="113"/>
        <v>6.8000188679245266</v>
      </c>
      <c r="FL53" s="83">
        <f t="shared" ca="1" si="64"/>
        <v>30</v>
      </c>
      <c r="FM53" s="87"/>
      <c r="FN53" s="85">
        <f ca="1">VLOOKUP(OFFSET(FN53,0,-2),[1]Settings!$J$8:$K$27,2)</f>
        <v>0</v>
      </c>
      <c r="FO53" s="50"/>
      <c r="FP53" s="51"/>
      <c r="FQ53" s="81">
        <f>IF(ISNA(VLOOKUP(FO53,[1]Settings!$B$6:$D$45,IF(FT$4="Y",2,3),FALSE)+FP53*IF(FT$4="Y",[1]Settings!$C$5,[1]Settings!$D$5)),0, VLOOKUP(FO53,[1]Settings!$B$6:$D$45,IF(FT$4="Y",2,3),FALSE)+FP53*IF(FT$4="Y",[1]Settings!$C$5,[1]Settings!$D$5))</f>
        <v>0</v>
      </c>
      <c r="FR53" s="82">
        <f t="shared" ca="1" si="65"/>
        <v>0</v>
      </c>
      <c r="FS53" s="82">
        <f t="shared" ca="1" si="90"/>
        <v>6.8000188679245266</v>
      </c>
      <c r="FT53" s="83">
        <f t="shared" ca="1" si="66"/>
        <v>29</v>
      </c>
      <c r="FU53" s="88"/>
      <c r="FV53" s="85"/>
      <c r="FW53" s="50"/>
      <c r="FX53" s="51"/>
      <c r="FY53" s="81">
        <f>IF(ISNA(VLOOKUP(FW53,[1]Settings!$B$6:$D$45,IF(GB$4="Y",2,3),FALSE)+FX53*IF(GB$4="Y",[1]Settings!$C$5,[1]Settings!$D$5)),0, VLOOKUP(FW53,[1]Settings!$B$6:$D$45,IF(GB$4="Y",2,3),FALSE)+FX53*IF(GB$4="Y",[1]Settings!$C$5,[1]Settings!$D$5))</f>
        <v>0</v>
      </c>
      <c r="FZ53" s="82">
        <f t="shared" si="91"/>
        <v>0</v>
      </c>
      <c r="GA53" s="82">
        <f t="shared" ca="1" si="92"/>
        <v>1.8867924527654623E-5</v>
      </c>
      <c r="GB53" s="83">
        <f t="shared" ca="1" si="67"/>
        <v>60</v>
      </c>
      <c r="GC53" s="88"/>
      <c r="GD53" s="85"/>
      <c r="GE53" s="50"/>
      <c r="GF53" s="51"/>
      <c r="GG53" s="81">
        <f>IF(ISNA(VLOOKUP(GE53,[1]Settings!$B$6:$D$45,IF(GJ$4="Y",2,3),FALSE)+GF53*IF(GJ$4="Y",[1]Settings!$C$5,[1]Settings!$D$5)),0, VLOOKUP(GE53,[1]Settings!$B$6:$D$45,IF(GJ$4="Y",2,3),FALSE)+GF53*IF(GJ$4="Y",[1]Settings!$C$5,[1]Settings!$D$5))</f>
        <v>0</v>
      </c>
      <c r="GH53" s="82">
        <f t="shared" si="93"/>
        <v>0</v>
      </c>
      <c r="GI53" s="82">
        <f t="shared" ca="1" si="94"/>
        <v>1.8867924527654623E-5</v>
      </c>
      <c r="GJ53" s="83">
        <f t="shared" ca="1" si="68"/>
        <v>60</v>
      </c>
      <c r="GK53" s="88"/>
      <c r="GL53" s="85"/>
      <c r="GM53" s="50"/>
      <c r="GN53" s="51"/>
      <c r="GO53" s="81">
        <f>IF(ISNA(VLOOKUP(GM53,[1]Settings!$B$6:$D$45,IF(GR$4="Y",2,3),FALSE)+GN53*IF(GR$4="Y",[1]Settings!$C$5,[1]Settings!$D$5)),0, VLOOKUP(GM53,[1]Settings!$B$6:$D$45,IF(GR$4="Y",2,3),FALSE)+GN53*IF(GR$4="Y",[1]Settings!$C$5,[1]Settings!$D$5))</f>
        <v>0</v>
      </c>
      <c r="GP53" s="82">
        <f t="shared" si="120"/>
        <v>0</v>
      </c>
      <c r="GQ53" s="82">
        <f t="shared" ca="1" si="96"/>
        <v>1.8867924527654623E-5</v>
      </c>
      <c r="GR53" s="83">
        <f t="shared" ca="1" si="69"/>
        <v>58</v>
      </c>
      <c r="GS53" s="88"/>
      <c r="GT53" s="85"/>
      <c r="GU53" s="50"/>
      <c r="GV53" s="51"/>
      <c r="GW53" s="81">
        <f>IF(ISNA(VLOOKUP(GU53,[1]Settings!$B$6:$D$45,IF(GZ$4="Y",2,3),FALSE)+GV53*IF(GZ$4="Y",[1]Settings!$C$5,[1]Settings!$D$5)),0, VLOOKUP(GU53,[1]Settings!$B$6:$D$45,IF(GZ$4="Y",2,3),FALSE)+GV53*IF(GZ$4="Y",[1]Settings!$C$5,[1]Settings!$D$5))</f>
        <v>0</v>
      </c>
      <c r="GX53" s="82">
        <f t="shared" si="127"/>
        <v>0</v>
      </c>
      <c r="GY53" s="82">
        <f t="shared" ca="1" si="98"/>
        <v>1.8867924527654623E-5</v>
      </c>
      <c r="GZ53" s="86">
        <f t="shared" ca="1" si="70"/>
        <v>61</v>
      </c>
      <c r="HA53" s="87"/>
      <c r="HB53" s="85"/>
      <c r="HC53" s="50"/>
      <c r="HD53" s="51"/>
      <c r="HE53" s="81">
        <f>IF(ISNA(VLOOKUP(HC53,[1]Settings!$B$6:$D$45,IF(HH$4="Y",2,3),FALSE)+HD53*IF(HH$4="Y",[1]Settings!$C$5,[1]Settings!$D$5)),0, VLOOKUP(HC53,[1]Settings!$B$6:$D$45,IF(HH$4="Y",2,3),FALSE)+HD53*IF(HH$4="Y",[1]Settings!$C$5,[1]Settings!$D$5))</f>
        <v>0</v>
      </c>
      <c r="HF53" s="82">
        <f t="shared" si="71"/>
        <v>0</v>
      </c>
      <c r="HG53" s="82">
        <f t="shared" ca="1" si="99"/>
        <v>1.8867924527654623E-5</v>
      </c>
      <c r="HH53" s="83">
        <f t="shared" ca="1" si="72"/>
        <v>59</v>
      </c>
      <c r="HI53" s="88"/>
      <c r="HJ53" s="85"/>
      <c r="HK53" s="50"/>
      <c r="HL53" s="51"/>
      <c r="HM53" s="81">
        <f>IF(ISNA(VLOOKUP(HK53,[1]Settings!$B$6:$D$45,IF(HP$4="Y",2,3),FALSE)+HL53*IF(HP$4="Y",[1]Settings!$C$5,[1]Settings!$D$5)),0, VLOOKUP(HK53,[1]Settings!$B$6:$D$45,IF(HP$4="Y",2,3),FALSE)+HL53*IF(HP$4="Y",[1]Settings!$C$5,[1]Settings!$D$5))</f>
        <v>0</v>
      </c>
      <c r="HN53" s="82">
        <f t="shared" si="73"/>
        <v>0</v>
      </c>
      <c r="HO53" s="82">
        <f t="shared" ca="1" si="100"/>
        <v>1.8867924527654623E-5</v>
      </c>
      <c r="HP53" s="83">
        <f t="shared" ca="1" si="74"/>
        <v>59</v>
      </c>
      <c r="HQ53" s="88"/>
      <c r="HR53" s="85"/>
      <c r="HS53" s="50"/>
      <c r="HT53" s="51"/>
      <c r="HU53" s="81">
        <f>IF(ISNA(VLOOKUP(HS53,[1]Settings!$B$6:$D$45,IF(HX$4="Y",2,3),FALSE)+HT53*IF(HX$4="Y",[1]Settings!$C$5,[1]Settings!$D$5)),0, VLOOKUP(HS53,[1]Settings!$B$6:$D$45,IF(HX$4="Y",2,3),FALSE)+HT53*IF(HX$4="Y",[1]Settings!$C$5,[1]Settings!$D$5))</f>
        <v>0</v>
      </c>
      <c r="HV53" s="82">
        <f t="shared" si="75"/>
        <v>0</v>
      </c>
      <c r="HW53" s="82">
        <f t="shared" ca="1" si="101"/>
        <v>1.8867924527654623E-5</v>
      </c>
      <c r="HX53" s="83">
        <f t="shared" ca="1" si="76"/>
        <v>61</v>
      </c>
      <c r="HY53" s="88"/>
      <c r="HZ53" s="85"/>
      <c r="IA53" s="50"/>
      <c r="IB53" s="51"/>
      <c r="IC53" s="81">
        <f>IF(ISNA(VLOOKUP(IA53,[1]Settings!$B$6:$D$45,IF(IF$4="Y",2,3),FALSE)+IB53*IF(IF$4="Y",[1]Settings!$C$5,[1]Settings!$D$5)),0, VLOOKUP(IA53,[1]Settings!$B$6:$D$45,IF(IF$4="Y",2,3),FALSE)+IB53*IF(IF$4="Y",[1]Settings!$C$5,[1]Settings!$D$5))</f>
        <v>0</v>
      </c>
      <c r="ID53" s="82">
        <f t="shared" si="124"/>
        <v>0</v>
      </c>
      <c r="IE53" s="82">
        <f t="shared" ca="1" si="102"/>
        <v>1.8867924527654623E-5</v>
      </c>
      <c r="IF53" s="83">
        <f t="shared" ca="1" si="78"/>
        <v>61</v>
      </c>
      <c r="IG53" s="87"/>
      <c r="IH53" s="85"/>
      <c r="II53" s="50"/>
      <c r="IJ53" s="51"/>
      <c r="IK53" s="81">
        <f>IF(ISNA(VLOOKUP(II53,[1]Settings!$B$6:$D$45,IF(IN$4="Y",2,3),FALSE)+IJ53*IF(IN$4="Y",[1]Settings!$C$5,[1]Settings!$D$5)),0, VLOOKUP(II53,[1]Settings!$B$6:$D$45,IF(IN$4="Y",2,3),FALSE)+IJ53*IF(IN$4="Y",[1]Settings!$C$5,[1]Settings!$D$5))</f>
        <v>0</v>
      </c>
      <c r="IL53" s="82">
        <f t="shared" si="122"/>
        <v>0</v>
      </c>
      <c r="IM53" s="82">
        <f t="shared" ca="1" si="103"/>
        <v>1.8867924527654623E-5</v>
      </c>
      <c r="IN53" s="83">
        <f t="shared" ca="1" si="80"/>
        <v>62</v>
      </c>
      <c r="IO53" s="88"/>
      <c r="IP53" s="85"/>
      <c r="IQ53" s="50"/>
      <c r="IR53" s="51"/>
      <c r="IS53" s="81">
        <f>IF(ISNA(VLOOKUP(IQ53,[1]Settings!$B$6:$D$45,IF(IV$4="Y",2,3),FALSE)+IR53*IF(IV$4="Y",[1]Settings!$C$5,[1]Settings!$D$5)),0, VLOOKUP(IQ53,[1]Settings!$B$6:$D$45,IF(IV$4="Y",2,3),FALSE)+IR53*IF(IV$4="Y",[1]Settings!$C$5,[1]Settings!$D$5))</f>
        <v>0</v>
      </c>
      <c r="IT53" s="82">
        <f t="shared" si="81"/>
        <v>0</v>
      </c>
      <c r="IU53" s="82">
        <f t="shared" ca="1" si="104"/>
        <v>1.8867924527654623E-5</v>
      </c>
      <c r="IV53" s="83">
        <f t="shared" ca="1" si="82"/>
        <v>64</v>
      </c>
      <c r="IW53" s="88"/>
      <c r="IX53" s="85"/>
      <c r="IY53" s="50"/>
      <c r="IZ53" s="51"/>
      <c r="JA53" s="81">
        <f>IF(ISNA(VLOOKUP(IY53,[1]Settings!$B$6:$D$45,IF(JD$4="Y",2,3),FALSE)+IZ53*IF(JD$4="Y",[1]Settings!$C$5,[1]Settings!$D$5)),0, VLOOKUP(IY53,[1]Settings!$B$6:$D$45,IF(JD$4="Y",2,3),FALSE)+IZ53*IF(JD$4="Y",[1]Settings!$C$5,[1]Settings!$D$5))</f>
        <v>0</v>
      </c>
      <c r="JB53" s="82">
        <f t="shared" si="125"/>
        <v>0</v>
      </c>
      <c r="JC53" s="82">
        <f t="shared" ca="1" si="105"/>
        <v>1.8867924527654623E-5</v>
      </c>
      <c r="JD53" s="83">
        <f t="shared" ca="1" si="84"/>
        <v>64</v>
      </c>
    </row>
    <row r="54" spans="1:264">
      <c r="A54" s="48" t="s">
        <v>135</v>
      </c>
      <c r="B54" s="80"/>
      <c r="D54" s="51"/>
      <c r="E54" s="81">
        <f>IF(ISNA(VLOOKUP(C54,[1]Settings!$B$6:$D$45,IF(H$4="Y",2,3),FALSE)+D54*IF(H$4="Y",[1]Settings!$C$5,[1]Settings!$D$5)),0, VLOOKUP(C54,[1]Settings!$B$6:$D$45,IF(H$4="Y",2,3),FALSE)+D54*IF(H$4="Y",[1]Settings!$C$5,[1]Settings!$D$5))</f>
        <v>0</v>
      </c>
      <c r="F54" s="82">
        <f t="shared" si="0"/>
        <v>0</v>
      </c>
      <c r="G54" s="82">
        <f t="shared" si="1"/>
        <v>1.8518518518518518E-5</v>
      </c>
      <c r="H54" s="83">
        <f t="shared" si="2"/>
        <v>54</v>
      </c>
      <c r="I54" s="84" t="str">
        <f>IF(K54&gt;0,"+","")</f>
        <v/>
      </c>
      <c r="J54" s="85">
        <f ca="1">VLOOKUP(OFFSET(J54,0,-2),[1]Settings!$F$8:$G$27,2)</f>
        <v>0</v>
      </c>
      <c r="L54" s="51"/>
      <c r="M54" s="81">
        <f>IF(ISNA(VLOOKUP(K54,[1]Settings!$B$6:$D$45,IF(P$4="Y",2,3),FALSE)+L54*IF(P$4="Y",[1]Settings!$C$5,[1]Settings!$D$5)),0, VLOOKUP(K54,[1]Settings!$B$6:$D$45,IF(P$4="Y",2,3),FALSE)+L54*IF(P$4="Y",[1]Settings!$C$5,[1]Settings!$D$5))</f>
        <v>0</v>
      </c>
      <c r="N54" s="82">
        <f t="shared" si="4"/>
        <v>0</v>
      </c>
      <c r="O54" s="82">
        <f t="shared" ca="1" si="5"/>
        <v>1.8518518518518518E-5</v>
      </c>
      <c r="P54" s="83">
        <f t="shared" ca="1" si="6"/>
        <v>54</v>
      </c>
      <c r="Q54" s="84" t="str">
        <f>IF(S54&gt;0,"+","")</f>
        <v/>
      </c>
      <c r="R54" s="85">
        <f ca="1">VLOOKUP(OFFSET(R54,0,-2),[1]Settings!$F$8:$G$27,2)</f>
        <v>0</v>
      </c>
      <c r="T54" s="51"/>
      <c r="U54" s="81">
        <f>IF(ISNA(VLOOKUP(S54,[1]Settings!$B$6:$D$45,IF(X$4="Y",2,3),FALSE)+T54*IF(X$4="Y",[1]Settings!$C$5,[1]Settings!$D$5)),0, VLOOKUP(S54,[1]Settings!$B$6:$D$45,IF(X$4="Y",2,3),FALSE)+T54*IF(X$4="Y",[1]Settings!$C$5,[1]Settings!$D$5))</f>
        <v>0</v>
      </c>
      <c r="V54" s="82">
        <f t="shared" si="8"/>
        <v>0</v>
      </c>
      <c r="W54" s="82">
        <f t="shared" ca="1" si="9"/>
        <v>1.8518518518518518E-5</v>
      </c>
      <c r="X54" s="83">
        <f t="shared" ca="1" si="10"/>
        <v>55</v>
      </c>
      <c r="Y54" s="84" t="str">
        <f>IF(AA54&gt;0,"+","")</f>
        <v/>
      </c>
      <c r="Z54" s="85">
        <f ca="1">VLOOKUP(OFFSET(Z54,0,-2),[1]Settings!$F$8:$G$27,2)</f>
        <v>0</v>
      </c>
      <c r="AB54" s="51"/>
      <c r="AC54" s="81">
        <f>IF(ISNA(VLOOKUP(AA54,[1]Settings!$B$6:$D$45,IF(AF$4="Y",2,3),FALSE)+AB54*IF(AF$4="Y",[1]Settings!$C$5,[1]Settings!$D$5)),0, VLOOKUP(AA54,[1]Settings!$B$6:$D$45,IF(AF$4="Y",2,3),FALSE)+AB54*IF(AF$4="Y",[1]Settings!$C$5,[1]Settings!$D$5))</f>
        <v>0</v>
      </c>
      <c r="AD54" s="82">
        <f t="shared" si="12"/>
        <v>0</v>
      </c>
      <c r="AE54" s="82">
        <f t="shared" ca="1" si="13"/>
        <v>1.8518518518518518E-5</v>
      </c>
      <c r="AF54" s="83">
        <f t="shared" ca="1" si="14"/>
        <v>56</v>
      </c>
      <c r="AG54" s="84" t="str">
        <f>IF(AI54&gt;0,"+","")</f>
        <v/>
      </c>
      <c r="AH54" s="85">
        <f ca="1">VLOOKUP(OFFSET(AH54,0,-2),[1]Settings!$F$8:$G$27,2)</f>
        <v>0</v>
      </c>
      <c r="AJ54" s="51"/>
      <c r="AK54" s="81">
        <f>IF(ISNA(VLOOKUP(AI54,[1]Settings!$B$6:$D$45,IF(AN$4="Y",2,3),FALSE)+AJ54*IF(AN$4="Y",[1]Settings!$C$5,[1]Settings!$D$5)),0, VLOOKUP(AI54,[1]Settings!$B$6:$D$45,IF(AN$4="Y",2,3),FALSE)+AJ54*IF(AN$4="Y",[1]Settings!$C$5,[1]Settings!$D$5))</f>
        <v>0</v>
      </c>
      <c r="AL54" s="82">
        <f t="shared" si="16"/>
        <v>0</v>
      </c>
      <c r="AM54" s="82">
        <f t="shared" ca="1" si="17"/>
        <v>1.8518518518518518E-5</v>
      </c>
      <c r="AN54" s="83">
        <f t="shared" ca="1" si="18"/>
        <v>56</v>
      </c>
      <c r="AO54" s="84" t="str">
        <f>IF(AQ54&gt;0,"+","")</f>
        <v/>
      </c>
      <c r="AP54" s="85">
        <f ca="1">VLOOKUP(OFFSET(AP54,0,-2),[1]Settings!$F$8:$G$27,2)</f>
        <v>0</v>
      </c>
      <c r="AR54" s="51"/>
      <c r="AS54" s="81">
        <f>IF(ISNA(VLOOKUP(AQ54,[1]Settings!$B$6:$D$45,IF(AV$4="Y",2,3),FALSE)+AR54*IF(AV$4="Y",[1]Settings!$C$5,[1]Settings!$D$5)),0, VLOOKUP(AQ54,[1]Settings!$B$6:$D$45,IF(AV$4="Y",2,3),FALSE)+AR54*IF(AV$4="Y",[1]Settings!$C$5,[1]Settings!$D$5))</f>
        <v>0</v>
      </c>
      <c r="AT54" s="82">
        <f t="shared" si="20"/>
        <v>0</v>
      </c>
      <c r="AU54" s="82">
        <f t="shared" ca="1" si="21"/>
        <v>1.8518518518518518E-5</v>
      </c>
      <c r="AV54" s="83">
        <f t="shared" ca="1" si="22"/>
        <v>56</v>
      </c>
      <c r="AW54" s="84" t="str">
        <f>IF(AY54&gt;0,"+","")</f>
        <v/>
      </c>
      <c r="AX54" s="85">
        <f ca="1">VLOOKUP(OFFSET(AX54,0,-2),[1]Settings!$F$8:$G$27,2)</f>
        <v>0</v>
      </c>
      <c r="AZ54" s="51"/>
      <c r="BA54" s="81">
        <f>IF(ISNA(VLOOKUP(AY54,[1]Settings!$B$6:$D$45,IF(BD$4="Y",2,3),FALSE)+AZ54*IF(BD$4="Y",[1]Settings!$C$5,[1]Settings!$D$5)),0, VLOOKUP(AY54,[1]Settings!$B$6:$D$45,IF(BD$4="Y",2,3),FALSE)+AZ54*IF(BD$4="Y",[1]Settings!$C$5,[1]Settings!$D$5))</f>
        <v>0</v>
      </c>
      <c r="BB54" s="82">
        <f t="shared" si="24"/>
        <v>0</v>
      </c>
      <c r="BC54" s="82">
        <f t="shared" ca="1" si="25"/>
        <v>1.8518518518518518E-5</v>
      </c>
      <c r="BD54" s="83">
        <f t="shared" ca="1" si="26"/>
        <v>56</v>
      </c>
      <c r="BE54" s="84" t="str">
        <f>IF(BG54&gt;0,"+","")</f>
        <v/>
      </c>
      <c r="BF54" s="85">
        <f ca="1">VLOOKUP(OFFSET(BF54,0,-2),[1]Settings!$F$8:$G$27,2)</f>
        <v>0</v>
      </c>
      <c r="BH54" s="51"/>
      <c r="BI54" s="81">
        <f>IF(ISNA(VLOOKUP(BG54,[1]Settings!$B$6:$D$45,IF(BL$4="Y",2,3),FALSE)+BH54*IF(BL$4="Y",[1]Settings!$C$5,[1]Settings!$D$5)),0, VLOOKUP(BG54,[1]Settings!$B$6:$D$45,IF(BL$4="Y",2,3),FALSE)+BH54*IF(BL$4="Y",[1]Settings!$C$5,[1]Settings!$D$5))</f>
        <v>0</v>
      </c>
      <c r="BJ54" s="82">
        <f t="shared" si="28"/>
        <v>0</v>
      </c>
      <c r="BK54" s="82">
        <f t="shared" ca="1" si="29"/>
        <v>1.8518518518518518E-5</v>
      </c>
      <c r="BL54" s="83">
        <f t="shared" ca="1" si="30"/>
        <v>57</v>
      </c>
      <c r="BM54" s="84" t="str">
        <f>IF(BO54&gt;0,"+","")</f>
        <v/>
      </c>
      <c r="BN54" s="85">
        <f ca="1">VLOOKUP(OFFSET(BN54,0,-2),[1]Settings!$F$8:$G$27,2)</f>
        <v>0</v>
      </c>
      <c r="BP54" s="51"/>
      <c r="BQ54" s="81">
        <f>IF(ISNA(VLOOKUP(BO54,[1]Settings!$B$6:$D$45,IF(BT$4="Y",2,3),FALSE)+BP54*IF(BT$4="Y",[1]Settings!$C$5,[1]Settings!$D$5)),0, VLOOKUP(BO54,[1]Settings!$B$6:$D$45,IF(BT$4="Y",2,3),FALSE)+BP54*IF(BT$4="Y",[1]Settings!$C$5,[1]Settings!$D$5))</f>
        <v>0</v>
      </c>
      <c r="BR54" s="82">
        <f t="shared" si="32"/>
        <v>0</v>
      </c>
      <c r="BS54" s="82">
        <f t="shared" ca="1" si="33"/>
        <v>1.8518518518518518E-5</v>
      </c>
      <c r="BT54" s="83">
        <f t="shared" ca="1" si="34"/>
        <v>58</v>
      </c>
      <c r="BU54" s="84" t="str">
        <f>IF(BW54&gt;0,"+","")</f>
        <v/>
      </c>
      <c r="BV54" s="85">
        <f ca="1">VLOOKUP(OFFSET(BV54,0,-2),[1]Settings!$F$8:$G$27,2)</f>
        <v>0</v>
      </c>
      <c r="BX54" s="51"/>
      <c r="BY54" s="81">
        <f>IF(ISNA(VLOOKUP(BW54,[1]Settings!$B$6:$D$45,IF(CB$4="Y",2,3),FALSE)+BX54*IF(CB$4="Y",[1]Settings!$C$5,[1]Settings!$D$5)),0, VLOOKUP(BW54,[1]Settings!$B$6:$D$45,IF(CB$4="Y",2,3),FALSE)+BX54*IF(CB$4="Y",[1]Settings!$C$5,[1]Settings!$D$5))</f>
        <v>0</v>
      </c>
      <c r="BZ54" s="82">
        <f t="shared" si="36"/>
        <v>0</v>
      </c>
      <c r="CA54" s="82">
        <f t="shared" ca="1" si="37"/>
        <v>1.8518518518518518E-5</v>
      </c>
      <c r="CB54" s="83">
        <f t="shared" ca="1" si="38"/>
        <v>60</v>
      </c>
      <c r="CC54" s="84" t="str">
        <f>IF(CE54&gt;0,"+","")</f>
        <v/>
      </c>
      <c r="CD54" s="85">
        <f ca="1">VLOOKUP(OFFSET(CD54,0,-2),[1]Settings!$F$8:$G$27,2)</f>
        <v>0</v>
      </c>
      <c r="CF54" s="51"/>
      <c r="CG54" s="81">
        <f>IF(ISNA(VLOOKUP(CE54,[1]Settings!$B$6:$D$45,IF(CJ$4="Y",2,3),FALSE)+CF54*IF(CJ$4="Y",[1]Settings!$C$5,[1]Settings!$D$5)),0, VLOOKUP(CE54,[1]Settings!$B$6:$D$45,IF(CJ$4="Y",2,3),FALSE)+CF54*IF(CJ$4="Y",[1]Settings!$C$5,[1]Settings!$D$5))</f>
        <v>0</v>
      </c>
      <c r="CH54" s="82">
        <f t="shared" si="40"/>
        <v>0</v>
      </c>
      <c r="CI54" s="82">
        <f t="shared" ca="1" si="41"/>
        <v>1.8518518518518518E-5</v>
      </c>
      <c r="CJ54" s="86">
        <f t="shared" ca="1" si="42"/>
        <v>63</v>
      </c>
      <c r="CK54" s="87" t="str">
        <f>IF(CM54&gt;0,"+","")</f>
        <v/>
      </c>
      <c r="CL54" s="85">
        <f ca="1">VLOOKUP(OFFSET(CL54,0,-2),[1]Settings!$J$8:$K$27,2)</f>
        <v>0</v>
      </c>
      <c r="CN54" s="51"/>
      <c r="CO54" s="81">
        <f>IF(ISNA(VLOOKUP(CM54,[1]Settings!$B$6:$D$45,IF(CR$4="Y",2,3),FALSE)+CN54*IF(CR$4="Y",[1]Settings!$C$5,[1]Settings!$D$5)),0, VLOOKUP(CM54,[1]Settings!$B$6:$D$45,IF(CR$4="Y",2,3),FALSE)+CN54*IF(CR$4="Y",[1]Settings!$C$5,[1]Settings!$D$5))</f>
        <v>0</v>
      </c>
      <c r="CP54" s="82">
        <f t="shared" ca="1" si="43"/>
        <v>0</v>
      </c>
      <c r="CQ54" s="82">
        <f t="shared" ca="1" si="44"/>
        <v>1.8518518518518518E-5</v>
      </c>
      <c r="CR54" s="86">
        <f t="shared" ca="1" si="45"/>
        <v>64</v>
      </c>
      <c r="CS54" s="84" t="str">
        <f>IF(CU54&gt;0,"+","")</f>
        <v/>
      </c>
      <c r="CT54" s="85">
        <f ca="1">VLOOKUP(OFFSET(CT54,0,-2),[1]Settings!$J$8:$K$27,2)</f>
        <v>0</v>
      </c>
      <c r="CU54" s="50"/>
      <c r="CV54" s="51"/>
      <c r="CW54" s="81">
        <f>IF(ISNA(VLOOKUP(CU54,[1]Settings!$B$6:$D$45,IF(CZ$4="Y",2,3),FALSE)+CV54*IF(CZ$4="Y",[1]Settings!$C$5,[1]Settings!$D$5)),0, VLOOKUP(CU54,[1]Settings!$B$6:$D$45,IF(CZ$4="Y",2,3),FALSE)+CV54*IF(CZ$4="Y",[1]Settings!$C$5,[1]Settings!$D$5))</f>
        <v>0</v>
      </c>
      <c r="CX54" s="82">
        <f t="shared" ca="1" si="46"/>
        <v>0</v>
      </c>
      <c r="CY54" s="82">
        <f t="shared" ca="1" si="47"/>
        <v>1.8518518518518518E-5</v>
      </c>
      <c r="CZ54" s="83">
        <f t="shared" ca="1" si="48"/>
        <v>66</v>
      </c>
      <c r="DA54" s="84" t="str">
        <f>IF(DC54&gt;0,"+","")</f>
        <v/>
      </c>
      <c r="DB54" s="85">
        <f ca="1">VLOOKUP(OFFSET(DB54,0,-2),[1]Settings!$J$8:$K$27,2)</f>
        <v>0</v>
      </c>
      <c r="DC54" s="50"/>
      <c r="DD54" s="51"/>
      <c r="DE54" s="81">
        <f>IF(ISNA(VLOOKUP(DC54,[1]Settings!$B$6:$D$45,IF(DH$4="Y",2,3),FALSE)+DD54*IF(DH$4="Y",[1]Settings!$C$5,[1]Settings!$D$5)),0, VLOOKUP(DC54,[1]Settings!$B$6:$D$45,IF(DH$4="Y",2,3),FALSE)+DD54*IF(DH$4="Y",[1]Settings!$C$5,[1]Settings!$D$5))</f>
        <v>0</v>
      </c>
      <c r="DF54" s="82">
        <f t="shared" ca="1" si="49"/>
        <v>0</v>
      </c>
      <c r="DG54" s="82">
        <f t="shared" ca="1" si="50"/>
        <v>1.8518518518518518E-5</v>
      </c>
      <c r="DH54" s="83">
        <f t="shared" ca="1" si="51"/>
        <v>66</v>
      </c>
      <c r="DI54" s="84" t="str">
        <f>IF(DK54&gt;0,"+","")</f>
        <v/>
      </c>
      <c r="DJ54" s="85">
        <f ca="1">VLOOKUP(OFFSET(DJ54,0,-2),[1]Settings!$J$8:$K$27,2)</f>
        <v>0</v>
      </c>
      <c r="DK54" s="50"/>
      <c r="DL54" s="51"/>
      <c r="DM54" s="81">
        <f>IF(ISNA(VLOOKUP(DK54,[1]Settings!$B$6:$D$45,IF(DP$4="Y",2,3),FALSE)+DL54*IF(DP$4="Y",[1]Settings!$C$5,[1]Settings!$D$5)),0, VLOOKUP(DK54,[1]Settings!$B$6:$D$45,IF(DP$4="Y",2,3),FALSE)+DL54*IF(DP$4="Y",[1]Settings!$C$5,[1]Settings!$D$5))</f>
        <v>0</v>
      </c>
      <c r="DN54" s="82">
        <f t="shared" ca="1" si="52"/>
        <v>0</v>
      </c>
      <c r="DO54" s="82">
        <f t="shared" ca="1" si="53"/>
        <v>1.8518518518518518E-5</v>
      </c>
      <c r="DP54" s="83">
        <f t="shared" ca="1" si="54"/>
        <v>64</v>
      </c>
      <c r="DQ54" s="84" t="str">
        <f>IF(DS54&gt;0,"+","")</f>
        <v/>
      </c>
      <c r="DR54" s="85">
        <f ca="1">VLOOKUP(OFFSET(DR54,0,-2),[1]Settings!$J$8:$K$27,2)</f>
        <v>0</v>
      </c>
      <c r="DS54" s="50"/>
      <c r="DT54" s="51"/>
      <c r="DU54" s="81">
        <f>IF(ISNA(VLOOKUP(DS54,[1]Settings!$B$6:$D$45,IF(DX$4="Y",2,3),FALSE)+DT54*IF(DX$4="Y",[1]Settings!$C$5,[1]Settings!$D$5)),0, VLOOKUP(DS54,[1]Settings!$B$6:$D$45,IF(DX$4="Y",2,3),FALSE)+DT54*IF(DX$4="Y",[1]Settings!$C$5,[1]Settings!$D$5))</f>
        <v>0</v>
      </c>
      <c r="DV54" s="82">
        <f t="shared" ca="1" si="55"/>
        <v>0</v>
      </c>
      <c r="DW54" s="82">
        <f t="shared" ca="1" si="85"/>
        <v>1.8518518518518518E-5</v>
      </c>
      <c r="DX54" s="83">
        <f t="shared" ca="1" si="56"/>
        <v>64</v>
      </c>
      <c r="DY54" s="84" t="str">
        <f>IF(EA54&gt;0,"+","")</f>
        <v/>
      </c>
      <c r="DZ54" s="85">
        <f ca="1">VLOOKUP(OFFSET(DZ54,0,-2),[1]Settings!$J$8:$K$27,2)</f>
        <v>0</v>
      </c>
      <c r="EA54" s="50"/>
      <c r="EB54" s="51"/>
      <c r="EC54" s="81">
        <f>IF(ISNA(VLOOKUP(EA54,[1]Settings!$B$6:$D$45,IF(EF$4="Y",2,3),FALSE)+EB54*IF(EF$4="Y",[1]Settings!$C$5,[1]Settings!$D$5)),0, VLOOKUP(EA54,[1]Settings!$B$6:$D$45,IF(EF$4="Y",2,3),FALSE)+EB54*IF(EF$4="Y",[1]Settings!$C$5,[1]Settings!$D$5))</f>
        <v>0</v>
      </c>
      <c r="ED54" s="82">
        <f t="shared" ca="1" si="86"/>
        <v>0</v>
      </c>
      <c r="EE54" s="82">
        <f t="shared" ca="1" si="57"/>
        <v>1.8518518518518518E-5</v>
      </c>
      <c r="EF54" s="86">
        <f t="shared" ca="1" si="58"/>
        <v>61</v>
      </c>
      <c r="EG54" s="87" t="str">
        <f>IF(EI54&gt;0,"+","")</f>
        <v/>
      </c>
      <c r="EH54" s="85">
        <f ca="1">VLOOKUP(OFFSET(EH54,0,-2),[1]Settings!$J$8:$K$27,2)</f>
        <v>0</v>
      </c>
      <c r="EI54" s="50"/>
      <c r="EJ54" s="51"/>
      <c r="EK54" s="81">
        <f>IF(ISNA(VLOOKUP(EI54,[1]Settings!$B$6:$D$45,IF(EN$4="Y",2,3),FALSE)+EJ54*IF(EN$4="Y",[1]Settings!$C$5,[1]Settings!$D$5)),0, VLOOKUP(EI54,[1]Settings!$B$6:$D$45,IF(EN$4="Y",2,3),FALSE)+EJ54*IF(EN$4="Y",[1]Settings!$C$5,[1]Settings!$D$5))</f>
        <v>0</v>
      </c>
      <c r="EL54" s="82">
        <f t="shared" ca="1" si="87"/>
        <v>0</v>
      </c>
      <c r="EM54" s="82">
        <f t="shared" ca="1" si="112"/>
        <v>1.8518518518518518E-5</v>
      </c>
      <c r="EN54" s="86">
        <f t="shared" ca="1" si="59"/>
        <v>63</v>
      </c>
      <c r="EO54" s="84" t="str">
        <f>IF(EQ54&gt;0,"+","")</f>
        <v/>
      </c>
      <c r="EP54" s="85">
        <f ca="1">VLOOKUP(OFFSET(EP54,0,-2),[1]Settings!$J$8:$K$27,2)</f>
        <v>0</v>
      </c>
      <c r="EQ54" s="50"/>
      <c r="ER54" s="51"/>
      <c r="ES54" s="81">
        <f>IF(ISNA(VLOOKUP(EQ54,[1]Settings!$B$6:$D$45,IF(EV$4="Y",2,3),FALSE)+ER54*IF(EV$4="Y",[1]Settings!$C$5,[1]Settings!$D$5)),0, VLOOKUP(EQ54,[1]Settings!$B$6:$D$45,IF(EV$4="Y",2,3),FALSE)+ER54*IF(EV$4="Y",[1]Settings!$C$5,[1]Settings!$D$5))</f>
        <v>0</v>
      </c>
      <c r="ET54" s="82">
        <f t="shared" ca="1" si="60"/>
        <v>0</v>
      </c>
      <c r="EU54" s="82">
        <f t="shared" ca="1" si="88"/>
        <v>1.8518518518518518E-5</v>
      </c>
      <c r="EV54" s="83">
        <f t="shared" ca="1" si="61"/>
        <v>64</v>
      </c>
      <c r="EW54" s="84" t="str">
        <f>IF(EY54&gt;0,"+","")</f>
        <v/>
      </c>
      <c r="EX54" s="85">
        <f ca="1">VLOOKUP(OFFSET(EX54,0,-2),[1]Settings!$J$8:$K$27,2)</f>
        <v>0</v>
      </c>
      <c r="EY54" s="50"/>
      <c r="EZ54" s="51"/>
      <c r="FA54" s="81">
        <f>IF(ISNA(VLOOKUP(EY54,[1]Settings!$B$6:$D$45,IF(FD$4="Y",2,3),FALSE)+EZ54*IF(FD$4="Y",[1]Settings!$C$5,[1]Settings!$D$5)),0, VLOOKUP(EY54,[1]Settings!$B$6:$D$45,IF(FD$4="Y",2,3),FALSE)+EZ54*IF(FD$4="Y",[1]Settings!$C$5,[1]Settings!$D$5))</f>
        <v>0</v>
      </c>
      <c r="FB54" s="82">
        <f t="shared" ca="1" si="115"/>
        <v>0</v>
      </c>
      <c r="FC54" s="82">
        <f t="shared" ca="1" si="89"/>
        <v>1.8518518518518518E-5</v>
      </c>
      <c r="FD54" s="83">
        <f t="shared" ca="1" si="63"/>
        <v>63</v>
      </c>
      <c r="FE54" s="84" t="str">
        <f>IF(FG54&gt;0,"+","")</f>
        <v/>
      </c>
      <c r="FF54" s="85">
        <f ca="1">VLOOKUP(OFFSET(FF54,0,-2),[1]Settings!$J$8:$K$27,2)</f>
        <v>0</v>
      </c>
      <c r="FG54" s="50"/>
      <c r="FH54" s="51"/>
      <c r="FI54" s="81">
        <f>IF(ISNA(VLOOKUP(FG54,[1]Settings!$B$6:$D$45,IF(FL$4="Y",2,3),FALSE)+FH54*IF(FL$4="Y",[1]Settings!$C$5,[1]Settings!$D$5)),0, VLOOKUP(FG54,[1]Settings!$B$6:$D$45,IF(FL$4="Y",2,3),FALSE)+FH54*IF(FL$4="Y",[1]Settings!$C$5,[1]Settings!$D$5))</f>
        <v>0</v>
      </c>
      <c r="FJ54" s="82">
        <f t="shared" ca="1" si="114"/>
        <v>0</v>
      </c>
      <c r="FK54" s="82">
        <f t="shared" ca="1" si="113"/>
        <v>1.8518518518518518E-5</v>
      </c>
      <c r="FL54" s="83">
        <f t="shared" ca="1" si="64"/>
        <v>62</v>
      </c>
      <c r="FM54" s="87" t="str">
        <f>IF(FO54&gt;0,"+","")</f>
        <v/>
      </c>
      <c r="FN54" s="85">
        <f ca="1">VLOOKUP(OFFSET(FN54,0,-2),[1]Settings!$J$8:$K$27,2)</f>
        <v>0</v>
      </c>
      <c r="FO54" s="50"/>
      <c r="FP54" s="51"/>
      <c r="FQ54" s="81">
        <f>IF(ISNA(VLOOKUP(FO54,[1]Settings!$B$6:$D$45,IF(FT$4="Y",2,3),FALSE)+FP54*IF(FT$4="Y",[1]Settings!$C$5,[1]Settings!$D$5)),0, VLOOKUP(FO54,[1]Settings!$B$6:$D$45,IF(FT$4="Y",2,3),FALSE)+FP54*IF(FT$4="Y",[1]Settings!$C$5,[1]Settings!$D$5))</f>
        <v>0</v>
      </c>
      <c r="FR54" s="82">
        <f t="shared" ca="1" si="65"/>
        <v>0</v>
      </c>
      <c r="FS54" s="82">
        <f t="shared" ca="1" si="90"/>
        <v>1.8518518518518518E-5</v>
      </c>
      <c r="FT54" s="83">
        <f t="shared" ca="1" si="66"/>
        <v>62</v>
      </c>
      <c r="FU54" s="88" t="str">
        <f>IF(FW54&gt;0,"+","")</f>
        <v/>
      </c>
      <c r="FV54" s="85">
        <f ca="1">VLOOKUP(OFFSET(FV54,0,-2),[1]Settings!$J$8:$K$27,2)</f>
        <v>0</v>
      </c>
      <c r="FW54" s="50"/>
      <c r="FX54" s="51"/>
      <c r="FY54" s="81">
        <f>IF(ISNA(VLOOKUP(FW54,[1]Settings!$B$6:$D$45,IF(GB$4="Y",2,3),FALSE)+FX54*IF(GB$4="Y",[1]Settings!$C$5,[1]Settings!$D$5)),0, VLOOKUP(FW54,[1]Settings!$B$6:$D$45,IF(GB$4="Y",2,3),FALSE)+FX54*IF(GB$4="Y",[1]Settings!$C$5,[1]Settings!$D$5))</f>
        <v>0</v>
      </c>
      <c r="FZ54" s="82">
        <f t="shared" si="91"/>
        <v>0</v>
      </c>
      <c r="GA54" s="82">
        <f t="shared" ca="1" si="92"/>
        <v>1.8518518518518518E-5</v>
      </c>
      <c r="GB54" s="83">
        <f t="shared" ca="1" si="67"/>
        <v>61</v>
      </c>
      <c r="GC54" s="88" t="str">
        <f>IF(GE54&gt;0,"+","")</f>
        <v/>
      </c>
      <c r="GD54" s="85">
        <f ca="1">VLOOKUP(OFFSET(GD54,0,-2),[1]Settings!$J$8:$K$27,2)</f>
        <v>0</v>
      </c>
      <c r="GE54" s="50"/>
      <c r="GF54" s="51"/>
      <c r="GG54" s="81">
        <f>IF(ISNA(VLOOKUP(GE54,[1]Settings!$B$6:$D$45,IF(GJ$4="Y",2,3),FALSE)+GF54*IF(GJ$4="Y",[1]Settings!$C$5,[1]Settings!$D$5)),0, VLOOKUP(GE54,[1]Settings!$B$6:$D$45,IF(GJ$4="Y",2,3),FALSE)+GF54*IF(GJ$4="Y",[1]Settings!$C$5,[1]Settings!$D$5))</f>
        <v>0</v>
      </c>
      <c r="GH54" s="82">
        <f t="shared" si="93"/>
        <v>0</v>
      </c>
      <c r="GI54" s="82">
        <f t="shared" ca="1" si="94"/>
        <v>1.8518518518518518E-5</v>
      </c>
      <c r="GJ54" s="83">
        <f t="shared" ca="1" si="68"/>
        <v>61</v>
      </c>
      <c r="GK54" s="88" t="str">
        <f>IF(GM54&gt;0,"+","")</f>
        <v/>
      </c>
      <c r="GL54" s="85">
        <f ca="1">VLOOKUP(OFFSET(GL54,0,-2),[1]Settings!$J$8:$K$27,2)</f>
        <v>0</v>
      </c>
      <c r="GM54" s="50"/>
      <c r="GN54" s="51"/>
      <c r="GO54" s="81">
        <f>IF(ISNA(VLOOKUP(GM54,[1]Settings!$B$6:$D$45,IF(GR$4="Y",2,3),FALSE)+GN54*IF(GR$4="Y",[1]Settings!$C$5,[1]Settings!$D$5)),0, VLOOKUP(GM54,[1]Settings!$B$6:$D$45,IF(GR$4="Y",2,3),FALSE)+GN54*IF(GR$4="Y",[1]Settings!$C$5,[1]Settings!$D$5))</f>
        <v>0</v>
      </c>
      <c r="GP54" s="82">
        <f>GO54*GR$7</f>
        <v>0</v>
      </c>
      <c r="GQ54" s="82">
        <f t="shared" ca="1" si="96"/>
        <v>1.8518518518518518E-5</v>
      </c>
      <c r="GR54" s="83">
        <f t="shared" ca="1" si="69"/>
        <v>59</v>
      </c>
      <c r="GS54" s="88" t="str">
        <f>IF(GU54&gt;0,"+","")</f>
        <v/>
      </c>
      <c r="GT54" s="85">
        <f ca="1">VLOOKUP(OFFSET(GT54,0,-2),[1]Settings!$J$8:$K$27,2)</f>
        <v>0</v>
      </c>
      <c r="GU54" s="50"/>
      <c r="GV54" s="51"/>
      <c r="GW54" s="81">
        <f>IF(ISNA(VLOOKUP(GU54,[1]Settings!$B$6:$D$45,IF(GZ$4="Y",2,3),FALSE)+GV54*IF(GZ$4="Y",[1]Settings!$C$5,[1]Settings!$D$5)),0, VLOOKUP(GU54,[1]Settings!$B$6:$D$45,IF(GZ$4="Y",2,3),FALSE)+GV54*IF(GZ$4="Y",[1]Settings!$C$5,[1]Settings!$D$5))</f>
        <v>0</v>
      </c>
      <c r="GX54" s="82">
        <f>GW54*GZ$7</f>
        <v>0</v>
      </c>
      <c r="GY54" s="82">
        <f t="shared" ca="1" si="98"/>
        <v>1.8518518518518518E-5</v>
      </c>
      <c r="GZ54" s="86">
        <f t="shared" ca="1" si="70"/>
        <v>62</v>
      </c>
      <c r="HA54" s="87"/>
      <c r="HB54" s="85"/>
      <c r="HC54" s="50"/>
      <c r="HD54" s="51"/>
      <c r="HE54" s="81">
        <f>IF(ISNA(VLOOKUP(HC54,[1]Settings!$B$6:$D$45,IF(HH$4="Y",2,3),FALSE)+HD54*IF(HH$4="Y",[1]Settings!$C$5,[1]Settings!$D$5)),0, VLOOKUP(HC54,[1]Settings!$B$6:$D$45,IF(HH$4="Y",2,3),FALSE)+HD54*IF(HH$4="Y",[1]Settings!$C$5,[1]Settings!$D$5))</f>
        <v>0</v>
      </c>
      <c r="HF54" s="82">
        <f t="shared" si="71"/>
        <v>0</v>
      </c>
      <c r="HG54" s="82">
        <f t="shared" ca="1" si="99"/>
        <v>1.8518518518518518E-5</v>
      </c>
      <c r="HH54" s="83">
        <f t="shared" ca="1" si="72"/>
        <v>60</v>
      </c>
      <c r="HI54" s="88"/>
      <c r="HJ54" s="85"/>
      <c r="HK54" s="50"/>
      <c r="HL54" s="51"/>
      <c r="HM54" s="81">
        <f>IF(ISNA(VLOOKUP(HK54,[1]Settings!$B$6:$D$45,IF(HP$4="Y",2,3),FALSE)+HL54*IF(HP$4="Y",[1]Settings!$C$5,[1]Settings!$D$5)),0, VLOOKUP(HK54,[1]Settings!$B$6:$D$45,IF(HP$4="Y",2,3),FALSE)+HL54*IF(HP$4="Y",[1]Settings!$C$5,[1]Settings!$D$5))</f>
        <v>0</v>
      </c>
      <c r="HN54" s="82">
        <f t="shared" si="73"/>
        <v>0</v>
      </c>
      <c r="HO54" s="82">
        <f t="shared" ca="1" si="100"/>
        <v>1.8518518518518518E-5</v>
      </c>
      <c r="HP54" s="83">
        <f t="shared" ca="1" si="74"/>
        <v>60</v>
      </c>
      <c r="HQ54" s="88"/>
      <c r="HR54" s="85"/>
      <c r="HS54" s="50"/>
      <c r="HT54" s="51"/>
      <c r="HU54" s="81">
        <f>IF(ISNA(VLOOKUP(HS54,[1]Settings!$B$6:$D$45,IF(HX$4="Y",2,3),FALSE)+HT54*IF(HX$4="Y",[1]Settings!$C$5,[1]Settings!$D$5)),0, VLOOKUP(HS54,[1]Settings!$B$6:$D$45,IF(HX$4="Y",2,3),FALSE)+HT54*IF(HX$4="Y",[1]Settings!$C$5,[1]Settings!$D$5))</f>
        <v>0</v>
      </c>
      <c r="HV54" s="82">
        <f>HU54*HX$7</f>
        <v>0</v>
      </c>
      <c r="HW54" s="82">
        <f t="shared" ca="1" si="101"/>
        <v>1.8518518518518518E-5</v>
      </c>
      <c r="HX54" s="83">
        <f t="shared" ca="1" si="76"/>
        <v>62</v>
      </c>
      <c r="HY54" s="88"/>
      <c r="HZ54" s="85"/>
      <c r="IA54" s="50"/>
      <c r="IB54" s="51"/>
      <c r="IC54" s="81">
        <f>IF(ISNA(VLOOKUP(IA54,[1]Settings!$B$6:$D$45,IF(IF$4="Y",2,3),FALSE)+IB54*IF(IF$4="Y",[1]Settings!$C$5,[1]Settings!$D$5)),0, VLOOKUP(IA54,[1]Settings!$B$6:$D$45,IF(IF$4="Y",2,3),FALSE)+IB54*IF(IF$4="Y",[1]Settings!$C$5,[1]Settings!$D$5))</f>
        <v>0</v>
      </c>
      <c r="ID54" s="82">
        <f>IC54*IF$7</f>
        <v>0</v>
      </c>
      <c r="IE54" s="82">
        <f t="shared" ca="1" si="102"/>
        <v>1.8518518518518518E-5</v>
      </c>
      <c r="IF54" s="83">
        <f t="shared" ca="1" si="78"/>
        <v>62</v>
      </c>
      <c r="IG54" s="87"/>
      <c r="IH54" s="85"/>
      <c r="II54" s="50"/>
      <c r="IJ54" s="51"/>
      <c r="IK54" s="81">
        <f>IF(ISNA(VLOOKUP(II54,[1]Settings!$B$6:$D$45,IF(IN$4="Y",2,3),FALSE)+IJ54*IF(IN$4="Y",[1]Settings!$C$5,[1]Settings!$D$5)),0, VLOOKUP(II54,[1]Settings!$B$6:$D$45,IF(IN$4="Y",2,3),FALSE)+IJ54*IF(IN$4="Y",[1]Settings!$C$5,[1]Settings!$D$5))</f>
        <v>0</v>
      </c>
      <c r="IL54" s="82">
        <f>IK54*IN$7</f>
        <v>0</v>
      </c>
      <c r="IM54" s="82">
        <f t="shared" ca="1" si="103"/>
        <v>1.8518518518518518E-5</v>
      </c>
      <c r="IN54" s="83">
        <f t="shared" ca="1" si="80"/>
        <v>63</v>
      </c>
      <c r="IO54" s="88"/>
      <c r="IP54" s="85"/>
      <c r="IQ54" s="50">
        <v>14</v>
      </c>
      <c r="IR54" s="51">
        <v>1</v>
      </c>
      <c r="IS54" s="81">
        <f>IF(ISNA(VLOOKUP(IQ54,[1]Settings!$B$6:$D$45,IF(IV$4="Y",2,3),FALSE)+IR54*IF(IV$4="Y",[1]Settings!$C$5,[1]Settings!$D$5)),0, VLOOKUP(IQ54,[1]Settings!$B$6:$D$45,IF(IV$4="Y",2,3),FALSE)+IR54*IF(IV$4="Y",[1]Settings!$C$5,[1]Settings!$D$5))</f>
        <v>8</v>
      </c>
      <c r="IT54" s="82">
        <f t="shared" si="81"/>
        <v>8</v>
      </c>
      <c r="IU54" s="82">
        <f t="shared" ca="1" si="104"/>
        <v>8.0000185185185178</v>
      </c>
      <c r="IV54" s="83">
        <f t="shared" ca="1" si="82"/>
        <v>28</v>
      </c>
      <c r="IW54" s="88"/>
      <c r="IX54" s="85"/>
      <c r="IY54" s="50">
        <v>18</v>
      </c>
      <c r="IZ54" s="51">
        <v>1</v>
      </c>
      <c r="JA54" s="81">
        <f>IF(ISNA(VLOOKUP(IY54,[1]Settings!$B$6:$D$45,IF(JD$4="Y",2,3),FALSE)+IZ54*IF(JD$4="Y",[1]Settings!$C$5,[1]Settings!$D$5)),0, VLOOKUP(IY54,[1]Settings!$B$6:$D$45,IF(JD$4="Y",2,3),FALSE)+IZ54*IF(JD$4="Y",[1]Settings!$C$5,[1]Settings!$D$5))</f>
        <v>4</v>
      </c>
      <c r="JB54" s="82">
        <f>JA54*JD$7</f>
        <v>4</v>
      </c>
      <c r="JC54" s="82">
        <f t="shared" ca="1" si="105"/>
        <v>12.000018518518518</v>
      </c>
      <c r="JD54" s="83">
        <f t="shared" ca="1" si="84"/>
        <v>26</v>
      </c>
    </row>
    <row r="55" spans="1:264">
      <c r="A55" s="48" t="s">
        <v>136</v>
      </c>
      <c r="B55" s="80"/>
      <c r="D55" s="51"/>
      <c r="E55" s="81">
        <f>IF(ISNA(VLOOKUP(C55,[1]Settings!$B$6:$D$45,IF(H$4="Y",2,3),FALSE)+D55*IF(H$4="Y",[1]Settings!$C$5,[1]Settings!$D$5)),0, VLOOKUP(C55,[1]Settings!$B$6:$D$45,IF(H$4="Y",2,3),FALSE)+D55*IF(H$4="Y",[1]Settings!$C$5,[1]Settings!$D$5))</f>
        <v>0</v>
      </c>
      <c r="F55" s="82">
        <f t="shared" si="0"/>
        <v>0</v>
      </c>
      <c r="G55" s="82">
        <f t="shared" si="1"/>
        <v>1.8181818181818182E-5</v>
      </c>
      <c r="H55" s="83">
        <f t="shared" si="2"/>
        <v>55</v>
      </c>
      <c r="I55" s="84" t="str">
        <f t="shared" si="3"/>
        <v/>
      </c>
      <c r="J55" s="85">
        <f ca="1">VLOOKUP(OFFSET(J55,0,-2),[1]Settings!$F$8:$G$27,2)</f>
        <v>0</v>
      </c>
      <c r="L55" s="51"/>
      <c r="M55" s="81">
        <f>IF(ISNA(VLOOKUP(K55,[1]Settings!$B$6:$D$45,IF(P$4="Y",2,3),FALSE)+L55*IF(P$4="Y",[1]Settings!$C$5,[1]Settings!$D$5)),0, VLOOKUP(K55,[1]Settings!$B$6:$D$45,IF(P$4="Y",2,3),FALSE)+L55*IF(P$4="Y",[1]Settings!$C$5,[1]Settings!$D$5))</f>
        <v>0</v>
      </c>
      <c r="N55" s="82">
        <f t="shared" si="4"/>
        <v>0</v>
      </c>
      <c r="O55" s="82">
        <f t="shared" ca="1" si="5"/>
        <v>1.8181818181818182E-5</v>
      </c>
      <c r="P55" s="83">
        <f t="shared" ca="1" si="6"/>
        <v>55</v>
      </c>
      <c r="Q55" s="84" t="str">
        <f t="shared" si="7"/>
        <v/>
      </c>
      <c r="R55" s="85">
        <f ca="1">VLOOKUP(OFFSET(R55,0,-2),[1]Settings!$F$8:$G$27,2)</f>
        <v>0</v>
      </c>
      <c r="T55" s="51"/>
      <c r="U55" s="81">
        <f>IF(ISNA(VLOOKUP(S55,[1]Settings!$B$6:$D$45,IF(X$4="Y",2,3),FALSE)+T55*IF(X$4="Y",[1]Settings!$C$5,[1]Settings!$D$5)),0, VLOOKUP(S55,[1]Settings!$B$6:$D$45,IF(X$4="Y",2,3),FALSE)+T55*IF(X$4="Y",[1]Settings!$C$5,[1]Settings!$D$5))</f>
        <v>0</v>
      </c>
      <c r="V55" s="82">
        <f t="shared" si="8"/>
        <v>0</v>
      </c>
      <c r="W55" s="82">
        <f t="shared" ca="1" si="9"/>
        <v>1.8181818181818182E-5</v>
      </c>
      <c r="X55" s="83">
        <f t="shared" ca="1" si="10"/>
        <v>56</v>
      </c>
      <c r="Y55" s="84" t="str">
        <f t="shared" si="11"/>
        <v/>
      </c>
      <c r="Z55" s="85">
        <f ca="1">VLOOKUP(OFFSET(Z55,0,-2),[1]Settings!$F$8:$G$27,2)</f>
        <v>0</v>
      </c>
      <c r="AB55" s="51"/>
      <c r="AC55" s="81">
        <f>IF(ISNA(VLOOKUP(AA55,[1]Settings!$B$6:$D$45,IF(AF$4="Y",2,3),FALSE)+AB55*IF(AF$4="Y",[1]Settings!$C$5,[1]Settings!$D$5)),0, VLOOKUP(AA55,[1]Settings!$B$6:$D$45,IF(AF$4="Y",2,3),FALSE)+AB55*IF(AF$4="Y",[1]Settings!$C$5,[1]Settings!$D$5))</f>
        <v>0</v>
      </c>
      <c r="AD55" s="82">
        <f t="shared" si="12"/>
        <v>0</v>
      </c>
      <c r="AE55" s="82">
        <f t="shared" ca="1" si="13"/>
        <v>1.8181818181818182E-5</v>
      </c>
      <c r="AF55" s="83">
        <f t="shared" ca="1" si="14"/>
        <v>57</v>
      </c>
      <c r="AG55" s="84" t="str">
        <f t="shared" si="15"/>
        <v/>
      </c>
      <c r="AH55" s="85">
        <f ca="1">VLOOKUP(OFFSET(AH55,0,-2),[1]Settings!$F$8:$G$27,2)</f>
        <v>0</v>
      </c>
      <c r="AJ55" s="51"/>
      <c r="AK55" s="81">
        <f>IF(ISNA(VLOOKUP(AI55,[1]Settings!$B$6:$D$45,IF(AN$4="Y",2,3),FALSE)+AJ55*IF(AN$4="Y",[1]Settings!$C$5,[1]Settings!$D$5)),0, VLOOKUP(AI55,[1]Settings!$B$6:$D$45,IF(AN$4="Y",2,3),FALSE)+AJ55*IF(AN$4="Y",[1]Settings!$C$5,[1]Settings!$D$5))</f>
        <v>0</v>
      </c>
      <c r="AL55" s="82">
        <f t="shared" si="16"/>
        <v>0</v>
      </c>
      <c r="AM55" s="82">
        <f t="shared" ca="1" si="17"/>
        <v>1.8181818181818182E-5</v>
      </c>
      <c r="AN55" s="83">
        <f t="shared" ca="1" si="18"/>
        <v>57</v>
      </c>
      <c r="AO55" s="84" t="str">
        <f t="shared" si="19"/>
        <v/>
      </c>
      <c r="AP55" s="85">
        <f ca="1">VLOOKUP(OFFSET(AP55,0,-2),[1]Settings!$F$8:$G$27,2)</f>
        <v>0</v>
      </c>
      <c r="AR55" s="51"/>
      <c r="AS55" s="81">
        <f>IF(ISNA(VLOOKUP(AQ55,[1]Settings!$B$6:$D$45,IF(AV$4="Y",2,3),FALSE)+AR55*IF(AV$4="Y",[1]Settings!$C$5,[1]Settings!$D$5)),0, VLOOKUP(AQ55,[1]Settings!$B$6:$D$45,IF(AV$4="Y",2,3),FALSE)+AR55*IF(AV$4="Y",[1]Settings!$C$5,[1]Settings!$D$5))</f>
        <v>0</v>
      </c>
      <c r="AT55" s="82">
        <f t="shared" si="20"/>
        <v>0</v>
      </c>
      <c r="AU55" s="82">
        <f t="shared" ca="1" si="21"/>
        <v>1.8181818181818182E-5</v>
      </c>
      <c r="AV55" s="83">
        <f t="shared" ca="1" si="22"/>
        <v>57</v>
      </c>
      <c r="AW55" s="84" t="str">
        <f t="shared" si="23"/>
        <v/>
      </c>
      <c r="AX55" s="85">
        <f ca="1">VLOOKUP(OFFSET(AX55,0,-2),[1]Settings!$F$8:$G$27,2)</f>
        <v>0</v>
      </c>
      <c r="AZ55" s="51"/>
      <c r="BA55" s="81">
        <f>IF(ISNA(VLOOKUP(AY55,[1]Settings!$B$6:$D$45,IF(BD$4="Y",2,3),FALSE)+AZ55*IF(BD$4="Y",[1]Settings!$C$5,[1]Settings!$D$5)),0, VLOOKUP(AY55,[1]Settings!$B$6:$D$45,IF(BD$4="Y",2,3),FALSE)+AZ55*IF(BD$4="Y",[1]Settings!$C$5,[1]Settings!$D$5))</f>
        <v>0</v>
      </c>
      <c r="BB55" s="82">
        <f t="shared" si="24"/>
        <v>0</v>
      </c>
      <c r="BC55" s="82">
        <f t="shared" ca="1" si="25"/>
        <v>1.8181818181818182E-5</v>
      </c>
      <c r="BD55" s="83">
        <f t="shared" ca="1" si="26"/>
        <v>57</v>
      </c>
      <c r="BE55" s="84" t="str">
        <f t="shared" si="27"/>
        <v/>
      </c>
      <c r="BF55" s="85">
        <f ca="1">VLOOKUP(OFFSET(BF55,0,-2),[1]Settings!$F$8:$G$27,2)</f>
        <v>0</v>
      </c>
      <c r="BH55" s="51"/>
      <c r="BI55" s="81">
        <f>IF(ISNA(VLOOKUP(BG55,[1]Settings!$B$6:$D$45,IF(BL$4="Y",2,3),FALSE)+BH55*IF(BL$4="Y",[1]Settings!$C$5,[1]Settings!$D$5)),0, VLOOKUP(BG55,[1]Settings!$B$6:$D$45,IF(BL$4="Y",2,3),FALSE)+BH55*IF(BL$4="Y",[1]Settings!$C$5,[1]Settings!$D$5))</f>
        <v>0</v>
      </c>
      <c r="BJ55" s="82">
        <f t="shared" si="28"/>
        <v>0</v>
      </c>
      <c r="BK55" s="82">
        <f t="shared" ca="1" si="29"/>
        <v>1.8181818181818182E-5</v>
      </c>
      <c r="BL55" s="83">
        <f t="shared" ca="1" si="30"/>
        <v>58</v>
      </c>
      <c r="BM55" s="84" t="str">
        <f t="shared" si="31"/>
        <v/>
      </c>
      <c r="BN55" s="85">
        <f ca="1">VLOOKUP(OFFSET(BN55,0,-2),[1]Settings!$F$8:$G$27,2)</f>
        <v>0</v>
      </c>
      <c r="BP55" s="51"/>
      <c r="BQ55" s="81">
        <f>IF(ISNA(VLOOKUP(BO55,[1]Settings!$B$6:$D$45,IF(BT$4="Y",2,3),FALSE)+BP55*IF(BT$4="Y",[1]Settings!$C$5,[1]Settings!$D$5)),0, VLOOKUP(BO55,[1]Settings!$B$6:$D$45,IF(BT$4="Y",2,3),FALSE)+BP55*IF(BT$4="Y",[1]Settings!$C$5,[1]Settings!$D$5))</f>
        <v>0</v>
      </c>
      <c r="BR55" s="82">
        <f t="shared" si="32"/>
        <v>0</v>
      </c>
      <c r="BS55" s="82">
        <f t="shared" ca="1" si="33"/>
        <v>1.8181818181818182E-5</v>
      </c>
      <c r="BT55" s="83">
        <f t="shared" ca="1" si="34"/>
        <v>59</v>
      </c>
      <c r="BU55" s="84" t="str">
        <f t="shared" si="35"/>
        <v>+</v>
      </c>
      <c r="BV55" s="85">
        <f ca="1">VLOOKUP(OFFSET(BV55,0,-2),[1]Settings!$F$8:$G$27,2)</f>
        <v>0</v>
      </c>
      <c r="BW55" s="50">
        <v>11</v>
      </c>
      <c r="BX55" s="51"/>
      <c r="BY55" s="81">
        <f>IF(ISNA(VLOOKUP(BW55,[1]Settings!$B$6:$D$45,IF(CB$4="Y",2,3),FALSE)+BX55*IF(CB$4="Y",[1]Settings!$C$5,[1]Settings!$D$5)),0, VLOOKUP(BW55,[1]Settings!$B$6:$D$45,IF(CB$4="Y",2,3),FALSE)+BX55*IF(CB$4="Y",[1]Settings!$C$5,[1]Settings!$D$5))</f>
        <v>10</v>
      </c>
      <c r="BZ55" s="82">
        <f t="shared" si="36"/>
        <v>3.8</v>
      </c>
      <c r="CA55" s="82">
        <f t="shared" ca="1" si="37"/>
        <v>3.8000181818181815</v>
      </c>
      <c r="CB55" s="83">
        <f t="shared" ca="1" si="38"/>
        <v>24</v>
      </c>
      <c r="CC55" s="84" t="str">
        <f t="shared" si="39"/>
        <v>+</v>
      </c>
      <c r="CD55" s="85">
        <f ca="1">VLOOKUP(OFFSET(CD55,0,-2),[1]Settings!$F$8:$G$27,2)</f>
        <v>0</v>
      </c>
      <c r="CE55" s="50">
        <v>8</v>
      </c>
      <c r="CF55" s="51"/>
      <c r="CG55" s="81">
        <f>IF(ISNA(VLOOKUP(CE55,[1]Settings!$B$6:$D$45,IF(CJ$4="Y",2,3),FALSE)+CF55*IF(CJ$4="Y",[1]Settings!$C$5,[1]Settings!$D$5)),0, VLOOKUP(CE55,[1]Settings!$B$6:$D$45,IF(CJ$4="Y",2,3),FALSE)+CF55*IF(CJ$4="Y",[1]Settings!$C$5,[1]Settings!$D$5))</f>
        <v>13</v>
      </c>
      <c r="CH55" s="82">
        <f t="shared" si="40"/>
        <v>6.76</v>
      </c>
      <c r="CI55" s="82">
        <f t="shared" ca="1" si="41"/>
        <v>10.560018181818181</v>
      </c>
      <c r="CJ55" s="86">
        <f t="shared" ca="1" si="42"/>
        <v>16</v>
      </c>
      <c r="CK55" s="87" t="str">
        <f t="shared" si="126"/>
        <v/>
      </c>
      <c r="CL55" s="85">
        <f ca="1">VLOOKUP(OFFSET(CL55,0,-2),[1]Settings!$J$8:$K$27,2)</f>
        <v>0</v>
      </c>
      <c r="CN55" s="51"/>
      <c r="CO55" s="81">
        <f>IF(ISNA(VLOOKUP(CM55,[1]Settings!$B$6:$D$45,IF(CR$4="Y",2,3),FALSE)+CN55*IF(CR$4="Y",[1]Settings!$C$5,[1]Settings!$D$5)),0, VLOOKUP(CM55,[1]Settings!$B$6:$D$45,IF(CR$4="Y",2,3),FALSE)+CN55*IF(CR$4="Y",[1]Settings!$C$5,[1]Settings!$D$5))</f>
        <v>0</v>
      </c>
      <c r="CP55" s="82">
        <f t="shared" ca="1" si="43"/>
        <v>0</v>
      </c>
      <c r="CQ55" s="82">
        <f t="shared" ca="1" si="44"/>
        <v>10.560018181818181</v>
      </c>
      <c r="CR55" s="86">
        <f t="shared" ca="1" si="45"/>
        <v>18</v>
      </c>
      <c r="CS55" s="84" t="s">
        <v>93</v>
      </c>
      <c r="CT55" s="85">
        <f ca="1">VLOOKUP(OFFSET(CT55,0,-2),[1]Settings!$J$8:$K$27,2)</f>
        <v>0</v>
      </c>
      <c r="CU55" s="50">
        <v>7</v>
      </c>
      <c r="CV55" s="51"/>
      <c r="CW55" s="81">
        <f>IF(ISNA(VLOOKUP(CU55,[1]Settings!$B$6:$D$45,IF(CZ$4="Y",2,3),FALSE)+CV55*IF(CZ$4="Y",[1]Settings!$C$5,[1]Settings!$D$5)),0, VLOOKUP(CU55,[1]Settings!$B$6:$D$45,IF(CZ$4="Y",2,3),FALSE)+CV55*IF(CZ$4="Y",[1]Settings!$C$5,[1]Settings!$D$5))</f>
        <v>14</v>
      </c>
      <c r="CX55" s="82">
        <f t="shared" ca="1" si="46"/>
        <v>10.080000000000002</v>
      </c>
      <c r="CY55" s="82">
        <f t="shared" ca="1" si="47"/>
        <v>20.640018181818185</v>
      </c>
      <c r="CZ55" s="83">
        <f t="shared" ca="1" si="48"/>
        <v>8</v>
      </c>
      <c r="DA55" s="84" t="s">
        <v>93</v>
      </c>
      <c r="DB55" s="85">
        <f ca="1">VLOOKUP(OFFSET(DB55,0,-2),[1]Settings!$J$8:$K$27,2)</f>
        <v>0.05</v>
      </c>
      <c r="DC55" s="50"/>
      <c r="DD55" s="51"/>
      <c r="DE55" s="81">
        <f>IF(ISNA(VLOOKUP(DC55,[1]Settings!$B$6:$D$45,IF(DH$4="Y",2,3),FALSE)+DD55*IF(DH$4="Y",[1]Settings!$C$5,[1]Settings!$D$5)),0, VLOOKUP(DC55,[1]Settings!$B$6:$D$45,IF(DH$4="Y",2,3),FALSE)+DD55*IF(DH$4="Y",[1]Settings!$C$5,[1]Settings!$D$5))</f>
        <v>0</v>
      </c>
      <c r="DF55" s="82">
        <f t="shared" ca="1" si="49"/>
        <v>0</v>
      </c>
      <c r="DG55" s="82">
        <f t="shared" ca="1" si="50"/>
        <v>16.840018181818184</v>
      </c>
      <c r="DH55" s="83">
        <f t="shared" ca="1" si="51"/>
        <v>10</v>
      </c>
      <c r="DI55" s="84"/>
      <c r="DJ55" s="85">
        <f ca="1">VLOOKUP(OFFSET(DJ55,0,-2),[1]Settings!$J$8:$K$27,2)</f>
        <v>0.05</v>
      </c>
      <c r="DK55" s="50"/>
      <c r="DL55" s="51"/>
      <c r="DM55" s="81">
        <f>IF(ISNA(VLOOKUP(DK55,[1]Settings!$B$6:$D$45,IF(DP$4="Y",2,3),FALSE)+DL55*IF(DP$4="Y",[1]Settings!$C$5,[1]Settings!$D$5)),0, VLOOKUP(DK55,[1]Settings!$B$6:$D$45,IF(DP$4="Y",2,3),FALSE)+DL55*IF(DP$4="Y",[1]Settings!$C$5,[1]Settings!$D$5))</f>
        <v>0</v>
      </c>
      <c r="DN55" s="82">
        <f t="shared" ca="1" si="52"/>
        <v>0</v>
      </c>
      <c r="DO55" s="82">
        <f t="shared" ca="1" si="53"/>
        <v>16.840018181818184</v>
      </c>
      <c r="DP55" s="83">
        <f t="shared" ca="1" si="54"/>
        <v>14</v>
      </c>
      <c r="DQ55" s="84" t="s">
        <v>93</v>
      </c>
      <c r="DR55" s="85">
        <f ca="1">VLOOKUP(OFFSET(DR55,0,-2),[1]Settings!$J$8:$K$27,2)</f>
        <v>0.04</v>
      </c>
      <c r="DS55" s="50"/>
      <c r="DT55" s="51"/>
      <c r="DU55" s="81">
        <f>IF(ISNA(VLOOKUP(DS55,[1]Settings!$B$6:$D$45,IF(DX$4="Y",2,3),FALSE)+DT55*IF(DX$4="Y",[1]Settings!$C$5,[1]Settings!$D$5)),0, VLOOKUP(DS55,[1]Settings!$B$6:$D$45,IF(DX$4="Y",2,3),FALSE)+DT55*IF(DX$4="Y",[1]Settings!$C$5,[1]Settings!$D$5))</f>
        <v>0</v>
      </c>
      <c r="DV55" s="82">
        <f t="shared" ca="1" si="55"/>
        <v>0</v>
      </c>
      <c r="DW55" s="82">
        <f t="shared" ca="1" si="85"/>
        <v>16.840018181818184</v>
      </c>
      <c r="DX55" s="83">
        <f t="shared" ca="1" si="56"/>
        <v>16</v>
      </c>
      <c r="DY55" s="84" t="s">
        <v>93</v>
      </c>
      <c r="DZ55" s="85">
        <f ca="1">VLOOKUP(OFFSET(DZ55,0,-2),[1]Settings!$J$8:$K$27,2)</f>
        <v>0</v>
      </c>
      <c r="EA55" s="50">
        <v>15</v>
      </c>
      <c r="EB55" s="51"/>
      <c r="EC55" s="81">
        <f>IF(ISNA(VLOOKUP(EA55,[1]Settings!$B$6:$D$45,IF(EF$4="Y",2,3),FALSE)+EB55*IF(EF$4="Y",[1]Settings!$C$5,[1]Settings!$D$5)),0, VLOOKUP(EA55,[1]Settings!$B$6:$D$45,IF(EF$4="Y",2,3),FALSE)+EB55*IF(EF$4="Y",[1]Settings!$C$5,[1]Settings!$D$5))</f>
        <v>6</v>
      </c>
      <c r="ED55" s="82">
        <f t="shared" ca="1" si="86"/>
        <v>5.52</v>
      </c>
      <c r="EE55" s="82">
        <f t="shared" ca="1" si="57"/>
        <v>15.600018181818184</v>
      </c>
      <c r="EF55" s="86">
        <f t="shared" ca="1" si="58"/>
        <v>19</v>
      </c>
      <c r="EG55" s="87"/>
      <c r="EH55" s="85">
        <f ca="1">VLOOKUP(OFFSET(EH55,0,-2),[1]Settings!$J$8:$K$27,2)</f>
        <v>0</v>
      </c>
      <c r="EI55" s="50">
        <v>9</v>
      </c>
      <c r="EJ55" s="51"/>
      <c r="EK55" s="81">
        <f>IF(ISNA(VLOOKUP(EI55,[1]Settings!$B$6:$D$45,IF(EN$4="Y",2,3),FALSE)+EJ55*IF(EN$4="Y",[1]Settings!$C$5,[1]Settings!$D$5)),0, VLOOKUP(EI55,[1]Settings!$B$6:$D$45,IF(EN$4="Y",2,3),FALSE)+EJ55*IF(EN$4="Y",[1]Settings!$C$5,[1]Settings!$D$5))</f>
        <v>12</v>
      </c>
      <c r="EL55" s="82">
        <f t="shared" ca="1" si="87"/>
        <v>10.199999999999999</v>
      </c>
      <c r="EM55" s="82">
        <f t="shared" ca="1" si="112"/>
        <v>15.72001818181818</v>
      </c>
      <c r="EN55" s="86">
        <f t="shared" ca="1" si="59"/>
        <v>19</v>
      </c>
      <c r="EO55" s="84"/>
      <c r="EP55" s="85">
        <f ca="1">VLOOKUP(OFFSET(EP55,0,-2),[1]Settings!$J$8:$K$27,2)</f>
        <v>0</v>
      </c>
      <c r="EQ55" s="50">
        <v>14</v>
      </c>
      <c r="ER55" s="51"/>
      <c r="ES55" s="81">
        <f>IF(ISNA(VLOOKUP(EQ55,[1]Settings!$B$6:$D$45,IF(EV$4="Y",2,3),FALSE)+ER55*IF(EV$4="Y",[1]Settings!$C$5,[1]Settings!$D$5)),0, VLOOKUP(EQ55,[1]Settings!$B$6:$D$45,IF(EV$4="Y",2,3),FALSE)+ER55*IF(EV$4="Y",[1]Settings!$C$5,[1]Settings!$D$5))</f>
        <v>7</v>
      </c>
      <c r="ET55" s="82">
        <f t="shared" ca="1" si="60"/>
        <v>5.7399999999999993</v>
      </c>
      <c r="EU55" s="82">
        <f t="shared" ca="1" si="88"/>
        <v>21.460018181818178</v>
      </c>
      <c r="EV55" s="83">
        <f t="shared" ca="1" si="61"/>
        <v>14</v>
      </c>
      <c r="EW55" s="84" t="s">
        <v>93</v>
      </c>
      <c r="EX55" s="85">
        <f ca="1">VLOOKUP(OFFSET(EX55,0,-2),[1]Settings!$J$8:$K$27,2)</f>
        <v>0.04</v>
      </c>
      <c r="EY55" s="50"/>
      <c r="EZ55" s="51"/>
      <c r="FA55" s="81">
        <f>IF(ISNA(VLOOKUP(EY55,[1]Settings!$B$6:$D$45,IF(FD$4="Y",2,3),FALSE)+EZ55*IF(FD$4="Y",[1]Settings!$C$5,[1]Settings!$D$5)),0, VLOOKUP(EY55,[1]Settings!$B$6:$D$45,IF(FD$4="Y",2,3),FALSE)+EZ55*IF(FD$4="Y",[1]Settings!$C$5,[1]Settings!$D$5))</f>
        <v>0</v>
      </c>
      <c r="FB55" s="82">
        <f t="shared" ca="1" si="115"/>
        <v>0</v>
      </c>
      <c r="FC55" s="82">
        <f t="shared" ca="1" si="89"/>
        <v>21.460018181818178</v>
      </c>
      <c r="FD55" s="83">
        <f t="shared" ca="1" si="63"/>
        <v>17</v>
      </c>
      <c r="FE55" s="84"/>
      <c r="FF55" s="85">
        <f ca="1">VLOOKUP(OFFSET(FF55,0,-2),[1]Settings!$J$8:$K$27,2)</f>
        <v>0</v>
      </c>
      <c r="FG55" s="50"/>
      <c r="FH55" s="51"/>
      <c r="FI55" s="81">
        <f>IF(ISNA(VLOOKUP(FG55,[1]Settings!$B$6:$D$45,IF(FL$4="Y",2,3),FALSE)+FH55*IF(FL$4="Y",[1]Settings!$C$5,[1]Settings!$D$5)),0, VLOOKUP(FG55,[1]Settings!$B$6:$D$45,IF(FL$4="Y",2,3),FALSE)+FH55*IF(FL$4="Y",[1]Settings!$C$5,[1]Settings!$D$5))</f>
        <v>0</v>
      </c>
      <c r="FJ55" s="82">
        <f t="shared" ca="1" si="114"/>
        <v>0</v>
      </c>
      <c r="FK55" s="82">
        <f t="shared" ca="1" si="113"/>
        <v>15.940018181818179</v>
      </c>
      <c r="FL55" s="83">
        <f t="shared" ca="1" si="64"/>
        <v>18</v>
      </c>
      <c r="FM55" s="87"/>
      <c r="FN55" s="85">
        <f ca="1">VLOOKUP(OFFSET(FN55,0,-2),[1]Settings!$J$8:$K$27,2)</f>
        <v>0</v>
      </c>
      <c r="FO55" s="50"/>
      <c r="FP55" s="51"/>
      <c r="FQ55" s="81">
        <f>IF(ISNA(VLOOKUP(FO55,[1]Settings!$B$6:$D$45,IF(FT$4="Y",2,3),FALSE)+FP55*IF(FT$4="Y",[1]Settings!$C$5,[1]Settings!$D$5)),0, VLOOKUP(FO55,[1]Settings!$B$6:$D$45,IF(FT$4="Y",2,3),FALSE)+FP55*IF(FT$4="Y",[1]Settings!$C$5,[1]Settings!$D$5))</f>
        <v>0</v>
      </c>
      <c r="FR55" s="82">
        <f t="shared" ca="1" si="65"/>
        <v>0</v>
      </c>
      <c r="FS55" s="82">
        <f t="shared" ca="1" si="90"/>
        <v>10.20001818181818</v>
      </c>
      <c r="FT55" s="83">
        <f t="shared" ca="1" si="66"/>
        <v>22</v>
      </c>
      <c r="FU55" s="88"/>
      <c r="FV55" s="85"/>
      <c r="FW55" s="50"/>
      <c r="FX55" s="51"/>
      <c r="FY55" s="81">
        <f>IF(ISNA(VLOOKUP(FW55,[1]Settings!$B$6:$D$45,IF(GB$4="Y",2,3),FALSE)+FX55*IF(GB$4="Y",[1]Settings!$C$5,[1]Settings!$D$5)),0, VLOOKUP(FW55,[1]Settings!$B$6:$D$45,IF(GB$4="Y",2,3),FALSE)+FX55*IF(GB$4="Y",[1]Settings!$C$5,[1]Settings!$D$5))</f>
        <v>0</v>
      </c>
      <c r="FZ55" s="82">
        <f t="shared" si="91"/>
        <v>0</v>
      </c>
      <c r="GA55" s="82">
        <f t="shared" ca="1" si="92"/>
        <v>1.8181818180806886E-5</v>
      </c>
      <c r="GB55" s="83">
        <f t="shared" ca="1" si="67"/>
        <v>62</v>
      </c>
      <c r="GC55" s="88"/>
      <c r="GD55" s="85"/>
      <c r="GE55" s="50"/>
      <c r="GF55" s="51"/>
      <c r="GG55" s="81">
        <f>IF(ISNA(VLOOKUP(GE55,[1]Settings!$B$6:$D$45,IF(GJ$4="Y",2,3),FALSE)+GF55*IF(GJ$4="Y",[1]Settings!$C$5,[1]Settings!$D$5)),0, VLOOKUP(GE55,[1]Settings!$B$6:$D$45,IF(GJ$4="Y",2,3),FALSE)+GF55*IF(GJ$4="Y",[1]Settings!$C$5,[1]Settings!$D$5))</f>
        <v>0</v>
      </c>
      <c r="GH55" s="82">
        <f t="shared" si="93"/>
        <v>0</v>
      </c>
      <c r="GI55" s="82">
        <f t="shared" ca="1" si="94"/>
        <v>1.8181818180806886E-5</v>
      </c>
      <c r="GJ55" s="83">
        <f t="shared" ca="1" si="68"/>
        <v>62</v>
      </c>
      <c r="GK55" s="88"/>
      <c r="GL55" s="85"/>
      <c r="GM55" s="50"/>
      <c r="GN55" s="51"/>
      <c r="GO55" s="81">
        <f>IF(ISNA(VLOOKUP(GM55,[1]Settings!$B$6:$D$45,IF(GR$4="Y",2,3),FALSE)+GN55*IF(GR$4="Y",[1]Settings!$C$5,[1]Settings!$D$5)),0, VLOOKUP(GM55,[1]Settings!$B$6:$D$45,IF(GR$4="Y",2,3),FALSE)+GN55*IF(GR$4="Y",[1]Settings!$C$5,[1]Settings!$D$5))</f>
        <v>0</v>
      </c>
      <c r="GP55" s="82">
        <f t="shared" si="120"/>
        <v>0</v>
      </c>
      <c r="GQ55" s="82">
        <f t="shared" ca="1" si="96"/>
        <v>1.8181818180806886E-5</v>
      </c>
      <c r="GR55" s="83">
        <f t="shared" ca="1" si="69"/>
        <v>60</v>
      </c>
      <c r="GS55" s="88"/>
      <c r="GT55" s="85"/>
      <c r="GU55" s="50"/>
      <c r="GV55" s="51"/>
      <c r="GW55" s="81">
        <f>IF(ISNA(VLOOKUP(GU55,[1]Settings!$B$6:$D$45,IF(GZ$4="Y",2,3),FALSE)+GV55*IF(GZ$4="Y",[1]Settings!$C$5,[1]Settings!$D$5)),0, VLOOKUP(GU55,[1]Settings!$B$6:$D$45,IF(GZ$4="Y",2,3),FALSE)+GV55*IF(GZ$4="Y",[1]Settings!$C$5,[1]Settings!$D$5))</f>
        <v>0</v>
      </c>
      <c r="GX55" s="82">
        <f t="shared" si="127"/>
        <v>0</v>
      </c>
      <c r="GY55" s="82">
        <f t="shared" ca="1" si="98"/>
        <v>1.8181818180806886E-5</v>
      </c>
      <c r="GZ55" s="86">
        <f t="shared" ca="1" si="70"/>
        <v>63</v>
      </c>
      <c r="HA55" s="87"/>
      <c r="HB55" s="85"/>
      <c r="HC55" s="50"/>
      <c r="HD55" s="51"/>
      <c r="HE55" s="81">
        <f>IF(ISNA(VLOOKUP(HC55,[1]Settings!$B$6:$D$45,IF(HH$4="Y",2,3),FALSE)+HD55*IF(HH$4="Y",[1]Settings!$C$5,[1]Settings!$D$5)),0, VLOOKUP(HC55,[1]Settings!$B$6:$D$45,IF(HH$4="Y",2,3),FALSE)+HD55*IF(HH$4="Y",[1]Settings!$C$5,[1]Settings!$D$5))</f>
        <v>0</v>
      </c>
      <c r="HF55" s="82">
        <f t="shared" si="71"/>
        <v>0</v>
      </c>
      <c r="HG55" s="82">
        <f t="shared" ca="1" si="99"/>
        <v>1.8181818180806886E-5</v>
      </c>
      <c r="HH55" s="83">
        <f t="shared" ca="1" si="72"/>
        <v>61</v>
      </c>
      <c r="HI55" s="88"/>
      <c r="HJ55" s="85"/>
      <c r="HK55" s="50"/>
      <c r="HL55" s="51"/>
      <c r="HM55" s="81">
        <f>IF(ISNA(VLOOKUP(HK55,[1]Settings!$B$6:$D$45,IF(HP$4="Y",2,3),FALSE)+HL55*IF(HP$4="Y",[1]Settings!$C$5,[1]Settings!$D$5)),0, VLOOKUP(HK55,[1]Settings!$B$6:$D$45,IF(HP$4="Y",2,3),FALSE)+HL55*IF(HP$4="Y",[1]Settings!$C$5,[1]Settings!$D$5))</f>
        <v>0</v>
      </c>
      <c r="HN55" s="82">
        <f t="shared" si="73"/>
        <v>0</v>
      </c>
      <c r="HO55" s="82">
        <f t="shared" ca="1" si="100"/>
        <v>1.8181818180806886E-5</v>
      </c>
      <c r="HP55" s="83">
        <f t="shared" ca="1" si="74"/>
        <v>61</v>
      </c>
      <c r="HQ55" s="88"/>
      <c r="HR55" s="85"/>
      <c r="HS55" s="50"/>
      <c r="HT55" s="51"/>
      <c r="HU55" s="81">
        <f>IF(ISNA(VLOOKUP(HS55,[1]Settings!$B$6:$D$45,IF(HX$4="Y",2,3),FALSE)+HT55*IF(HX$4="Y",[1]Settings!$C$5,[1]Settings!$D$5)),0, VLOOKUP(HS55,[1]Settings!$B$6:$D$45,IF(HX$4="Y",2,3),FALSE)+HT55*IF(HX$4="Y",[1]Settings!$C$5,[1]Settings!$D$5))</f>
        <v>0</v>
      </c>
      <c r="HV55" s="82">
        <f t="shared" si="75"/>
        <v>0</v>
      </c>
      <c r="HW55" s="82">
        <f t="shared" ca="1" si="101"/>
        <v>1.8181818180806886E-5</v>
      </c>
      <c r="HX55" s="83">
        <f t="shared" ca="1" si="76"/>
        <v>63</v>
      </c>
      <c r="HY55" s="88"/>
      <c r="HZ55" s="85"/>
      <c r="IA55" s="50"/>
      <c r="IB55" s="51"/>
      <c r="IC55" s="81">
        <f>IF(ISNA(VLOOKUP(IA55,[1]Settings!$B$6:$D$45,IF(IF$4="Y",2,3),FALSE)+IB55*IF(IF$4="Y",[1]Settings!$C$5,[1]Settings!$D$5)),0, VLOOKUP(IA55,[1]Settings!$B$6:$D$45,IF(IF$4="Y",2,3),FALSE)+IB55*IF(IF$4="Y",[1]Settings!$C$5,[1]Settings!$D$5))</f>
        <v>0</v>
      </c>
      <c r="ID55" s="82">
        <f t="shared" si="124"/>
        <v>0</v>
      </c>
      <c r="IE55" s="82">
        <f t="shared" ca="1" si="102"/>
        <v>1.8181818180806886E-5</v>
      </c>
      <c r="IF55" s="83">
        <f t="shared" ca="1" si="78"/>
        <v>63</v>
      </c>
      <c r="IG55" s="87"/>
      <c r="IH55" s="85"/>
      <c r="II55" s="50"/>
      <c r="IJ55" s="51"/>
      <c r="IK55" s="81">
        <f>IF(ISNA(VLOOKUP(II55,[1]Settings!$B$6:$D$45,IF(IN$4="Y",2,3),FALSE)+IJ55*IF(IN$4="Y",[1]Settings!$C$5,[1]Settings!$D$5)),0, VLOOKUP(II55,[1]Settings!$B$6:$D$45,IF(IN$4="Y",2,3),FALSE)+IJ55*IF(IN$4="Y",[1]Settings!$C$5,[1]Settings!$D$5))</f>
        <v>0</v>
      </c>
      <c r="IL55" s="82">
        <f t="shared" si="122"/>
        <v>0</v>
      </c>
      <c r="IM55" s="82">
        <f t="shared" ca="1" si="103"/>
        <v>1.8181818180806886E-5</v>
      </c>
      <c r="IN55" s="83">
        <f t="shared" ca="1" si="80"/>
        <v>64</v>
      </c>
      <c r="IO55" s="88"/>
      <c r="IP55" s="85"/>
      <c r="IQ55" s="50"/>
      <c r="IR55" s="51"/>
      <c r="IS55" s="81">
        <f>IF(ISNA(VLOOKUP(IQ55,[1]Settings!$B$6:$D$45,IF(IV$4="Y",2,3),FALSE)+IR55*IF(IV$4="Y",[1]Settings!$C$5,[1]Settings!$D$5)),0, VLOOKUP(IQ55,[1]Settings!$B$6:$D$45,IF(IV$4="Y",2,3),FALSE)+IR55*IF(IV$4="Y",[1]Settings!$C$5,[1]Settings!$D$5))</f>
        <v>0</v>
      </c>
      <c r="IT55" s="82">
        <f t="shared" si="81"/>
        <v>0</v>
      </c>
      <c r="IU55" s="82">
        <f t="shared" ca="1" si="104"/>
        <v>1.8181818180806886E-5</v>
      </c>
      <c r="IV55" s="83">
        <f t="shared" ca="1" si="82"/>
        <v>65</v>
      </c>
      <c r="IW55" s="88"/>
      <c r="IX55" s="85"/>
      <c r="IY55" s="50"/>
      <c r="IZ55" s="51"/>
      <c r="JA55" s="81">
        <f>IF(ISNA(VLOOKUP(IY55,[1]Settings!$B$6:$D$45,IF(JD$4="Y",2,3),FALSE)+IZ55*IF(JD$4="Y",[1]Settings!$C$5,[1]Settings!$D$5)),0, VLOOKUP(IY55,[1]Settings!$B$6:$D$45,IF(JD$4="Y",2,3),FALSE)+IZ55*IF(JD$4="Y",[1]Settings!$C$5,[1]Settings!$D$5))</f>
        <v>0</v>
      </c>
      <c r="JB55" s="82">
        <f t="shared" ref="JB55:JB118" si="128">JA55*JD$7</f>
        <v>0</v>
      </c>
      <c r="JC55" s="82">
        <f t="shared" ca="1" si="105"/>
        <v>1.8181818180806886E-5</v>
      </c>
      <c r="JD55" s="83">
        <f t="shared" ca="1" si="84"/>
        <v>65</v>
      </c>
    </row>
    <row r="56" spans="1:264">
      <c r="A56" s="48" t="s">
        <v>137</v>
      </c>
      <c r="B56" s="80"/>
      <c r="D56" s="51"/>
      <c r="E56" s="81">
        <f>IF(ISNA(VLOOKUP(C56,[1]Settings!$B$6:$D$45,IF(H$4="Y",2,3),FALSE)+D56*IF(H$4="Y",[1]Settings!$C$5,[1]Settings!$D$5)),0, VLOOKUP(C56,[1]Settings!$B$6:$D$45,IF(H$4="Y",2,3),FALSE)+D56*IF(H$4="Y",[1]Settings!$C$5,[1]Settings!$D$5))</f>
        <v>0</v>
      </c>
      <c r="F56" s="82">
        <f t="shared" si="0"/>
        <v>0</v>
      </c>
      <c r="G56" s="82">
        <f t="shared" si="1"/>
        <v>1.7857142857142858E-5</v>
      </c>
      <c r="H56" s="83">
        <f t="shared" si="2"/>
        <v>56</v>
      </c>
      <c r="I56" s="84" t="str">
        <f>IF(K56&gt;0,"+","")</f>
        <v/>
      </c>
      <c r="J56" s="85">
        <f ca="1">VLOOKUP(OFFSET(J56,0,-2),[1]Settings!$F$8:$G$27,2)</f>
        <v>0</v>
      </c>
      <c r="L56" s="51"/>
      <c r="M56" s="81">
        <f>IF(ISNA(VLOOKUP(K56,[1]Settings!$B$6:$D$45,IF(P$4="Y",2,3),FALSE)+L56*IF(P$4="Y",[1]Settings!$C$5,[1]Settings!$D$5)),0, VLOOKUP(K56,[1]Settings!$B$6:$D$45,IF(P$4="Y",2,3),FALSE)+L56*IF(P$4="Y",[1]Settings!$C$5,[1]Settings!$D$5))</f>
        <v>0</v>
      </c>
      <c r="N56" s="82">
        <f t="shared" si="4"/>
        <v>0</v>
      </c>
      <c r="O56" s="82">
        <f t="shared" ca="1" si="5"/>
        <v>1.7857142857142858E-5</v>
      </c>
      <c r="P56" s="83">
        <f t="shared" ca="1" si="6"/>
        <v>56</v>
      </c>
      <c r="Q56" s="84" t="str">
        <f>IF(S56&gt;0,"+","")</f>
        <v/>
      </c>
      <c r="R56" s="85">
        <f ca="1">VLOOKUP(OFFSET(R56,0,-2),[1]Settings!$F$8:$G$27,2)</f>
        <v>0</v>
      </c>
      <c r="T56" s="51"/>
      <c r="U56" s="81">
        <f>IF(ISNA(VLOOKUP(S56,[1]Settings!$B$6:$D$45,IF(X$4="Y",2,3),FALSE)+T56*IF(X$4="Y",[1]Settings!$C$5,[1]Settings!$D$5)),0, VLOOKUP(S56,[1]Settings!$B$6:$D$45,IF(X$4="Y",2,3),FALSE)+T56*IF(X$4="Y",[1]Settings!$C$5,[1]Settings!$D$5))</f>
        <v>0</v>
      </c>
      <c r="V56" s="82">
        <f t="shared" si="8"/>
        <v>0</v>
      </c>
      <c r="W56" s="82">
        <f t="shared" ca="1" si="9"/>
        <v>1.7857142857142858E-5</v>
      </c>
      <c r="X56" s="83">
        <f t="shared" ca="1" si="10"/>
        <v>57</v>
      </c>
      <c r="Y56" s="84" t="str">
        <f>IF(AA56&gt;0,"+","")</f>
        <v/>
      </c>
      <c r="Z56" s="85">
        <f ca="1">VLOOKUP(OFFSET(Z56,0,-2),[1]Settings!$F$8:$G$27,2)</f>
        <v>0</v>
      </c>
      <c r="AB56" s="51"/>
      <c r="AC56" s="81">
        <f>IF(ISNA(VLOOKUP(AA56,[1]Settings!$B$6:$D$45,IF(AF$4="Y",2,3),FALSE)+AB56*IF(AF$4="Y",[1]Settings!$C$5,[1]Settings!$D$5)),0, VLOOKUP(AA56,[1]Settings!$B$6:$D$45,IF(AF$4="Y",2,3),FALSE)+AB56*IF(AF$4="Y",[1]Settings!$C$5,[1]Settings!$D$5))</f>
        <v>0</v>
      </c>
      <c r="AD56" s="82">
        <f t="shared" si="12"/>
        <v>0</v>
      </c>
      <c r="AE56" s="82">
        <f t="shared" ca="1" si="13"/>
        <v>1.7857142857142858E-5</v>
      </c>
      <c r="AF56" s="83">
        <f t="shared" ca="1" si="14"/>
        <v>58</v>
      </c>
      <c r="AG56" s="84" t="str">
        <f>IF(AI56&gt;0,"+","")</f>
        <v/>
      </c>
      <c r="AH56" s="85">
        <f ca="1">VLOOKUP(OFFSET(AH56,0,-2),[1]Settings!$F$8:$G$27,2)</f>
        <v>0</v>
      </c>
      <c r="AJ56" s="51"/>
      <c r="AK56" s="81">
        <f>IF(ISNA(VLOOKUP(AI56,[1]Settings!$B$6:$D$45,IF(AN$4="Y",2,3),FALSE)+AJ56*IF(AN$4="Y",[1]Settings!$C$5,[1]Settings!$D$5)),0, VLOOKUP(AI56,[1]Settings!$B$6:$D$45,IF(AN$4="Y",2,3),FALSE)+AJ56*IF(AN$4="Y",[1]Settings!$C$5,[1]Settings!$D$5))</f>
        <v>0</v>
      </c>
      <c r="AL56" s="82">
        <f t="shared" si="16"/>
        <v>0</v>
      </c>
      <c r="AM56" s="82">
        <f t="shared" ca="1" si="17"/>
        <v>1.7857142857142858E-5</v>
      </c>
      <c r="AN56" s="83">
        <f t="shared" ca="1" si="18"/>
        <v>58</v>
      </c>
      <c r="AO56" s="84" t="str">
        <f>IF(AQ56&gt;0,"+","")</f>
        <v/>
      </c>
      <c r="AP56" s="85">
        <f ca="1">VLOOKUP(OFFSET(AP56,0,-2),[1]Settings!$F$8:$G$27,2)</f>
        <v>0</v>
      </c>
      <c r="AR56" s="51"/>
      <c r="AS56" s="81">
        <f>IF(ISNA(VLOOKUP(AQ56,[1]Settings!$B$6:$D$45,IF(AV$4="Y",2,3),FALSE)+AR56*IF(AV$4="Y",[1]Settings!$C$5,[1]Settings!$D$5)),0, VLOOKUP(AQ56,[1]Settings!$B$6:$D$45,IF(AV$4="Y",2,3),FALSE)+AR56*IF(AV$4="Y",[1]Settings!$C$5,[1]Settings!$D$5))</f>
        <v>0</v>
      </c>
      <c r="AT56" s="82">
        <f t="shared" si="20"/>
        <v>0</v>
      </c>
      <c r="AU56" s="82">
        <f t="shared" ca="1" si="21"/>
        <v>1.7857142857142858E-5</v>
      </c>
      <c r="AV56" s="83">
        <f t="shared" ca="1" si="22"/>
        <v>58</v>
      </c>
      <c r="AW56" s="84" t="str">
        <f>IF(AY56&gt;0,"+","")</f>
        <v/>
      </c>
      <c r="AX56" s="85">
        <f ca="1">VLOOKUP(OFFSET(AX56,0,-2),[1]Settings!$F$8:$G$27,2)</f>
        <v>0</v>
      </c>
      <c r="AZ56" s="51"/>
      <c r="BA56" s="81">
        <f>IF(ISNA(VLOOKUP(AY56,[1]Settings!$B$6:$D$45,IF(BD$4="Y",2,3),FALSE)+AZ56*IF(BD$4="Y",[1]Settings!$C$5,[1]Settings!$D$5)),0, VLOOKUP(AY56,[1]Settings!$B$6:$D$45,IF(BD$4="Y",2,3),FALSE)+AZ56*IF(BD$4="Y",[1]Settings!$C$5,[1]Settings!$D$5))</f>
        <v>0</v>
      </c>
      <c r="BB56" s="82">
        <f t="shared" si="24"/>
        <v>0</v>
      </c>
      <c r="BC56" s="82">
        <f t="shared" ca="1" si="25"/>
        <v>1.7857142857142858E-5</v>
      </c>
      <c r="BD56" s="83">
        <f t="shared" ca="1" si="26"/>
        <v>58</v>
      </c>
      <c r="BE56" s="84" t="str">
        <f>IF(BG56&gt;0,"+","")</f>
        <v/>
      </c>
      <c r="BF56" s="85">
        <f ca="1">VLOOKUP(OFFSET(BF56,0,-2),[1]Settings!$F$8:$G$27,2)</f>
        <v>0</v>
      </c>
      <c r="BH56" s="51"/>
      <c r="BI56" s="81">
        <f>IF(ISNA(VLOOKUP(BG56,[1]Settings!$B$6:$D$45,IF(BL$4="Y",2,3),FALSE)+BH56*IF(BL$4="Y",[1]Settings!$C$5,[1]Settings!$D$5)),0, VLOOKUP(BG56,[1]Settings!$B$6:$D$45,IF(BL$4="Y",2,3),FALSE)+BH56*IF(BL$4="Y",[1]Settings!$C$5,[1]Settings!$D$5))</f>
        <v>0</v>
      </c>
      <c r="BJ56" s="82">
        <f t="shared" si="28"/>
        <v>0</v>
      </c>
      <c r="BK56" s="82">
        <f t="shared" ca="1" si="29"/>
        <v>1.7857142857142858E-5</v>
      </c>
      <c r="BL56" s="83">
        <f t="shared" ca="1" si="30"/>
        <v>59</v>
      </c>
      <c r="BM56" s="84" t="str">
        <f>IF(BO56&gt;0,"+","")</f>
        <v/>
      </c>
      <c r="BN56" s="85">
        <f ca="1">VLOOKUP(OFFSET(BN56,0,-2),[1]Settings!$F$8:$G$27,2)</f>
        <v>0</v>
      </c>
      <c r="BP56" s="51"/>
      <c r="BQ56" s="81">
        <f>IF(ISNA(VLOOKUP(BO56,[1]Settings!$B$6:$D$45,IF(BT$4="Y",2,3),FALSE)+BP56*IF(BT$4="Y",[1]Settings!$C$5,[1]Settings!$D$5)),0, VLOOKUP(BO56,[1]Settings!$B$6:$D$45,IF(BT$4="Y",2,3),FALSE)+BP56*IF(BT$4="Y",[1]Settings!$C$5,[1]Settings!$D$5))</f>
        <v>0</v>
      </c>
      <c r="BR56" s="82">
        <f t="shared" si="32"/>
        <v>0</v>
      </c>
      <c r="BS56" s="82">
        <f t="shared" ca="1" si="33"/>
        <v>1.7857142857142858E-5</v>
      </c>
      <c r="BT56" s="83">
        <f t="shared" ca="1" si="34"/>
        <v>60</v>
      </c>
      <c r="BU56" s="84" t="str">
        <f>IF(BW56&gt;0,"+","")</f>
        <v/>
      </c>
      <c r="BV56" s="85">
        <f ca="1">VLOOKUP(OFFSET(BV56,0,-2),[1]Settings!$F$8:$G$27,2)</f>
        <v>0</v>
      </c>
      <c r="BX56" s="51"/>
      <c r="BY56" s="81">
        <f>IF(ISNA(VLOOKUP(BW56,[1]Settings!$B$6:$D$45,IF(CB$4="Y",2,3),FALSE)+BX56*IF(CB$4="Y",[1]Settings!$C$5,[1]Settings!$D$5)),0, VLOOKUP(BW56,[1]Settings!$B$6:$D$45,IF(CB$4="Y",2,3),FALSE)+BX56*IF(CB$4="Y",[1]Settings!$C$5,[1]Settings!$D$5))</f>
        <v>0</v>
      </c>
      <c r="BZ56" s="82">
        <f t="shared" si="36"/>
        <v>0</v>
      </c>
      <c r="CA56" s="82">
        <f t="shared" ca="1" si="37"/>
        <v>1.7857142857142858E-5</v>
      </c>
      <c r="CB56" s="83">
        <f t="shared" ca="1" si="38"/>
        <v>61</v>
      </c>
      <c r="CC56" s="84" t="str">
        <f>IF(CE56&gt;0,"+","")</f>
        <v/>
      </c>
      <c r="CD56" s="85">
        <f ca="1">VLOOKUP(OFFSET(CD56,0,-2),[1]Settings!$F$8:$G$27,2)</f>
        <v>0</v>
      </c>
      <c r="CF56" s="51"/>
      <c r="CG56" s="81">
        <f>IF(ISNA(VLOOKUP(CE56,[1]Settings!$B$6:$D$45,IF(CJ$4="Y",2,3),FALSE)+CF56*IF(CJ$4="Y",[1]Settings!$C$5,[1]Settings!$D$5)),0, VLOOKUP(CE56,[1]Settings!$B$6:$D$45,IF(CJ$4="Y",2,3),FALSE)+CF56*IF(CJ$4="Y",[1]Settings!$C$5,[1]Settings!$D$5))</f>
        <v>0</v>
      </c>
      <c r="CH56" s="82">
        <f t="shared" si="40"/>
        <v>0</v>
      </c>
      <c r="CI56" s="82">
        <f t="shared" ca="1" si="41"/>
        <v>1.7857142857142858E-5</v>
      </c>
      <c r="CJ56" s="86">
        <f t="shared" ca="1" si="42"/>
        <v>64</v>
      </c>
      <c r="CK56" s="87" t="str">
        <f>IF(CM56&gt;0,"+","")</f>
        <v/>
      </c>
      <c r="CL56" s="85">
        <f ca="1">VLOOKUP(OFFSET(CL56,0,-2),[1]Settings!$J$8:$K$27,2)</f>
        <v>0</v>
      </c>
      <c r="CN56" s="51"/>
      <c r="CO56" s="81">
        <f>IF(ISNA(VLOOKUP(CM56,[1]Settings!$B$6:$D$45,IF(CR$4="Y",2,3),FALSE)+CN56*IF(CR$4="Y",[1]Settings!$C$5,[1]Settings!$D$5)),0, VLOOKUP(CM56,[1]Settings!$B$6:$D$45,IF(CR$4="Y",2,3),FALSE)+CN56*IF(CR$4="Y",[1]Settings!$C$5,[1]Settings!$D$5))</f>
        <v>0</v>
      </c>
      <c r="CP56" s="82">
        <f t="shared" ca="1" si="43"/>
        <v>0</v>
      </c>
      <c r="CQ56" s="82">
        <f t="shared" ca="1" si="44"/>
        <v>1.7857142857142858E-5</v>
      </c>
      <c r="CR56" s="86">
        <f t="shared" ca="1" si="45"/>
        <v>65</v>
      </c>
      <c r="CS56" s="84" t="str">
        <f>IF(CU56&gt;0,"+","")</f>
        <v/>
      </c>
      <c r="CT56" s="85">
        <f ca="1">VLOOKUP(OFFSET(CT56,0,-2),[1]Settings!$J$8:$K$27,2)</f>
        <v>0</v>
      </c>
      <c r="CU56" s="50"/>
      <c r="CV56" s="51"/>
      <c r="CW56" s="81">
        <f>IF(ISNA(VLOOKUP(CU56,[1]Settings!$B$6:$D$45,IF(CZ$4="Y",2,3),FALSE)+CV56*IF(CZ$4="Y",[1]Settings!$C$5,[1]Settings!$D$5)),0, VLOOKUP(CU56,[1]Settings!$B$6:$D$45,IF(CZ$4="Y",2,3),FALSE)+CV56*IF(CZ$4="Y",[1]Settings!$C$5,[1]Settings!$D$5))</f>
        <v>0</v>
      </c>
      <c r="CX56" s="82">
        <f t="shared" ca="1" si="46"/>
        <v>0</v>
      </c>
      <c r="CY56" s="82">
        <f t="shared" ca="1" si="47"/>
        <v>1.7857142857142858E-5</v>
      </c>
      <c r="CZ56" s="83">
        <f t="shared" ca="1" si="48"/>
        <v>67</v>
      </c>
      <c r="DA56" s="84" t="str">
        <f>IF(DC56&gt;0,"+","")</f>
        <v/>
      </c>
      <c r="DB56" s="85">
        <f ca="1">VLOOKUP(OFFSET(DB56,0,-2),[1]Settings!$J$8:$K$27,2)</f>
        <v>0</v>
      </c>
      <c r="DC56" s="50"/>
      <c r="DD56" s="51"/>
      <c r="DE56" s="81">
        <f>IF(ISNA(VLOOKUP(DC56,[1]Settings!$B$6:$D$45,IF(DH$4="Y",2,3),FALSE)+DD56*IF(DH$4="Y",[1]Settings!$C$5,[1]Settings!$D$5)),0, VLOOKUP(DC56,[1]Settings!$B$6:$D$45,IF(DH$4="Y",2,3),FALSE)+DD56*IF(DH$4="Y",[1]Settings!$C$5,[1]Settings!$D$5))</f>
        <v>0</v>
      </c>
      <c r="DF56" s="82">
        <f t="shared" ca="1" si="49"/>
        <v>0</v>
      </c>
      <c r="DG56" s="82">
        <f t="shared" ca="1" si="50"/>
        <v>1.7857142857142858E-5</v>
      </c>
      <c r="DH56" s="83">
        <f t="shared" ca="1" si="51"/>
        <v>67</v>
      </c>
      <c r="DI56" s="84" t="str">
        <f>IF(DK56&gt;0,"+","")</f>
        <v/>
      </c>
      <c r="DJ56" s="85">
        <f ca="1">VLOOKUP(OFFSET(DJ56,0,-2),[1]Settings!$J$8:$K$27,2)</f>
        <v>0</v>
      </c>
      <c r="DK56" s="50"/>
      <c r="DL56" s="51"/>
      <c r="DM56" s="81">
        <f>IF(ISNA(VLOOKUP(DK56,[1]Settings!$B$6:$D$45,IF(DP$4="Y",2,3),FALSE)+DL56*IF(DP$4="Y",[1]Settings!$C$5,[1]Settings!$D$5)),0, VLOOKUP(DK56,[1]Settings!$B$6:$D$45,IF(DP$4="Y",2,3),FALSE)+DL56*IF(DP$4="Y",[1]Settings!$C$5,[1]Settings!$D$5))</f>
        <v>0</v>
      </c>
      <c r="DN56" s="82">
        <f t="shared" ca="1" si="52"/>
        <v>0</v>
      </c>
      <c r="DO56" s="82">
        <f t="shared" ca="1" si="53"/>
        <v>1.7857142857142858E-5</v>
      </c>
      <c r="DP56" s="83">
        <f t="shared" ca="1" si="54"/>
        <v>65</v>
      </c>
      <c r="DQ56" s="84" t="str">
        <f>IF(DS56&gt;0,"+","")</f>
        <v/>
      </c>
      <c r="DR56" s="85">
        <f ca="1">VLOOKUP(OFFSET(DR56,0,-2),[1]Settings!$J$8:$K$27,2)</f>
        <v>0</v>
      </c>
      <c r="DS56" s="50"/>
      <c r="DT56" s="51"/>
      <c r="DU56" s="81">
        <f>IF(ISNA(VLOOKUP(DS56,[1]Settings!$B$6:$D$45,IF(DX$4="Y",2,3),FALSE)+DT56*IF(DX$4="Y",[1]Settings!$C$5,[1]Settings!$D$5)),0, VLOOKUP(DS56,[1]Settings!$B$6:$D$45,IF(DX$4="Y",2,3),FALSE)+DT56*IF(DX$4="Y",[1]Settings!$C$5,[1]Settings!$D$5))</f>
        <v>0</v>
      </c>
      <c r="DV56" s="82">
        <f t="shared" ca="1" si="55"/>
        <v>0</v>
      </c>
      <c r="DW56" s="82">
        <f t="shared" ca="1" si="85"/>
        <v>1.7857142857142858E-5</v>
      </c>
      <c r="DX56" s="83">
        <f t="shared" ca="1" si="56"/>
        <v>65</v>
      </c>
      <c r="DY56" s="84" t="str">
        <f>IF(EA56&gt;0,"+","")</f>
        <v/>
      </c>
      <c r="DZ56" s="85">
        <f ca="1">VLOOKUP(OFFSET(DZ56,0,-2),[1]Settings!$J$8:$K$27,2)</f>
        <v>0</v>
      </c>
      <c r="EA56" s="50"/>
      <c r="EB56" s="51"/>
      <c r="EC56" s="81">
        <f>IF(ISNA(VLOOKUP(EA56,[1]Settings!$B$6:$D$45,IF(EF$4="Y",2,3),FALSE)+EB56*IF(EF$4="Y",[1]Settings!$C$5,[1]Settings!$D$5)),0, VLOOKUP(EA56,[1]Settings!$B$6:$D$45,IF(EF$4="Y",2,3),FALSE)+EB56*IF(EF$4="Y",[1]Settings!$C$5,[1]Settings!$D$5))</f>
        <v>0</v>
      </c>
      <c r="ED56" s="82">
        <f t="shared" ca="1" si="86"/>
        <v>0</v>
      </c>
      <c r="EE56" s="82">
        <f t="shared" ca="1" si="57"/>
        <v>1.7857142857142858E-5</v>
      </c>
      <c r="EF56" s="86">
        <f t="shared" ca="1" si="58"/>
        <v>62</v>
      </c>
      <c r="EG56" s="87" t="str">
        <f>IF(EI56&gt;0,"+","")</f>
        <v/>
      </c>
      <c r="EH56" s="85">
        <f ca="1">VLOOKUP(OFFSET(EH56,0,-2),[1]Settings!$J$8:$K$27,2)</f>
        <v>0</v>
      </c>
      <c r="EI56" s="50"/>
      <c r="EJ56" s="51"/>
      <c r="EK56" s="81">
        <f>IF(ISNA(VLOOKUP(EI56,[1]Settings!$B$6:$D$45,IF(EN$4="Y",2,3),FALSE)+EJ56*IF(EN$4="Y",[1]Settings!$C$5,[1]Settings!$D$5)),0, VLOOKUP(EI56,[1]Settings!$B$6:$D$45,IF(EN$4="Y",2,3),FALSE)+EJ56*IF(EN$4="Y",[1]Settings!$C$5,[1]Settings!$D$5))</f>
        <v>0</v>
      </c>
      <c r="EL56" s="82">
        <f t="shared" ca="1" si="87"/>
        <v>0</v>
      </c>
      <c r="EM56" s="82">
        <f t="shared" ca="1" si="112"/>
        <v>1.7857142857142858E-5</v>
      </c>
      <c r="EN56" s="86">
        <f t="shared" ca="1" si="59"/>
        <v>64</v>
      </c>
      <c r="EO56" s="84" t="str">
        <f>IF(EQ56&gt;0,"+","")</f>
        <v/>
      </c>
      <c r="EP56" s="85">
        <f ca="1">VLOOKUP(OFFSET(EP56,0,-2),[1]Settings!$J$8:$K$27,2)</f>
        <v>0</v>
      </c>
      <c r="EQ56" s="50"/>
      <c r="ER56" s="51"/>
      <c r="ES56" s="81">
        <f>IF(ISNA(VLOOKUP(EQ56,[1]Settings!$B$6:$D$45,IF(EV$4="Y",2,3),FALSE)+ER56*IF(EV$4="Y",[1]Settings!$C$5,[1]Settings!$D$5)),0, VLOOKUP(EQ56,[1]Settings!$B$6:$D$45,IF(EV$4="Y",2,3),FALSE)+ER56*IF(EV$4="Y",[1]Settings!$C$5,[1]Settings!$D$5))</f>
        <v>0</v>
      </c>
      <c r="ET56" s="82">
        <f t="shared" ca="1" si="60"/>
        <v>0</v>
      </c>
      <c r="EU56" s="82">
        <f t="shared" ca="1" si="88"/>
        <v>1.7857142857142858E-5</v>
      </c>
      <c r="EV56" s="83">
        <f t="shared" ca="1" si="61"/>
        <v>65</v>
      </c>
      <c r="EW56" s="84" t="str">
        <f>IF(EY56&gt;0,"+","")</f>
        <v/>
      </c>
      <c r="EX56" s="85">
        <f ca="1">VLOOKUP(OFFSET(EX56,0,-2),[1]Settings!$J$8:$K$27,2)</f>
        <v>0</v>
      </c>
      <c r="EY56" s="50"/>
      <c r="EZ56" s="51"/>
      <c r="FA56" s="81">
        <f>IF(ISNA(VLOOKUP(EY56,[1]Settings!$B$6:$D$45,IF(FD$4="Y",2,3),FALSE)+EZ56*IF(FD$4="Y",[1]Settings!$C$5,[1]Settings!$D$5)),0, VLOOKUP(EY56,[1]Settings!$B$6:$D$45,IF(FD$4="Y",2,3),FALSE)+EZ56*IF(FD$4="Y",[1]Settings!$C$5,[1]Settings!$D$5))</f>
        <v>0</v>
      </c>
      <c r="FB56" s="82">
        <f t="shared" ca="1" si="115"/>
        <v>0</v>
      </c>
      <c r="FC56" s="82">
        <f t="shared" ca="1" si="89"/>
        <v>1.7857142857142858E-5</v>
      </c>
      <c r="FD56" s="83">
        <f t="shared" ca="1" si="63"/>
        <v>64</v>
      </c>
      <c r="FE56" s="84" t="str">
        <f>IF(FG56&gt;0,"+","")</f>
        <v/>
      </c>
      <c r="FF56" s="85">
        <f ca="1">VLOOKUP(OFFSET(FF56,0,-2),[1]Settings!$J$8:$K$27,2)</f>
        <v>0</v>
      </c>
      <c r="FG56" s="50"/>
      <c r="FH56" s="51"/>
      <c r="FI56" s="81">
        <f>IF(ISNA(VLOOKUP(FG56,[1]Settings!$B$6:$D$45,IF(FL$4="Y",2,3),FALSE)+FH56*IF(FL$4="Y",[1]Settings!$C$5,[1]Settings!$D$5)),0, VLOOKUP(FG56,[1]Settings!$B$6:$D$45,IF(FL$4="Y",2,3),FALSE)+FH56*IF(FL$4="Y",[1]Settings!$C$5,[1]Settings!$D$5))</f>
        <v>0</v>
      </c>
      <c r="FJ56" s="82">
        <f t="shared" ca="1" si="114"/>
        <v>0</v>
      </c>
      <c r="FK56" s="82">
        <f t="shared" ca="1" si="113"/>
        <v>1.7857142857142858E-5</v>
      </c>
      <c r="FL56" s="83">
        <f t="shared" ca="1" si="64"/>
        <v>63</v>
      </c>
      <c r="FM56" s="87" t="str">
        <f>IF(FO56&gt;0,"+","")</f>
        <v/>
      </c>
      <c r="FN56" s="85">
        <f ca="1">VLOOKUP(OFFSET(FN56,0,-2),[1]Settings!$J$8:$K$27,2)</f>
        <v>0</v>
      </c>
      <c r="FO56" s="50"/>
      <c r="FP56" s="51"/>
      <c r="FQ56" s="81">
        <f>IF(ISNA(VLOOKUP(FO56,[1]Settings!$B$6:$D$45,IF(FT$4="Y",2,3),FALSE)+FP56*IF(FT$4="Y",[1]Settings!$C$5,[1]Settings!$D$5)),0, VLOOKUP(FO56,[1]Settings!$B$6:$D$45,IF(FT$4="Y",2,3),FALSE)+FP56*IF(FT$4="Y",[1]Settings!$C$5,[1]Settings!$D$5))</f>
        <v>0</v>
      </c>
      <c r="FR56" s="82">
        <f t="shared" ca="1" si="65"/>
        <v>0</v>
      </c>
      <c r="FS56" s="82">
        <f t="shared" ca="1" si="90"/>
        <v>1.7857142857142858E-5</v>
      </c>
      <c r="FT56" s="83">
        <f t="shared" ca="1" si="66"/>
        <v>63</v>
      </c>
      <c r="FU56" s="88" t="str">
        <f>IF(FW56&gt;0,"+","")</f>
        <v/>
      </c>
      <c r="FV56" s="85">
        <f ca="1">VLOOKUP(OFFSET(FV56,0,-2),[1]Settings!$J$8:$K$27,2)</f>
        <v>0</v>
      </c>
      <c r="FW56" s="50"/>
      <c r="FX56" s="51"/>
      <c r="FY56" s="81">
        <f>IF(ISNA(VLOOKUP(FW56,[1]Settings!$B$6:$D$45,IF(GB$4="Y",2,3),FALSE)+FX56*IF(GB$4="Y",[1]Settings!$C$5,[1]Settings!$D$5)),0, VLOOKUP(FW56,[1]Settings!$B$6:$D$45,IF(GB$4="Y",2,3),FALSE)+FX56*IF(GB$4="Y",[1]Settings!$C$5,[1]Settings!$D$5))</f>
        <v>0</v>
      </c>
      <c r="FZ56" s="82">
        <f t="shared" si="91"/>
        <v>0</v>
      </c>
      <c r="GA56" s="82">
        <f t="shared" ca="1" si="92"/>
        <v>1.7857142857142858E-5</v>
      </c>
      <c r="GB56" s="83">
        <f t="shared" ca="1" si="67"/>
        <v>63</v>
      </c>
      <c r="GC56" s="88" t="str">
        <f>IF(GE56&gt;0,"+","")</f>
        <v/>
      </c>
      <c r="GD56" s="85">
        <f ca="1">VLOOKUP(OFFSET(GD56,0,-2),[1]Settings!$J$8:$K$27,2)</f>
        <v>0</v>
      </c>
      <c r="GE56" s="50"/>
      <c r="GF56" s="51"/>
      <c r="GG56" s="81">
        <f>IF(ISNA(VLOOKUP(GE56,[1]Settings!$B$6:$D$45,IF(GJ$4="Y",2,3),FALSE)+GF56*IF(GJ$4="Y",[1]Settings!$C$5,[1]Settings!$D$5)),0, VLOOKUP(GE56,[1]Settings!$B$6:$D$45,IF(GJ$4="Y",2,3),FALSE)+GF56*IF(GJ$4="Y",[1]Settings!$C$5,[1]Settings!$D$5))</f>
        <v>0</v>
      </c>
      <c r="GH56" s="82">
        <f t="shared" si="93"/>
        <v>0</v>
      </c>
      <c r="GI56" s="82">
        <f t="shared" ca="1" si="94"/>
        <v>1.7857142857142858E-5</v>
      </c>
      <c r="GJ56" s="83">
        <f t="shared" ca="1" si="68"/>
        <v>63</v>
      </c>
      <c r="GK56" s="88" t="str">
        <f>IF(GM56&gt;0,"+","")</f>
        <v/>
      </c>
      <c r="GL56" s="85">
        <f ca="1">VLOOKUP(OFFSET(GL56,0,-2),[1]Settings!$J$8:$K$27,2)</f>
        <v>0</v>
      </c>
      <c r="GM56" s="50"/>
      <c r="GN56" s="51"/>
      <c r="GO56" s="81">
        <f>IF(ISNA(VLOOKUP(GM56,[1]Settings!$B$6:$D$45,IF(GR$4="Y",2,3),FALSE)+GN56*IF(GR$4="Y",[1]Settings!$C$5,[1]Settings!$D$5)),0, VLOOKUP(GM56,[1]Settings!$B$6:$D$45,IF(GR$4="Y",2,3),FALSE)+GN56*IF(GR$4="Y",[1]Settings!$C$5,[1]Settings!$D$5))</f>
        <v>0</v>
      </c>
      <c r="GP56" s="82">
        <f>GO56*GR$7</f>
        <v>0</v>
      </c>
      <c r="GQ56" s="82">
        <f t="shared" ca="1" si="96"/>
        <v>1.7857142857142858E-5</v>
      </c>
      <c r="GR56" s="83">
        <f t="shared" ca="1" si="69"/>
        <v>61</v>
      </c>
      <c r="GS56" s="88" t="str">
        <f>IF(GU56&gt;0,"+","")</f>
        <v/>
      </c>
      <c r="GT56" s="85">
        <f ca="1">VLOOKUP(OFFSET(GT56,0,-2),[1]Settings!$J$8:$K$27,2)</f>
        <v>0</v>
      </c>
      <c r="GU56" s="50"/>
      <c r="GV56" s="51"/>
      <c r="GW56" s="81">
        <f>IF(ISNA(VLOOKUP(GU56,[1]Settings!$B$6:$D$45,IF(GZ$4="Y",2,3),FALSE)+GV56*IF(GZ$4="Y",[1]Settings!$C$5,[1]Settings!$D$5)),0, VLOOKUP(GU56,[1]Settings!$B$6:$D$45,IF(GZ$4="Y",2,3),FALSE)+GV56*IF(GZ$4="Y",[1]Settings!$C$5,[1]Settings!$D$5))</f>
        <v>0</v>
      </c>
      <c r="GX56" s="82">
        <f>GW56*GZ$7</f>
        <v>0</v>
      </c>
      <c r="GY56" s="82">
        <f t="shared" ca="1" si="98"/>
        <v>1.7857142857142858E-5</v>
      </c>
      <c r="GZ56" s="86">
        <f t="shared" ca="1" si="70"/>
        <v>64</v>
      </c>
      <c r="HA56" s="87"/>
      <c r="HB56" s="85"/>
      <c r="HC56" s="50"/>
      <c r="HD56" s="51"/>
      <c r="HE56" s="81">
        <f>IF(ISNA(VLOOKUP(HC56,[1]Settings!$B$6:$D$45,IF(HH$4="Y",2,3),FALSE)+HD56*IF(HH$4="Y",[1]Settings!$C$5,[1]Settings!$D$5)),0, VLOOKUP(HC56,[1]Settings!$B$6:$D$45,IF(HH$4="Y",2,3),FALSE)+HD56*IF(HH$4="Y",[1]Settings!$C$5,[1]Settings!$D$5))</f>
        <v>0</v>
      </c>
      <c r="HF56" s="82">
        <f t="shared" si="71"/>
        <v>0</v>
      </c>
      <c r="HG56" s="82">
        <f t="shared" ca="1" si="99"/>
        <v>1.7857142857142858E-5</v>
      </c>
      <c r="HH56" s="83">
        <f t="shared" ca="1" si="72"/>
        <v>62</v>
      </c>
      <c r="HI56" s="88"/>
      <c r="HJ56" s="85"/>
      <c r="HK56" s="50"/>
      <c r="HL56" s="51"/>
      <c r="HM56" s="81">
        <f>IF(ISNA(VLOOKUP(HK56,[1]Settings!$B$6:$D$45,IF(HP$4="Y",2,3),FALSE)+HL56*IF(HP$4="Y",[1]Settings!$C$5,[1]Settings!$D$5)),0, VLOOKUP(HK56,[1]Settings!$B$6:$D$45,IF(HP$4="Y",2,3),FALSE)+HL56*IF(HP$4="Y",[1]Settings!$C$5,[1]Settings!$D$5))</f>
        <v>0</v>
      </c>
      <c r="HN56" s="82">
        <f t="shared" si="73"/>
        <v>0</v>
      </c>
      <c r="HO56" s="82">
        <f t="shared" ca="1" si="100"/>
        <v>1.7857142857142858E-5</v>
      </c>
      <c r="HP56" s="83">
        <f t="shared" ca="1" si="74"/>
        <v>62</v>
      </c>
      <c r="HQ56" s="88"/>
      <c r="HR56" s="85"/>
      <c r="HS56" s="50"/>
      <c r="HT56" s="51"/>
      <c r="HU56" s="81">
        <f>IF(ISNA(VLOOKUP(HS56,[1]Settings!$B$6:$D$45,IF(HX$4="Y",2,3),FALSE)+HT56*IF(HX$4="Y",[1]Settings!$C$5,[1]Settings!$D$5)),0, VLOOKUP(HS56,[1]Settings!$B$6:$D$45,IF(HX$4="Y",2,3),FALSE)+HT56*IF(HX$4="Y",[1]Settings!$C$5,[1]Settings!$D$5))</f>
        <v>0</v>
      </c>
      <c r="HV56" s="82">
        <f>HU56*HX$7</f>
        <v>0</v>
      </c>
      <c r="HW56" s="82">
        <f t="shared" ca="1" si="101"/>
        <v>1.7857142857142858E-5</v>
      </c>
      <c r="HX56" s="83">
        <f t="shared" ca="1" si="76"/>
        <v>64</v>
      </c>
      <c r="HY56" s="88"/>
      <c r="HZ56" s="85"/>
      <c r="IA56" s="50"/>
      <c r="IB56" s="51"/>
      <c r="IC56" s="81">
        <f>IF(ISNA(VLOOKUP(IA56,[1]Settings!$B$6:$D$45,IF(IF$4="Y",2,3),FALSE)+IB56*IF(IF$4="Y",[1]Settings!$C$5,[1]Settings!$D$5)),0, VLOOKUP(IA56,[1]Settings!$B$6:$D$45,IF(IF$4="Y",2,3),FALSE)+IB56*IF(IF$4="Y",[1]Settings!$C$5,[1]Settings!$D$5))</f>
        <v>0</v>
      </c>
      <c r="ID56" s="82">
        <f>IC56*IF$7</f>
        <v>0</v>
      </c>
      <c r="IE56" s="82">
        <f t="shared" ca="1" si="102"/>
        <v>1.7857142857142858E-5</v>
      </c>
      <c r="IF56" s="83">
        <f t="shared" ca="1" si="78"/>
        <v>64</v>
      </c>
      <c r="IG56" s="87"/>
      <c r="IH56" s="85"/>
      <c r="II56" s="50"/>
      <c r="IJ56" s="51"/>
      <c r="IK56" s="81">
        <f>IF(ISNA(VLOOKUP(II56,[1]Settings!$B$6:$D$45,IF(IN$4="Y",2,3),FALSE)+IJ56*IF(IN$4="Y",[1]Settings!$C$5,[1]Settings!$D$5)),0, VLOOKUP(II56,[1]Settings!$B$6:$D$45,IF(IN$4="Y",2,3),FALSE)+IJ56*IF(IN$4="Y",[1]Settings!$C$5,[1]Settings!$D$5))</f>
        <v>0</v>
      </c>
      <c r="IL56" s="82">
        <f>IK56*IN$7</f>
        <v>0</v>
      </c>
      <c r="IM56" s="82">
        <f t="shared" ca="1" si="103"/>
        <v>1.7857142857142858E-5</v>
      </c>
      <c r="IN56" s="83">
        <f t="shared" ca="1" si="80"/>
        <v>65</v>
      </c>
      <c r="IO56" s="88"/>
      <c r="IP56" s="85"/>
      <c r="IQ56" s="50">
        <v>7</v>
      </c>
      <c r="IR56" s="51"/>
      <c r="IS56" s="81">
        <f>IF(ISNA(VLOOKUP(IQ56,[1]Settings!$B$6:$D$45,IF(IV$4="Y",2,3),FALSE)+IR56*IF(IV$4="Y",[1]Settings!$C$5,[1]Settings!$D$5)),0, VLOOKUP(IQ56,[1]Settings!$B$6:$D$45,IF(IV$4="Y",2,3),FALSE)+IR56*IF(IV$4="Y",[1]Settings!$C$5,[1]Settings!$D$5))</f>
        <v>14</v>
      </c>
      <c r="IT56" s="82">
        <f t="shared" si="81"/>
        <v>14</v>
      </c>
      <c r="IU56" s="82">
        <f t="shared" ca="1" si="104"/>
        <v>14.000017857142858</v>
      </c>
      <c r="IV56" s="83">
        <f t="shared" ca="1" si="82"/>
        <v>21</v>
      </c>
      <c r="IW56" s="88"/>
      <c r="IX56" s="85"/>
      <c r="IY56" s="50"/>
      <c r="IZ56" s="51"/>
      <c r="JA56" s="81">
        <f>IF(ISNA(VLOOKUP(IY56,[1]Settings!$B$6:$D$45,IF(JD$4="Y",2,3),FALSE)+IZ56*IF(JD$4="Y",[1]Settings!$C$5,[1]Settings!$D$5)),0, VLOOKUP(IY56,[1]Settings!$B$6:$D$45,IF(JD$4="Y",2,3),FALSE)+IZ56*IF(JD$4="Y",[1]Settings!$C$5,[1]Settings!$D$5))</f>
        <v>0</v>
      </c>
      <c r="JB56" s="82">
        <f>JA56*JD$7</f>
        <v>0</v>
      </c>
      <c r="JC56" s="82">
        <f t="shared" ca="1" si="105"/>
        <v>14.000017857142858</v>
      </c>
      <c r="JD56" s="83">
        <f t="shared" ca="1" si="84"/>
        <v>24</v>
      </c>
    </row>
    <row r="57" spans="1:264">
      <c r="A57" s="80" t="s">
        <v>138</v>
      </c>
      <c r="B57" s="80"/>
      <c r="D57" s="51"/>
      <c r="E57" s="81">
        <f>IF(ISNA(VLOOKUP(C57,[1]Settings!$B$6:$D$45,IF(H$4="Y",2,3),FALSE)+D57*IF(H$4="Y",[1]Settings!$C$5,[1]Settings!$D$5)),0, VLOOKUP(C57,[1]Settings!$B$6:$D$45,IF(H$4="Y",2,3),FALSE)+D57*IF(H$4="Y",[1]Settings!$C$5,[1]Settings!$D$5))</f>
        <v>0</v>
      </c>
      <c r="F57" s="82">
        <f t="shared" si="0"/>
        <v>0</v>
      </c>
      <c r="G57" s="82">
        <f t="shared" si="1"/>
        <v>1.7543859649122806E-5</v>
      </c>
      <c r="H57" s="83">
        <f t="shared" si="2"/>
        <v>57</v>
      </c>
      <c r="I57" s="84" t="str">
        <f t="shared" si="3"/>
        <v/>
      </c>
      <c r="J57" s="85">
        <f ca="1">VLOOKUP(OFFSET(J57,0,-2),[1]Settings!$F$8:$G$27,2)</f>
        <v>0</v>
      </c>
      <c r="L57" s="51"/>
      <c r="M57" s="81">
        <f>IF(ISNA(VLOOKUP(K57,[1]Settings!$B$6:$D$45,IF(P$4="Y",2,3),FALSE)+L57*IF(P$4="Y",[1]Settings!$C$5,[1]Settings!$D$5)),0, VLOOKUP(K57,[1]Settings!$B$6:$D$45,IF(P$4="Y",2,3),FALSE)+L57*IF(P$4="Y",[1]Settings!$C$5,[1]Settings!$D$5))</f>
        <v>0</v>
      </c>
      <c r="N57" s="82">
        <f t="shared" si="4"/>
        <v>0</v>
      </c>
      <c r="O57" s="82">
        <f t="shared" ca="1" si="5"/>
        <v>1.7543859649122806E-5</v>
      </c>
      <c r="P57" s="83">
        <f t="shared" ca="1" si="6"/>
        <v>57</v>
      </c>
      <c r="Q57" s="84" t="str">
        <f t="shared" si="7"/>
        <v/>
      </c>
      <c r="R57" s="85">
        <f ca="1">VLOOKUP(OFFSET(R57,0,-2),[1]Settings!$F$8:$G$27,2)</f>
        <v>0</v>
      </c>
      <c r="T57" s="51"/>
      <c r="U57" s="81">
        <f>IF(ISNA(VLOOKUP(S57,[1]Settings!$B$6:$D$45,IF(X$4="Y",2,3),FALSE)+T57*IF(X$4="Y",[1]Settings!$C$5,[1]Settings!$D$5)),0, VLOOKUP(S57,[1]Settings!$B$6:$D$45,IF(X$4="Y",2,3),FALSE)+T57*IF(X$4="Y",[1]Settings!$C$5,[1]Settings!$D$5))</f>
        <v>0</v>
      </c>
      <c r="V57" s="82">
        <f t="shared" si="8"/>
        <v>0</v>
      </c>
      <c r="W57" s="82">
        <f t="shared" ca="1" si="9"/>
        <v>1.7543859649122806E-5</v>
      </c>
      <c r="X57" s="83">
        <f t="shared" ca="1" si="10"/>
        <v>58</v>
      </c>
      <c r="Y57" s="84" t="str">
        <f t="shared" si="11"/>
        <v/>
      </c>
      <c r="Z57" s="85">
        <f ca="1">VLOOKUP(OFFSET(Z57,0,-2),[1]Settings!$F$8:$G$27,2)</f>
        <v>0</v>
      </c>
      <c r="AB57" s="51"/>
      <c r="AC57" s="81">
        <f>IF(ISNA(VLOOKUP(AA57,[1]Settings!$B$6:$D$45,IF(AF$4="Y",2,3),FALSE)+AB57*IF(AF$4="Y",[1]Settings!$C$5,[1]Settings!$D$5)),0, VLOOKUP(AA57,[1]Settings!$B$6:$D$45,IF(AF$4="Y",2,3),FALSE)+AB57*IF(AF$4="Y",[1]Settings!$C$5,[1]Settings!$D$5))</f>
        <v>0</v>
      </c>
      <c r="AD57" s="82">
        <f t="shared" si="12"/>
        <v>0</v>
      </c>
      <c r="AE57" s="82">
        <f t="shared" ca="1" si="13"/>
        <v>1.7543859649122806E-5</v>
      </c>
      <c r="AF57" s="83">
        <f t="shared" ca="1" si="14"/>
        <v>59</v>
      </c>
      <c r="AG57" s="84" t="str">
        <f t="shared" si="15"/>
        <v/>
      </c>
      <c r="AH57" s="85">
        <f ca="1">VLOOKUP(OFFSET(AH57,0,-2),[1]Settings!$F$8:$G$27,2)</f>
        <v>0</v>
      </c>
      <c r="AJ57" s="51"/>
      <c r="AK57" s="81">
        <f>IF(ISNA(VLOOKUP(AI57,[1]Settings!$B$6:$D$45,IF(AN$4="Y",2,3),FALSE)+AJ57*IF(AN$4="Y",[1]Settings!$C$5,[1]Settings!$D$5)),0, VLOOKUP(AI57,[1]Settings!$B$6:$D$45,IF(AN$4="Y",2,3),FALSE)+AJ57*IF(AN$4="Y",[1]Settings!$C$5,[1]Settings!$D$5))</f>
        <v>0</v>
      </c>
      <c r="AL57" s="82">
        <f t="shared" si="16"/>
        <v>0</v>
      </c>
      <c r="AM57" s="82">
        <f t="shared" ca="1" si="17"/>
        <v>1.7543859649122806E-5</v>
      </c>
      <c r="AN57" s="83">
        <f t="shared" ca="1" si="18"/>
        <v>59</v>
      </c>
      <c r="AO57" s="84" t="str">
        <f t="shared" si="19"/>
        <v/>
      </c>
      <c r="AP57" s="85">
        <f ca="1">VLOOKUP(OFFSET(AP57,0,-2),[1]Settings!$F$8:$G$27,2)</f>
        <v>0</v>
      </c>
      <c r="AR57" s="51"/>
      <c r="AS57" s="81">
        <f>IF(ISNA(VLOOKUP(AQ57,[1]Settings!$B$6:$D$45,IF(AV$4="Y",2,3),FALSE)+AR57*IF(AV$4="Y",[1]Settings!$C$5,[1]Settings!$D$5)),0, VLOOKUP(AQ57,[1]Settings!$B$6:$D$45,IF(AV$4="Y",2,3),FALSE)+AR57*IF(AV$4="Y",[1]Settings!$C$5,[1]Settings!$D$5))</f>
        <v>0</v>
      </c>
      <c r="AT57" s="82">
        <f t="shared" si="20"/>
        <v>0</v>
      </c>
      <c r="AU57" s="82">
        <f t="shared" ca="1" si="21"/>
        <v>1.7543859649122806E-5</v>
      </c>
      <c r="AV57" s="83">
        <f t="shared" ca="1" si="22"/>
        <v>59</v>
      </c>
      <c r="AW57" s="84" t="str">
        <f t="shared" si="23"/>
        <v/>
      </c>
      <c r="AX57" s="85">
        <f ca="1">VLOOKUP(OFFSET(AX57,0,-2),[1]Settings!$F$8:$G$27,2)</f>
        <v>0</v>
      </c>
      <c r="AZ57" s="51"/>
      <c r="BA57" s="81">
        <f>IF(ISNA(VLOOKUP(AY57,[1]Settings!$B$6:$D$45,IF(BD$4="Y",2,3),FALSE)+AZ57*IF(BD$4="Y",[1]Settings!$C$5,[1]Settings!$D$5)),0, VLOOKUP(AY57,[1]Settings!$B$6:$D$45,IF(BD$4="Y",2,3),FALSE)+AZ57*IF(BD$4="Y",[1]Settings!$C$5,[1]Settings!$D$5))</f>
        <v>0</v>
      </c>
      <c r="BB57" s="82">
        <f t="shared" si="24"/>
        <v>0</v>
      </c>
      <c r="BC57" s="82">
        <f t="shared" ca="1" si="25"/>
        <v>1.7543859649122806E-5</v>
      </c>
      <c r="BD57" s="83">
        <f t="shared" ca="1" si="26"/>
        <v>59</v>
      </c>
      <c r="BE57" s="84" t="str">
        <f t="shared" si="27"/>
        <v/>
      </c>
      <c r="BF57" s="85">
        <f ca="1">VLOOKUP(OFFSET(BF57,0,-2),[1]Settings!$F$8:$G$27,2)</f>
        <v>0</v>
      </c>
      <c r="BH57" s="51"/>
      <c r="BI57" s="81">
        <f>IF(ISNA(VLOOKUP(BG57,[1]Settings!$B$6:$D$45,IF(BL$4="Y",2,3),FALSE)+BH57*IF(BL$4="Y",[1]Settings!$C$5,[1]Settings!$D$5)),0, VLOOKUP(BG57,[1]Settings!$B$6:$D$45,IF(BL$4="Y",2,3),FALSE)+BH57*IF(BL$4="Y",[1]Settings!$C$5,[1]Settings!$D$5))</f>
        <v>0</v>
      </c>
      <c r="BJ57" s="82">
        <f t="shared" si="28"/>
        <v>0</v>
      </c>
      <c r="BK57" s="82">
        <f t="shared" ca="1" si="29"/>
        <v>1.7543859649122806E-5</v>
      </c>
      <c r="BL57" s="83">
        <f t="shared" ca="1" si="30"/>
        <v>60</v>
      </c>
      <c r="BM57" s="84" t="str">
        <f t="shared" si="31"/>
        <v/>
      </c>
      <c r="BN57" s="85">
        <f ca="1">VLOOKUP(OFFSET(BN57,0,-2),[1]Settings!$F$8:$G$27,2)</f>
        <v>0</v>
      </c>
      <c r="BP57" s="51"/>
      <c r="BQ57" s="81">
        <f>IF(ISNA(VLOOKUP(BO57,[1]Settings!$B$6:$D$45,IF(BT$4="Y",2,3),FALSE)+BP57*IF(BT$4="Y",[1]Settings!$C$5,[1]Settings!$D$5)),0, VLOOKUP(BO57,[1]Settings!$B$6:$D$45,IF(BT$4="Y",2,3),FALSE)+BP57*IF(BT$4="Y",[1]Settings!$C$5,[1]Settings!$D$5))</f>
        <v>0</v>
      </c>
      <c r="BR57" s="82">
        <f t="shared" si="32"/>
        <v>0</v>
      </c>
      <c r="BS57" s="82">
        <f t="shared" ca="1" si="33"/>
        <v>1.7543859649122806E-5</v>
      </c>
      <c r="BT57" s="83">
        <f t="shared" ca="1" si="34"/>
        <v>61</v>
      </c>
      <c r="BU57" s="84" t="str">
        <f t="shared" si="35"/>
        <v/>
      </c>
      <c r="BV57" s="85">
        <f ca="1">VLOOKUP(OFFSET(BV57,0,-2),[1]Settings!$F$8:$G$27,2)</f>
        <v>0</v>
      </c>
      <c r="BX57" s="51"/>
      <c r="BY57" s="81">
        <f>IF(ISNA(VLOOKUP(BW57,[1]Settings!$B$6:$D$45,IF(CB$4="Y",2,3),FALSE)+BX57*IF(CB$4="Y",[1]Settings!$C$5,[1]Settings!$D$5)),0, VLOOKUP(BW57,[1]Settings!$B$6:$D$45,IF(CB$4="Y",2,3),FALSE)+BX57*IF(CB$4="Y",[1]Settings!$C$5,[1]Settings!$D$5))</f>
        <v>0</v>
      </c>
      <c r="BZ57" s="82">
        <f t="shared" si="36"/>
        <v>0</v>
      </c>
      <c r="CA57" s="82">
        <f t="shared" ca="1" si="37"/>
        <v>1.7543859649122806E-5</v>
      </c>
      <c r="CB57" s="83">
        <f t="shared" ca="1" si="38"/>
        <v>62</v>
      </c>
      <c r="CC57" s="84" t="str">
        <f t="shared" si="39"/>
        <v/>
      </c>
      <c r="CD57" s="85">
        <f ca="1">VLOOKUP(OFFSET(CD57,0,-2),[1]Settings!$F$8:$G$27,2)</f>
        <v>0</v>
      </c>
      <c r="CF57" s="51"/>
      <c r="CG57" s="81">
        <f>IF(ISNA(VLOOKUP(CE57,[1]Settings!$B$6:$D$45,IF(CJ$4="Y",2,3),FALSE)+CF57*IF(CJ$4="Y",[1]Settings!$C$5,[1]Settings!$D$5)),0, VLOOKUP(CE57,[1]Settings!$B$6:$D$45,IF(CJ$4="Y",2,3),FALSE)+CF57*IF(CJ$4="Y",[1]Settings!$C$5,[1]Settings!$D$5))</f>
        <v>0</v>
      </c>
      <c r="CH57" s="82">
        <f t="shared" si="40"/>
        <v>0</v>
      </c>
      <c r="CI57" s="82">
        <f t="shared" ca="1" si="41"/>
        <v>1.7543859649122806E-5</v>
      </c>
      <c r="CJ57" s="86">
        <f t="shared" ca="1" si="42"/>
        <v>65</v>
      </c>
      <c r="CK57" s="87" t="str">
        <f t="shared" si="126"/>
        <v/>
      </c>
      <c r="CL57" s="85">
        <f ca="1">VLOOKUP(OFFSET(CL57,0,-2),[1]Settings!$J$8:$K$27,2)</f>
        <v>0</v>
      </c>
      <c r="CN57" s="51"/>
      <c r="CO57" s="81">
        <f>IF(ISNA(VLOOKUP(CM57,[1]Settings!$B$6:$D$45,IF(CR$4="Y",2,3),FALSE)+CN57*IF(CR$4="Y",[1]Settings!$C$5,[1]Settings!$D$5)),0, VLOOKUP(CM57,[1]Settings!$B$6:$D$45,IF(CR$4="Y",2,3),FALSE)+CN57*IF(CR$4="Y",[1]Settings!$C$5,[1]Settings!$D$5))</f>
        <v>0</v>
      </c>
      <c r="CP57" s="82">
        <f t="shared" ca="1" si="43"/>
        <v>0</v>
      </c>
      <c r="CQ57" s="82">
        <f t="shared" ca="1" si="44"/>
        <v>1.7543859649122806E-5</v>
      </c>
      <c r="CR57" s="86">
        <f t="shared" ca="1" si="45"/>
        <v>66</v>
      </c>
      <c r="CS57" s="84" t="s">
        <v>93</v>
      </c>
      <c r="CT57" s="85">
        <f ca="1">VLOOKUP(OFFSET(CT57,0,-2),[1]Settings!$J$8:$K$27,2)</f>
        <v>0</v>
      </c>
      <c r="CU57" s="50">
        <v>16</v>
      </c>
      <c r="CV57" s="51"/>
      <c r="CW57" s="81">
        <f>IF(ISNA(VLOOKUP(CU57,[1]Settings!$B$6:$D$45,IF(CZ$4="Y",2,3),FALSE)+CV57*IF(CZ$4="Y",[1]Settings!$C$5,[1]Settings!$D$5)),0, VLOOKUP(CU57,[1]Settings!$B$6:$D$45,IF(CZ$4="Y",2,3),FALSE)+CV57*IF(CZ$4="Y",[1]Settings!$C$5,[1]Settings!$D$5))</f>
        <v>5</v>
      </c>
      <c r="CX57" s="82">
        <f t="shared" ca="1" si="46"/>
        <v>3.6000000000000005</v>
      </c>
      <c r="CY57" s="82">
        <f t="shared" ca="1" si="47"/>
        <v>3.6000175438596496</v>
      </c>
      <c r="CZ57" s="83">
        <f t="shared" ca="1" si="48"/>
        <v>35</v>
      </c>
      <c r="DA57" s="84"/>
      <c r="DB57" s="85">
        <f ca="1">VLOOKUP(OFFSET(DB57,0,-2),[1]Settings!$J$8:$K$27,2)</f>
        <v>0</v>
      </c>
      <c r="DC57" s="50"/>
      <c r="DD57" s="51"/>
      <c r="DE57" s="81">
        <f>IF(ISNA(VLOOKUP(DC57,[1]Settings!$B$6:$D$45,IF(DH$4="Y",2,3),FALSE)+DD57*IF(DH$4="Y",[1]Settings!$C$5,[1]Settings!$D$5)),0, VLOOKUP(DC57,[1]Settings!$B$6:$D$45,IF(DH$4="Y",2,3),FALSE)+DD57*IF(DH$4="Y",[1]Settings!$C$5,[1]Settings!$D$5))</f>
        <v>0</v>
      </c>
      <c r="DF57" s="82">
        <f t="shared" ca="1" si="49"/>
        <v>0</v>
      </c>
      <c r="DG57" s="82">
        <f t="shared" ca="1" si="50"/>
        <v>3.6000175438596496</v>
      </c>
      <c r="DH57" s="83">
        <f t="shared" ca="1" si="51"/>
        <v>37</v>
      </c>
      <c r="DI57" s="84" t="s">
        <v>93</v>
      </c>
      <c r="DJ57" s="85">
        <f ca="1">VLOOKUP(OFFSET(DJ57,0,-2),[1]Settings!$J$8:$K$27,2)</f>
        <v>0</v>
      </c>
      <c r="DK57" s="50">
        <v>4</v>
      </c>
      <c r="DL57" s="51"/>
      <c r="DM57" s="81">
        <f>IF(ISNA(VLOOKUP(DK57,[1]Settings!$B$6:$D$45,IF(DP$4="Y",2,3),FALSE)+DL57*IF(DP$4="Y",[1]Settings!$C$5,[1]Settings!$D$5)),0, VLOOKUP(DK57,[1]Settings!$B$6:$D$45,IF(DP$4="Y",2,3),FALSE)+DL57*IF(DP$4="Y",[1]Settings!$C$5,[1]Settings!$D$5))</f>
        <v>18</v>
      </c>
      <c r="DN57" s="82">
        <f t="shared" ca="1" si="52"/>
        <v>12.059999999999999</v>
      </c>
      <c r="DO57" s="82">
        <f t="shared" ca="1" si="53"/>
        <v>15.660017543859649</v>
      </c>
      <c r="DP57" s="83">
        <f t="shared" ca="1" si="54"/>
        <v>18</v>
      </c>
      <c r="DQ57" s="84"/>
      <c r="DR57" s="85">
        <f ca="1">VLOOKUP(OFFSET(DR57,0,-2),[1]Settings!$J$8:$K$27,2)</f>
        <v>0</v>
      </c>
      <c r="DS57" s="50"/>
      <c r="DT57" s="51"/>
      <c r="DU57" s="81">
        <f>IF(ISNA(VLOOKUP(DS57,[1]Settings!$B$6:$D$45,IF(DX$4="Y",2,3),FALSE)+DT57*IF(DX$4="Y",[1]Settings!$C$5,[1]Settings!$D$5)),0, VLOOKUP(DS57,[1]Settings!$B$6:$D$45,IF(DX$4="Y",2,3),FALSE)+DT57*IF(DX$4="Y",[1]Settings!$C$5,[1]Settings!$D$5))</f>
        <v>0</v>
      </c>
      <c r="DV57" s="82">
        <f t="shared" ca="1" si="55"/>
        <v>0</v>
      </c>
      <c r="DW57" s="82">
        <f t="shared" ca="1" si="85"/>
        <v>15.660017543859649</v>
      </c>
      <c r="DX57" s="83">
        <f t="shared" ca="1" si="56"/>
        <v>19</v>
      </c>
      <c r="DY57" s="84"/>
      <c r="DZ57" s="85">
        <f ca="1">VLOOKUP(OFFSET(DZ57,0,-2),[1]Settings!$J$8:$K$27,2)</f>
        <v>0</v>
      </c>
      <c r="EA57" s="50"/>
      <c r="EB57" s="51"/>
      <c r="EC57" s="81">
        <f>IF(ISNA(VLOOKUP(EA57,[1]Settings!$B$6:$D$45,IF(EF$4="Y",2,3),FALSE)+EB57*IF(EF$4="Y",[1]Settings!$C$5,[1]Settings!$D$5)),0, VLOOKUP(EA57,[1]Settings!$B$6:$D$45,IF(EF$4="Y",2,3),FALSE)+EB57*IF(EF$4="Y",[1]Settings!$C$5,[1]Settings!$D$5))</f>
        <v>0</v>
      </c>
      <c r="ED57" s="82">
        <f t="shared" ca="1" si="86"/>
        <v>0</v>
      </c>
      <c r="EE57" s="82">
        <f t="shared" ca="1" si="57"/>
        <v>15.660017543859649</v>
      </c>
      <c r="EF57" s="86">
        <f t="shared" ca="1" si="58"/>
        <v>18</v>
      </c>
      <c r="EG57" s="87"/>
      <c r="EH57" s="85">
        <f ca="1">VLOOKUP(OFFSET(EH57,0,-2),[1]Settings!$J$8:$K$27,2)</f>
        <v>0</v>
      </c>
      <c r="EI57" s="50"/>
      <c r="EJ57" s="51"/>
      <c r="EK57" s="81">
        <f>IF(ISNA(VLOOKUP(EI57,[1]Settings!$B$6:$D$45,IF(EN$4="Y",2,3),FALSE)+EJ57*IF(EN$4="Y",[1]Settings!$C$5,[1]Settings!$D$5)),0, VLOOKUP(EI57,[1]Settings!$B$6:$D$45,IF(EN$4="Y",2,3),FALSE)+EJ57*IF(EN$4="Y",[1]Settings!$C$5,[1]Settings!$D$5))</f>
        <v>0</v>
      </c>
      <c r="EL57" s="82">
        <f t="shared" ca="1" si="87"/>
        <v>0</v>
      </c>
      <c r="EM57" s="82">
        <f t="shared" ca="1" si="112"/>
        <v>12.060017543859647</v>
      </c>
      <c r="EN57" s="86">
        <f t="shared" ca="1" si="59"/>
        <v>22</v>
      </c>
      <c r="EO57" s="84"/>
      <c r="EP57" s="85">
        <f ca="1">VLOOKUP(OFFSET(EP57,0,-2),[1]Settings!$J$8:$K$27,2)</f>
        <v>0</v>
      </c>
      <c r="EQ57" s="50"/>
      <c r="ER57" s="51"/>
      <c r="ES57" s="81">
        <f>IF(ISNA(VLOOKUP(EQ57,[1]Settings!$B$6:$D$45,IF(EV$4="Y",2,3),FALSE)+ER57*IF(EV$4="Y",[1]Settings!$C$5,[1]Settings!$D$5)),0, VLOOKUP(EQ57,[1]Settings!$B$6:$D$45,IF(EV$4="Y",2,3),FALSE)+ER57*IF(EV$4="Y",[1]Settings!$C$5,[1]Settings!$D$5))</f>
        <v>0</v>
      </c>
      <c r="ET57" s="82">
        <f t="shared" ca="1" si="60"/>
        <v>0</v>
      </c>
      <c r="EU57" s="82">
        <f t="shared" ca="1" si="88"/>
        <v>12.060017543859647</v>
      </c>
      <c r="EV57" s="83">
        <f t="shared" ca="1" si="61"/>
        <v>22</v>
      </c>
      <c r="EW57" s="84"/>
      <c r="EX57" s="85">
        <f ca="1">VLOOKUP(OFFSET(EX57,0,-2),[1]Settings!$J$8:$K$27,2)</f>
        <v>0</v>
      </c>
      <c r="EY57" s="50"/>
      <c r="EZ57" s="51"/>
      <c r="FA57" s="81">
        <f>IF(ISNA(VLOOKUP(EY57,[1]Settings!$B$6:$D$45,IF(FD$4="Y",2,3),FALSE)+EZ57*IF(FD$4="Y",[1]Settings!$C$5,[1]Settings!$D$5)),0, VLOOKUP(EY57,[1]Settings!$B$6:$D$45,IF(FD$4="Y",2,3),FALSE)+EZ57*IF(FD$4="Y",[1]Settings!$C$5,[1]Settings!$D$5))</f>
        <v>0</v>
      </c>
      <c r="FB57" s="82">
        <f t="shared" ca="1" si="115"/>
        <v>0</v>
      </c>
      <c r="FC57" s="82">
        <f t="shared" ca="1" si="89"/>
        <v>1.7543859648583293E-5</v>
      </c>
      <c r="FD57" s="83">
        <f t="shared" ca="1" si="63"/>
        <v>65</v>
      </c>
      <c r="FE57" s="84"/>
      <c r="FF57" s="85">
        <f ca="1">VLOOKUP(OFFSET(FF57,0,-2),[1]Settings!$J$8:$K$27,2)</f>
        <v>0</v>
      </c>
      <c r="FG57" s="50">
        <v>10</v>
      </c>
      <c r="FH57" s="51"/>
      <c r="FI57" s="81">
        <f>IF(ISNA(VLOOKUP(FG57,[1]Settings!$B$6:$D$45,IF(FL$4="Y",2,3),FALSE)+FH57*IF(FL$4="Y",[1]Settings!$C$5,[1]Settings!$D$5)),0, VLOOKUP(FG57,[1]Settings!$B$6:$D$45,IF(FL$4="Y",2,3),FALSE)+FH57*IF(FL$4="Y",[1]Settings!$C$5,[1]Settings!$D$5))</f>
        <v>11</v>
      </c>
      <c r="FJ57" s="82">
        <f t="shared" ca="1" si="114"/>
        <v>9.24</v>
      </c>
      <c r="FK57" s="82">
        <f t="shared" ca="1" si="113"/>
        <v>9.2400175438596488</v>
      </c>
      <c r="FL57" s="83">
        <f t="shared" ca="1" si="64"/>
        <v>27</v>
      </c>
      <c r="FM57" s="87"/>
      <c r="FN57" s="85">
        <f ca="1">VLOOKUP(OFFSET(FN57,0,-2),[1]Settings!$J$8:$K$27,2)</f>
        <v>0</v>
      </c>
      <c r="FO57" s="50"/>
      <c r="FP57" s="51"/>
      <c r="FQ57" s="81">
        <f>IF(ISNA(VLOOKUP(FO57,[1]Settings!$B$6:$D$45,IF(FT$4="Y",2,3),FALSE)+FP57*IF(FT$4="Y",[1]Settings!$C$5,[1]Settings!$D$5)),0, VLOOKUP(FO57,[1]Settings!$B$6:$D$45,IF(FT$4="Y",2,3),FALSE)+FP57*IF(FT$4="Y",[1]Settings!$C$5,[1]Settings!$D$5))</f>
        <v>0</v>
      </c>
      <c r="FR57" s="82">
        <f t="shared" ca="1" si="65"/>
        <v>0</v>
      </c>
      <c r="FS57" s="82">
        <f t="shared" ca="1" si="90"/>
        <v>9.2400175438596488</v>
      </c>
      <c r="FT57" s="83">
        <f t="shared" ca="1" si="66"/>
        <v>26</v>
      </c>
      <c r="FU57" s="88"/>
      <c r="FV57" s="85"/>
      <c r="FW57" s="50"/>
      <c r="FX57" s="51"/>
      <c r="FY57" s="81">
        <f>IF(ISNA(VLOOKUP(FW57,[1]Settings!$B$6:$D$45,IF(GB$4="Y",2,3),FALSE)+FX57*IF(GB$4="Y",[1]Settings!$C$5,[1]Settings!$D$5)),0, VLOOKUP(FW57,[1]Settings!$B$6:$D$45,IF(GB$4="Y",2,3),FALSE)+FX57*IF(GB$4="Y",[1]Settings!$C$5,[1]Settings!$D$5))</f>
        <v>0</v>
      </c>
      <c r="FZ57" s="82">
        <f t="shared" si="91"/>
        <v>0</v>
      </c>
      <c r="GA57" s="82">
        <f t="shared" ca="1" si="92"/>
        <v>9.2400175438596488</v>
      </c>
      <c r="GB57" s="83">
        <f t="shared" ca="1" si="67"/>
        <v>26</v>
      </c>
      <c r="GC57" s="88"/>
      <c r="GD57" s="85"/>
      <c r="GE57" s="50"/>
      <c r="GF57" s="51"/>
      <c r="GG57" s="81">
        <f>IF(ISNA(VLOOKUP(GE57,[1]Settings!$B$6:$D$45,IF(GJ$4="Y",2,3),FALSE)+GF57*IF(GJ$4="Y",[1]Settings!$C$5,[1]Settings!$D$5)),0, VLOOKUP(GE57,[1]Settings!$B$6:$D$45,IF(GJ$4="Y",2,3),FALSE)+GF57*IF(GJ$4="Y",[1]Settings!$C$5,[1]Settings!$D$5))</f>
        <v>0</v>
      </c>
      <c r="GH57" s="82">
        <f t="shared" si="93"/>
        <v>0</v>
      </c>
      <c r="GI57" s="82">
        <f t="shared" ca="1" si="94"/>
        <v>9.2400175438596488</v>
      </c>
      <c r="GJ57" s="83">
        <f t="shared" ca="1" si="68"/>
        <v>31</v>
      </c>
      <c r="GK57" s="88"/>
      <c r="GL57" s="85"/>
      <c r="GM57" s="50">
        <v>9</v>
      </c>
      <c r="GN57" s="51"/>
      <c r="GO57" s="81">
        <f>IF(ISNA(VLOOKUP(GM57,[1]Settings!$B$6:$D$45,IF(GR$4="Y",2,3),FALSE)+GN57*IF(GR$4="Y",[1]Settings!$C$5,[1]Settings!$D$5)),0, VLOOKUP(GM57,[1]Settings!$B$6:$D$45,IF(GR$4="Y",2,3),FALSE)+GN57*IF(GR$4="Y",[1]Settings!$C$5,[1]Settings!$D$5))</f>
        <v>12</v>
      </c>
      <c r="GP57" s="82">
        <f t="shared" si="120"/>
        <v>12</v>
      </c>
      <c r="GQ57" s="82">
        <f t="shared" ca="1" si="96"/>
        <v>21.240017543859651</v>
      </c>
      <c r="GR57" s="83">
        <f t="shared" ca="1" si="69"/>
        <v>19</v>
      </c>
      <c r="GS57" s="88"/>
      <c r="GT57" s="85"/>
      <c r="GU57" s="50"/>
      <c r="GV57" s="51"/>
      <c r="GW57" s="81">
        <f>IF(ISNA(VLOOKUP(GU57,[1]Settings!$B$6:$D$45,IF(GZ$4="Y",2,3),FALSE)+GV57*IF(GZ$4="Y",[1]Settings!$C$5,[1]Settings!$D$5)),0, VLOOKUP(GU57,[1]Settings!$B$6:$D$45,IF(GZ$4="Y",2,3),FALSE)+GV57*IF(GZ$4="Y",[1]Settings!$C$5,[1]Settings!$D$5))</f>
        <v>0</v>
      </c>
      <c r="GX57" s="82">
        <f t="shared" si="127"/>
        <v>0</v>
      </c>
      <c r="GY57" s="82">
        <f t="shared" ca="1" si="98"/>
        <v>12.00001754385965</v>
      </c>
      <c r="GZ57" s="86">
        <f t="shared" ca="1" si="70"/>
        <v>29</v>
      </c>
      <c r="HA57" s="87"/>
      <c r="HB57" s="85"/>
      <c r="HC57" s="50">
        <v>1</v>
      </c>
      <c r="HD57" s="51">
        <v>1</v>
      </c>
      <c r="HE57" s="81">
        <f>IF(ISNA(VLOOKUP(HC57,[1]Settings!$B$6:$D$45,IF(HH$4="Y",2,3),FALSE)+HD57*IF(HH$4="Y",[1]Settings!$C$5,[1]Settings!$D$5)),0, VLOOKUP(HC57,[1]Settings!$B$6:$D$45,IF(HH$4="Y",2,3),FALSE)+HD57*IF(HH$4="Y",[1]Settings!$C$5,[1]Settings!$D$5))</f>
        <v>31</v>
      </c>
      <c r="HF57" s="82">
        <f t="shared" si="71"/>
        <v>31</v>
      </c>
      <c r="HG57" s="82">
        <f t="shared" ca="1" si="99"/>
        <v>43.000017543859649</v>
      </c>
      <c r="HH57" s="83">
        <f t="shared" ca="1" si="72"/>
        <v>6</v>
      </c>
      <c r="HI57" s="88"/>
      <c r="HJ57" s="85"/>
      <c r="HK57" s="50">
        <v>13</v>
      </c>
      <c r="HL57" s="51">
        <v>1</v>
      </c>
      <c r="HM57" s="81">
        <f>IF(ISNA(VLOOKUP(HK57,[1]Settings!$B$6:$D$45,IF(HP$4="Y",2,3),FALSE)+HL57*IF(HP$4="Y",[1]Settings!$C$5,[1]Settings!$D$5)),0, VLOOKUP(HK57,[1]Settings!$B$6:$D$45,IF(HP$4="Y",2,3),FALSE)+HL57*IF(HP$4="Y",[1]Settings!$C$5,[1]Settings!$D$5))</f>
        <v>9</v>
      </c>
      <c r="HN57" s="82">
        <f t="shared" si="73"/>
        <v>9</v>
      </c>
      <c r="HO57" s="82">
        <f t="shared" ca="1" si="100"/>
        <v>52.000017543859649</v>
      </c>
      <c r="HP57" s="83">
        <f t="shared" ca="1" si="74"/>
        <v>3</v>
      </c>
      <c r="HQ57" s="88"/>
      <c r="HR57" s="85"/>
      <c r="HS57" s="50">
        <v>4</v>
      </c>
      <c r="HT57" s="51">
        <v>1</v>
      </c>
      <c r="HU57" s="81">
        <f>IF(ISNA(VLOOKUP(HS57,[1]Settings!$B$6:$D$45,IF(HX$4="Y",2,3),FALSE)+HT57*IF(HX$4="Y",[1]Settings!$C$5,[1]Settings!$D$5)),0, VLOOKUP(HS57,[1]Settings!$B$6:$D$45,IF(HX$4="Y",2,3),FALSE)+HT57*IF(HX$4="Y",[1]Settings!$C$5,[1]Settings!$D$5))</f>
        <v>19</v>
      </c>
      <c r="HV57" s="82">
        <f t="shared" si="75"/>
        <v>19</v>
      </c>
      <c r="HW57" s="82">
        <f t="shared" ca="1" si="101"/>
        <v>59.000017543859656</v>
      </c>
      <c r="HX57" s="83">
        <f t="shared" ca="1" si="76"/>
        <v>3</v>
      </c>
      <c r="HY57" s="88"/>
      <c r="HZ57" s="85"/>
      <c r="IA57" s="50">
        <v>9</v>
      </c>
      <c r="IB57" s="51"/>
      <c r="IC57" s="81">
        <f>IF(ISNA(VLOOKUP(IA57,[1]Settings!$B$6:$D$45,IF(IF$4="Y",2,3),FALSE)+IB57*IF(IF$4="Y",[1]Settings!$C$5,[1]Settings!$D$5)),0, VLOOKUP(IA57,[1]Settings!$B$6:$D$45,IF(IF$4="Y",2,3),FALSE)+IB57*IF(IF$4="Y",[1]Settings!$C$5,[1]Settings!$D$5))</f>
        <v>12</v>
      </c>
      <c r="ID57" s="82">
        <f t="shared" si="124"/>
        <v>12</v>
      </c>
      <c r="IE57" s="82">
        <f t="shared" ca="1" si="102"/>
        <v>71.000017543859656</v>
      </c>
      <c r="IF57" s="83">
        <f t="shared" ca="1" si="78"/>
        <v>1</v>
      </c>
      <c r="IG57" s="87"/>
      <c r="IH57" s="85"/>
      <c r="II57" s="50"/>
      <c r="IJ57" s="51"/>
      <c r="IK57" s="81">
        <f>IF(ISNA(VLOOKUP(II57,[1]Settings!$B$6:$D$45,IF(IN$4="Y",2,3),FALSE)+IJ57*IF(IN$4="Y",[1]Settings!$C$5,[1]Settings!$D$5)),0, VLOOKUP(II57,[1]Settings!$B$6:$D$45,IF(IN$4="Y",2,3),FALSE)+IJ57*IF(IN$4="Y",[1]Settings!$C$5,[1]Settings!$D$5))</f>
        <v>0</v>
      </c>
      <c r="IL57" s="82">
        <f t="shared" si="122"/>
        <v>0</v>
      </c>
      <c r="IM57" s="82">
        <f t="shared" ca="1" si="103"/>
        <v>40.000017543859656</v>
      </c>
      <c r="IN57" s="83">
        <f t="shared" ca="1" si="80"/>
        <v>7</v>
      </c>
      <c r="IO57" s="88"/>
      <c r="IP57" s="85"/>
      <c r="IQ57" s="50"/>
      <c r="IR57" s="51"/>
      <c r="IS57" s="81">
        <f>IF(ISNA(VLOOKUP(IQ57,[1]Settings!$B$6:$D$45,IF(IV$4="Y",2,3),FALSE)+IR57*IF(IV$4="Y",[1]Settings!$C$5,[1]Settings!$D$5)),0, VLOOKUP(IQ57,[1]Settings!$B$6:$D$45,IF(IV$4="Y",2,3),FALSE)+IR57*IF(IV$4="Y",[1]Settings!$C$5,[1]Settings!$D$5))</f>
        <v>0</v>
      </c>
      <c r="IT57" s="82">
        <f t="shared" si="81"/>
        <v>0</v>
      </c>
      <c r="IU57" s="82">
        <f t="shared" ca="1" si="104"/>
        <v>31.000017543859656</v>
      </c>
      <c r="IV57" s="83">
        <f t="shared" ca="1" si="82"/>
        <v>12</v>
      </c>
      <c r="IW57" s="88"/>
      <c r="IX57" s="85"/>
      <c r="IY57" s="50"/>
      <c r="IZ57" s="51"/>
      <c r="JA57" s="81">
        <f>IF(ISNA(VLOOKUP(IY57,[1]Settings!$B$6:$D$45,IF(JD$4="Y",2,3),FALSE)+IZ57*IF(JD$4="Y",[1]Settings!$C$5,[1]Settings!$D$5)),0, VLOOKUP(IY57,[1]Settings!$B$6:$D$45,IF(JD$4="Y",2,3),FALSE)+IZ57*IF(JD$4="Y",[1]Settings!$C$5,[1]Settings!$D$5))</f>
        <v>0</v>
      </c>
      <c r="JB57" s="82">
        <f t="shared" ref="JB57:JB120" si="129">JA57*JD$7</f>
        <v>0</v>
      </c>
      <c r="JC57" s="82">
        <f t="shared" ca="1" si="105"/>
        <v>12.000017543859656</v>
      </c>
      <c r="JD57" s="83">
        <f t="shared" ca="1" si="84"/>
        <v>27</v>
      </c>
    </row>
    <row r="58" spans="1:264">
      <c r="A58" s="80" t="s">
        <v>139</v>
      </c>
      <c r="B58" s="80"/>
      <c r="D58" s="51"/>
      <c r="E58" s="81">
        <f>IF(ISNA(VLOOKUP(C58,[1]Settings!$B$6:$D$45,IF(H$4="Y",2,3),FALSE)+D58*IF(H$4="Y",[1]Settings!$C$5,[1]Settings!$D$5)),0, VLOOKUP(C58,[1]Settings!$B$6:$D$45,IF(H$4="Y",2,3),FALSE)+D58*IF(H$4="Y",[1]Settings!$C$5,[1]Settings!$D$5))</f>
        <v>0</v>
      </c>
      <c r="F58" s="82">
        <f t="shared" si="0"/>
        <v>0</v>
      </c>
      <c r="G58" s="82">
        <f t="shared" si="1"/>
        <v>1.7241379310344828E-5</v>
      </c>
      <c r="H58" s="83">
        <f t="shared" si="2"/>
        <v>58</v>
      </c>
      <c r="I58" s="84" t="str">
        <f t="shared" si="3"/>
        <v/>
      </c>
      <c r="J58" s="85">
        <f ca="1">VLOOKUP(OFFSET(J58,0,-2),[1]Settings!$F$8:$G$27,2)</f>
        <v>0</v>
      </c>
      <c r="L58" s="51"/>
      <c r="M58" s="81">
        <f>IF(ISNA(VLOOKUP(K58,[1]Settings!$B$6:$D$45,IF(P$4="Y",2,3),FALSE)+L58*IF(P$4="Y",[1]Settings!$C$5,[1]Settings!$D$5)),0, VLOOKUP(K58,[1]Settings!$B$6:$D$45,IF(P$4="Y",2,3),FALSE)+L58*IF(P$4="Y",[1]Settings!$C$5,[1]Settings!$D$5))</f>
        <v>0</v>
      </c>
      <c r="N58" s="82">
        <f t="shared" si="4"/>
        <v>0</v>
      </c>
      <c r="O58" s="82">
        <f t="shared" ca="1" si="5"/>
        <v>1.7241379310344828E-5</v>
      </c>
      <c r="P58" s="83">
        <f t="shared" ca="1" si="6"/>
        <v>58</v>
      </c>
      <c r="Q58" s="84" t="str">
        <f t="shared" si="7"/>
        <v/>
      </c>
      <c r="R58" s="85">
        <f ca="1">VLOOKUP(OFFSET(R58,0,-2),[1]Settings!$F$8:$G$27,2)</f>
        <v>0</v>
      </c>
      <c r="T58" s="51"/>
      <c r="U58" s="81">
        <f>IF(ISNA(VLOOKUP(S58,[1]Settings!$B$6:$D$45,IF(X$4="Y",2,3),FALSE)+T58*IF(X$4="Y",[1]Settings!$C$5,[1]Settings!$D$5)),0, VLOOKUP(S58,[1]Settings!$B$6:$D$45,IF(X$4="Y",2,3),FALSE)+T58*IF(X$4="Y",[1]Settings!$C$5,[1]Settings!$D$5))</f>
        <v>0</v>
      </c>
      <c r="V58" s="82">
        <f t="shared" si="8"/>
        <v>0</v>
      </c>
      <c r="W58" s="82">
        <f t="shared" ca="1" si="9"/>
        <v>1.7241379310344828E-5</v>
      </c>
      <c r="X58" s="83">
        <f t="shared" ca="1" si="10"/>
        <v>59</v>
      </c>
      <c r="Y58" s="84" t="str">
        <f t="shared" si="11"/>
        <v/>
      </c>
      <c r="Z58" s="85">
        <f ca="1">VLOOKUP(OFFSET(Z58,0,-2),[1]Settings!$F$8:$G$27,2)</f>
        <v>0</v>
      </c>
      <c r="AB58" s="51"/>
      <c r="AC58" s="81">
        <f>IF(ISNA(VLOOKUP(AA58,[1]Settings!$B$6:$D$45,IF(AF$4="Y",2,3),FALSE)+AB58*IF(AF$4="Y",[1]Settings!$C$5,[1]Settings!$D$5)),0, VLOOKUP(AA58,[1]Settings!$B$6:$D$45,IF(AF$4="Y",2,3),FALSE)+AB58*IF(AF$4="Y",[1]Settings!$C$5,[1]Settings!$D$5))</f>
        <v>0</v>
      </c>
      <c r="AD58" s="82">
        <f t="shared" si="12"/>
        <v>0</v>
      </c>
      <c r="AE58" s="82">
        <f t="shared" ca="1" si="13"/>
        <v>1.7241379310344828E-5</v>
      </c>
      <c r="AF58" s="83">
        <f t="shared" ca="1" si="14"/>
        <v>60</v>
      </c>
      <c r="AG58" s="84" t="str">
        <f t="shared" si="15"/>
        <v/>
      </c>
      <c r="AH58" s="85">
        <f ca="1">VLOOKUP(OFFSET(AH58,0,-2),[1]Settings!$F$8:$G$27,2)</f>
        <v>0</v>
      </c>
      <c r="AJ58" s="51"/>
      <c r="AK58" s="81">
        <f>IF(ISNA(VLOOKUP(AI58,[1]Settings!$B$6:$D$45,IF(AN$4="Y",2,3),FALSE)+AJ58*IF(AN$4="Y",[1]Settings!$C$5,[1]Settings!$D$5)),0, VLOOKUP(AI58,[1]Settings!$B$6:$D$45,IF(AN$4="Y",2,3),FALSE)+AJ58*IF(AN$4="Y",[1]Settings!$C$5,[1]Settings!$D$5))</f>
        <v>0</v>
      </c>
      <c r="AL58" s="82">
        <f t="shared" si="16"/>
        <v>0</v>
      </c>
      <c r="AM58" s="82">
        <f t="shared" ca="1" si="17"/>
        <v>1.7241379310344828E-5</v>
      </c>
      <c r="AN58" s="83">
        <f t="shared" ca="1" si="18"/>
        <v>60</v>
      </c>
      <c r="AO58" s="84" t="str">
        <f t="shared" si="19"/>
        <v/>
      </c>
      <c r="AP58" s="85">
        <f ca="1">VLOOKUP(OFFSET(AP58,0,-2),[1]Settings!$F$8:$G$27,2)</f>
        <v>0</v>
      </c>
      <c r="AR58" s="51"/>
      <c r="AS58" s="81">
        <f>IF(ISNA(VLOOKUP(AQ58,[1]Settings!$B$6:$D$45,IF(AV$4="Y",2,3),FALSE)+AR58*IF(AV$4="Y",[1]Settings!$C$5,[1]Settings!$D$5)),0, VLOOKUP(AQ58,[1]Settings!$B$6:$D$45,IF(AV$4="Y",2,3),FALSE)+AR58*IF(AV$4="Y",[1]Settings!$C$5,[1]Settings!$D$5))</f>
        <v>0</v>
      </c>
      <c r="AT58" s="82">
        <f t="shared" si="20"/>
        <v>0</v>
      </c>
      <c r="AU58" s="82">
        <f t="shared" ca="1" si="21"/>
        <v>1.7241379310344828E-5</v>
      </c>
      <c r="AV58" s="83">
        <f t="shared" ca="1" si="22"/>
        <v>60</v>
      </c>
      <c r="AW58" s="84" t="str">
        <f t="shared" si="23"/>
        <v/>
      </c>
      <c r="AX58" s="85">
        <f ca="1">VLOOKUP(OFFSET(AX58,0,-2),[1]Settings!$F$8:$G$27,2)</f>
        <v>0</v>
      </c>
      <c r="AZ58" s="51"/>
      <c r="BA58" s="81">
        <f>IF(ISNA(VLOOKUP(AY58,[1]Settings!$B$6:$D$45,IF(BD$4="Y",2,3),FALSE)+AZ58*IF(BD$4="Y",[1]Settings!$C$5,[1]Settings!$D$5)),0, VLOOKUP(AY58,[1]Settings!$B$6:$D$45,IF(BD$4="Y",2,3),FALSE)+AZ58*IF(BD$4="Y",[1]Settings!$C$5,[1]Settings!$D$5))</f>
        <v>0</v>
      </c>
      <c r="BB58" s="82">
        <f t="shared" si="24"/>
        <v>0</v>
      </c>
      <c r="BC58" s="82">
        <f t="shared" ca="1" si="25"/>
        <v>1.7241379310344828E-5</v>
      </c>
      <c r="BD58" s="83">
        <f t="shared" ca="1" si="26"/>
        <v>60</v>
      </c>
      <c r="BE58" s="84" t="str">
        <f t="shared" si="27"/>
        <v/>
      </c>
      <c r="BF58" s="85">
        <f ca="1">VLOOKUP(OFFSET(BF58,0,-2),[1]Settings!$F$8:$G$27,2)</f>
        <v>0</v>
      </c>
      <c r="BH58" s="51"/>
      <c r="BI58" s="81">
        <f>IF(ISNA(VLOOKUP(BG58,[1]Settings!$B$6:$D$45,IF(BL$4="Y",2,3),FALSE)+BH58*IF(BL$4="Y",[1]Settings!$C$5,[1]Settings!$D$5)),0, VLOOKUP(BG58,[1]Settings!$B$6:$D$45,IF(BL$4="Y",2,3),FALSE)+BH58*IF(BL$4="Y",[1]Settings!$C$5,[1]Settings!$D$5))</f>
        <v>0</v>
      </c>
      <c r="BJ58" s="82">
        <f t="shared" si="28"/>
        <v>0</v>
      </c>
      <c r="BK58" s="82">
        <f t="shared" ca="1" si="29"/>
        <v>1.7241379310344828E-5</v>
      </c>
      <c r="BL58" s="83">
        <f t="shared" ca="1" si="30"/>
        <v>61</v>
      </c>
      <c r="BM58" s="84" t="str">
        <f t="shared" si="31"/>
        <v/>
      </c>
      <c r="BN58" s="85">
        <f ca="1">VLOOKUP(OFFSET(BN58,0,-2),[1]Settings!$F$8:$G$27,2)</f>
        <v>0</v>
      </c>
      <c r="BP58" s="51"/>
      <c r="BQ58" s="81">
        <f>IF(ISNA(VLOOKUP(BO58,[1]Settings!$B$6:$D$45,IF(BT$4="Y",2,3),FALSE)+BP58*IF(BT$4="Y",[1]Settings!$C$5,[1]Settings!$D$5)),0, VLOOKUP(BO58,[1]Settings!$B$6:$D$45,IF(BT$4="Y",2,3),FALSE)+BP58*IF(BT$4="Y",[1]Settings!$C$5,[1]Settings!$D$5))</f>
        <v>0</v>
      </c>
      <c r="BR58" s="82">
        <f t="shared" si="32"/>
        <v>0</v>
      </c>
      <c r="BS58" s="82">
        <f t="shared" ca="1" si="33"/>
        <v>1.7241379310344828E-5</v>
      </c>
      <c r="BT58" s="83">
        <f t="shared" ca="1" si="34"/>
        <v>62</v>
      </c>
      <c r="BU58" s="84" t="str">
        <f t="shared" si="35"/>
        <v/>
      </c>
      <c r="BV58" s="85">
        <f ca="1">VLOOKUP(OFFSET(BV58,0,-2),[1]Settings!$F$8:$G$27,2)</f>
        <v>0</v>
      </c>
      <c r="BX58" s="51"/>
      <c r="BY58" s="81">
        <f>IF(ISNA(VLOOKUP(BW58,[1]Settings!$B$6:$D$45,IF(CB$4="Y",2,3),FALSE)+BX58*IF(CB$4="Y",[1]Settings!$C$5,[1]Settings!$D$5)),0, VLOOKUP(BW58,[1]Settings!$B$6:$D$45,IF(CB$4="Y",2,3),FALSE)+BX58*IF(CB$4="Y",[1]Settings!$C$5,[1]Settings!$D$5))</f>
        <v>0</v>
      </c>
      <c r="BZ58" s="82">
        <f t="shared" si="36"/>
        <v>0</v>
      </c>
      <c r="CA58" s="82">
        <f t="shared" ca="1" si="37"/>
        <v>1.7241379310344828E-5</v>
      </c>
      <c r="CB58" s="83">
        <f t="shared" ca="1" si="38"/>
        <v>63</v>
      </c>
      <c r="CC58" s="84" t="str">
        <f t="shared" si="39"/>
        <v/>
      </c>
      <c r="CD58" s="85">
        <f ca="1">VLOOKUP(OFFSET(CD58,0,-2),[1]Settings!$F$8:$G$27,2)</f>
        <v>0</v>
      </c>
      <c r="CF58" s="51"/>
      <c r="CG58" s="81">
        <f>IF(ISNA(VLOOKUP(CE58,[1]Settings!$B$6:$D$45,IF(CJ$4="Y",2,3),FALSE)+CF58*IF(CJ$4="Y",[1]Settings!$C$5,[1]Settings!$D$5)),0, VLOOKUP(CE58,[1]Settings!$B$6:$D$45,IF(CJ$4="Y",2,3),FALSE)+CF58*IF(CJ$4="Y",[1]Settings!$C$5,[1]Settings!$D$5))</f>
        <v>0</v>
      </c>
      <c r="CH58" s="82">
        <f t="shared" si="40"/>
        <v>0</v>
      </c>
      <c r="CI58" s="82">
        <f t="shared" ca="1" si="41"/>
        <v>1.7241379310344828E-5</v>
      </c>
      <c r="CJ58" s="86">
        <f t="shared" ca="1" si="42"/>
        <v>66</v>
      </c>
      <c r="CK58" s="87" t="str">
        <f t="shared" si="126"/>
        <v/>
      </c>
      <c r="CL58" s="85">
        <f ca="1">VLOOKUP(OFFSET(CL58,0,-2),[1]Settings!$J$8:$K$27,2)</f>
        <v>0</v>
      </c>
      <c r="CN58" s="51"/>
      <c r="CO58" s="81">
        <f>IF(ISNA(VLOOKUP(CM58,[1]Settings!$B$6:$D$45,IF(CR$4="Y",2,3),FALSE)+CN58*IF(CR$4="Y",[1]Settings!$C$5,[1]Settings!$D$5)),0, VLOOKUP(CM58,[1]Settings!$B$6:$D$45,IF(CR$4="Y",2,3),FALSE)+CN58*IF(CR$4="Y",[1]Settings!$C$5,[1]Settings!$D$5))</f>
        <v>0</v>
      </c>
      <c r="CP58" s="82">
        <f t="shared" ca="1" si="43"/>
        <v>0</v>
      </c>
      <c r="CQ58" s="82">
        <f t="shared" ca="1" si="44"/>
        <v>1.7241379310344828E-5</v>
      </c>
      <c r="CR58" s="86">
        <f t="shared" ca="1" si="45"/>
        <v>67</v>
      </c>
      <c r="CS58" s="84" t="s">
        <v>93</v>
      </c>
      <c r="CT58" s="85">
        <f ca="1">VLOOKUP(OFFSET(CT58,0,-2),[1]Settings!$J$8:$K$27,2)</f>
        <v>0</v>
      </c>
      <c r="CU58" s="50">
        <v>15</v>
      </c>
      <c r="CV58" s="51"/>
      <c r="CW58" s="81">
        <f>IF(ISNA(VLOOKUP(CU58,[1]Settings!$B$6:$D$45,IF(CZ$4="Y",2,3),FALSE)+CV58*IF(CZ$4="Y",[1]Settings!$C$5,[1]Settings!$D$5)),0, VLOOKUP(CU58,[1]Settings!$B$6:$D$45,IF(CZ$4="Y",2,3),FALSE)+CV58*IF(CZ$4="Y",[1]Settings!$C$5,[1]Settings!$D$5))</f>
        <v>6</v>
      </c>
      <c r="CX58" s="82">
        <f t="shared" ca="1" si="46"/>
        <v>4.32</v>
      </c>
      <c r="CY58" s="82">
        <f t="shared" ca="1" si="47"/>
        <v>4.3200172413793103</v>
      </c>
      <c r="CZ58" s="83">
        <f t="shared" ca="1" si="48"/>
        <v>29</v>
      </c>
      <c r="DA58" s="84" t="s">
        <v>93</v>
      </c>
      <c r="DB58" s="85">
        <f ca="1">VLOOKUP(OFFSET(DB58,0,-2),[1]Settings!$J$8:$K$27,2)</f>
        <v>0</v>
      </c>
      <c r="DC58" s="50">
        <v>9</v>
      </c>
      <c r="DD58" s="51">
        <v>1</v>
      </c>
      <c r="DE58" s="81">
        <f>IF(ISNA(VLOOKUP(DC58,[1]Settings!$B$6:$D$45,IF(DH$4="Y",2,3),FALSE)+DD58*IF(DH$4="Y",[1]Settings!$C$5,[1]Settings!$D$5)),0, VLOOKUP(DC58,[1]Settings!$B$6:$D$45,IF(DH$4="Y",2,3),FALSE)+DD58*IF(DH$4="Y",[1]Settings!$C$5,[1]Settings!$D$5))</f>
        <v>13</v>
      </c>
      <c r="DF58" s="82">
        <f t="shared" ca="1" si="49"/>
        <v>8.4499999999999993</v>
      </c>
      <c r="DG58" s="82">
        <f t="shared" ca="1" si="50"/>
        <v>12.77001724137931</v>
      </c>
      <c r="DH58" s="83">
        <f t="shared" ca="1" si="51"/>
        <v>14</v>
      </c>
      <c r="DI58" s="84" t="s">
        <v>93</v>
      </c>
      <c r="DJ58" s="85">
        <f ca="1">VLOOKUP(OFFSET(DJ58,0,-2),[1]Settings!$J$8:$K$27,2)</f>
        <v>0.04</v>
      </c>
      <c r="DK58" s="50">
        <v>16</v>
      </c>
      <c r="DL58" s="51"/>
      <c r="DM58" s="81">
        <f>IF(ISNA(VLOOKUP(DK58,[1]Settings!$B$6:$D$45,IF(DP$4="Y",2,3),FALSE)+DL58*IF(DP$4="Y",[1]Settings!$C$5,[1]Settings!$D$5)),0, VLOOKUP(DK58,[1]Settings!$B$6:$D$45,IF(DP$4="Y",2,3),FALSE)+DL58*IF(DP$4="Y",[1]Settings!$C$5,[1]Settings!$D$5))</f>
        <v>5</v>
      </c>
      <c r="DN58" s="82">
        <f t="shared" ca="1" si="52"/>
        <v>3.3499999999999996</v>
      </c>
      <c r="DO58" s="82">
        <f t="shared" ca="1" si="53"/>
        <v>16.120017241379308</v>
      </c>
      <c r="DP58" s="83">
        <f t="shared" ca="1" si="54"/>
        <v>17</v>
      </c>
      <c r="DQ58" s="84"/>
      <c r="DR58" s="85">
        <f ca="1">VLOOKUP(OFFSET(DR58,0,-2),[1]Settings!$J$8:$K$27,2)</f>
        <v>0</v>
      </c>
      <c r="DS58" s="50"/>
      <c r="DT58" s="51"/>
      <c r="DU58" s="81">
        <f>IF(ISNA(VLOOKUP(DS58,[1]Settings!$B$6:$D$45,IF(DX$4="Y",2,3),FALSE)+DT58*IF(DX$4="Y",[1]Settings!$C$5,[1]Settings!$D$5)),0, VLOOKUP(DS58,[1]Settings!$B$6:$D$45,IF(DX$4="Y",2,3),FALSE)+DT58*IF(DX$4="Y",[1]Settings!$C$5,[1]Settings!$D$5))</f>
        <v>0</v>
      </c>
      <c r="DV58" s="82">
        <f t="shared" ca="1" si="55"/>
        <v>0</v>
      </c>
      <c r="DW58" s="82">
        <f t="shared" ca="1" si="85"/>
        <v>16.120017241379308</v>
      </c>
      <c r="DX58" s="83">
        <f t="shared" ca="1" si="56"/>
        <v>18</v>
      </c>
      <c r="DY58" s="84"/>
      <c r="DZ58" s="85">
        <f ca="1">VLOOKUP(OFFSET(DZ58,0,-2),[1]Settings!$J$8:$K$27,2)</f>
        <v>0</v>
      </c>
      <c r="EA58" s="50"/>
      <c r="EB58" s="51"/>
      <c r="EC58" s="81">
        <f>IF(ISNA(VLOOKUP(EA58,[1]Settings!$B$6:$D$45,IF(EF$4="Y",2,3),FALSE)+EB58*IF(EF$4="Y",[1]Settings!$C$5,[1]Settings!$D$5)),0, VLOOKUP(EA58,[1]Settings!$B$6:$D$45,IF(EF$4="Y",2,3),FALSE)+EB58*IF(EF$4="Y",[1]Settings!$C$5,[1]Settings!$D$5))</f>
        <v>0</v>
      </c>
      <c r="ED58" s="82">
        <f t="shared" ca="1" si="86"/>
        <v>0</v>
      </c>
      <c r="EE58" s="82">
        <f t="shared" ca="1" si="57"/>
        <v>16.120017241379308</v>
      </c>
      <c r="EF58" s="86">
        <f t="shared" ca="1" si="58"/>
        <v>17</v>
      </c>
      <c r="EG58" s="87"/>
      <c r="EH58" s="85">
        <f ca="1">VLOOKUP(OFFSET(EH58,0,-2),[1]Settings!$J$8:$K$27,2)</f>
        <v>0</v>
      </c>
      <c r="EI58" s="50"/>
      <c r="EJ58" s="51"/>
      <c r="EK58" s="81">
        <f>IF(ISNA(VLOOKUP(EI58,[1]Settings!$B$6:$D$45,IF(EN$4="Y",2,3),FALSE)+EJ58*IF(EN$4="Y",[1]Settings!$C$5,[1]Settings!$D$5)),0, VLOOKUP(EI58,[1]Settings!$B$6:$D$45,IF(EN$4="Y",2,3),FALSE)+EJ58*IF(EN$4="Y",[1]Settings!$C$5,[1]Settings!$D$5))</f>
        <v>0</v>
      </c>
      <c r="EL58" s="82">
        <f t="shared" ca="1" si="87"/>
        <v>0</v>
      </c>
      <c r="EM58" s="82">
        <f t="shared" ca="1" si="112"/>
        <v>11.800017241379308</v>
      </c>
      <c r="EN58" s="86">
        <f t="shared" ca="1" si="59"/>
        <v>25</v>
      </c>
      <c r="EO58" s="84"/>
      <c r="EP58" s="85">
        <f ca="1">VLOOKUP(OFFSET(EP58,0,-2),[1]Settings!$J$8:$K$27,2)</f>
        <v>0</v>
      </c>
      <c r="EQ58" s="50">
        <v>4</v>
      </c>
      <c r="ER58" s="51"/>
      <c r="ES58" s="81">
        <f>IF(ISNA(VLOOKUP(EQ58,[1]Settings!$B$6:$D$45,IF(EV$4="Y",2,3),FALSE)+ER58*IF(EV$4="Y",[1]Settings!$C$5,[1]Settings!$D$5)),0, VLOOKUP(EQ58,[1]Settings!$B$6:$D$45,IF(EV$4="Y",2,3),FALSE)+ER58*IF(EV$4="Y",[1]Settings!$C$5,[1]Settings!$D$5))</f>
        <v>18</v>
      </c>
      <c r="ET58" s="82">
        <f t="shared" ca="1" si="60"/>
        <v>14.76</v>
      </c>
      <c r="EU58" s="82">
        <f t="shared" ca="1" si="88"/>
        <v>18.110017241379307</v>
      </c>
      <c r="EV58" s="83">
        <f t="shared" ca="1" si="61"/>
        <v>18</v>
      </c>
      <c r="EW58" s="84"/>
      <c r="EX58" s="85">
        <f ca="1">VLOOKUP(OFFSET(EX58,0,-2),[1]Settings!$J$8:$K$27,2)</f>
        <v>0</v>
      </c>
      <c r="EY58" s="50"/>
      <c r="EZ58" s="51"/>
      <c r="FA58" s="81">
        <f>IF(ISNA(VLOOKUP(EY58,[1]Settings!$B$6:$D$45,IF(FD$4="Y",2,3),FALSE)+EZ58*IF(FD$4="Y",[1]Settings!$C$5,[1]Settings!$D$5)),0, VLOOKUP(EY58,[1]Settings!$B$6:$D$45,IF(FD$4="Y",2,3),FALSE)+EZ58*IF(FD$4="Y",[1]Settings!$C$5,[1]Settings!$D$5))</f>
        <v>0</v>
      </c>
      <c r="FB58" s="82">
        <f t="shared" ca="1" si="115"/>
        <v>0</v>
      </c>
      <c r="FC58" s="82">
        <f t="shared" ca="1" si="89"/>
        <v>14.760017241379307</v>
      </c>
      <c r="FD58" s="83">
        <f t="shared" ca="1" si="63"/>
        <v>19</v>
      </c>
      <c r="FE58" s="84"/>
      <c r="FF58" s="85">
        <f ca="1">VLOOKUP(OFFSET(FF58,0,-2),[1]Settings!$J$8:$K$27,2)</f>
        <v>0</v>
      </c>
      <c r="FG58" s="50"/>
      <c r="FH58" s="51"/>
      <c r="FI58" s="81">
        <f>IF(ISNA(VLOOKUP(FG58,[1]Settings!$B$6:$D$45,IF(FL$4="Y",2,3),FALSE)+FH58*IF(FL$4="Y",[1]Settings!$C$5,[1]Settings!$D$5)),0, VLOOKUP(FG58,[1]Settings!$B$6:$D$45,IF(FL$4="Y",2,3),FALSE)+FH58*IF(FL$4="Y",[1]Settings!$C$5,[1]Settings!$D$5))</f>
        <v>0</v>
      </c>
      <c r="FJ58" s="82">
        <f t="shared" ca="1" si="114"/>
        <v>0</v>
      </c>
      <c r="FK58" s="82">
        <f t="shared" ca="1" si="113"/>
        <v>14.760017241379307</v>
      </c>
      <c r="FL58" s="83">
        <f t="shared" ca="1" si="64"/>
        <v>19</v>
      </c>
      <c r="FM58" s="87"/>
      <c r="FN58" s="85">
        <f ca="1">VLOOKUP(OFFSET(FN58,0,-2),[1]Settings!$J$8:$K$27,2)</f>
        <v>0</v>
      </c>
      <c r="FO58" s="50"/>
      <c r="FP58" s="51"/>
      <c r="FQ58" s="81">
        <f>IF(ISNA(VLOOKUP(FO58,[1]Settings!$B$6:$D$45,IF(FT$4="Y",2,3),FALSE)+FP58*IF(FT$4="Y",[1]Settings!$C$5,[1]Settings!$D$5)),0, VLOOKUP(FO58,[1]Settings!$B$6:$D$45,IF(FT$4="Y",2,3),FALSE)+FP58*IF(FT$4="Y",[1]Settings!$C$5,[1]Settings!$D$5))</f>
        <v>0</v>
      </c>
      <c r="FR58" s="82">
        <f t="shared" ca="1" si="65"/>
        <v>0</v>
      </c>
      <c r="FS58" s="82">
        <f t="shared" ca="1" si="90"/>
        <v>1.7241379307364468E-5</v>
      </c>
      <c r="FT58" s="83">
        <f t="shared" ca="1" si="66"/>
        <v>64</v>
      </c>
      <c r="FU58" s="88"/>
      <c r="FV58" s="85"/>
      <c r="FW58" s="50"/>
      <c r="FX58" s="51"/>
      <c r="FY58" s="81">
        <f>IF(ISNA(VLOOKUP(FW58,[1]Settings!$B$6:$D$45,IF(GB$4="Y",2,3),FALSE)+FX58*IF(GB$4="Y",[1]Settings!$C$5,[1]Settings!$D$5)),0, VLOOKUP(FW58,[1]Settings!$B$6:$D$45,IF(GB$4="Y",2,3),FALSE)+FX58*IF(GB$4="Y",[1]Settings!$C$5,[1]Settings!$D$5))</f>
        <v>0</v>
      </c>
      <c r="FZ58" s="82">
        <f t="shared" si="91"/>
        <v>0</v>
      </c>
      <c r="GA58" s="82">
        <f t="shared" ca="1" si="92"/>
        <v>1.7241379307364468E-5</v>
      </c>
      <c r="GB58" s="83">
        <f t="shared" ca="1" si="67"/>
        <v>64</v>
      </c>
      <c r="GC58" s="88"/>
      <c r="GD58" s="85"/>
      <c r="GE58" s="50"/>
      <c r="GF58" s="51"/>
      <c r="GG58" s="81">
        <f>IF(ISNA(VLOOKUP(GE58,[1]Settings!$B$6:$D$45,IF(GJ$4="Y",2,3),FALSE)+GF58*IF(GJ$4="Y",[1]Settings!$C$5,[1]Settings!$D$5)),0, VLOOKUP(GE58,[1]Settings!$B$6:$D$45,IF(GJ$4="Y",2,3),FALSE)+GF58*IF(GJ$4="Y",[1]Settings!$C$5,[1]Settings!$D$5))</f>
        <v>0</v>
      </c>
      <c r="GH58" s="82">
        <f t="shared" si="93"/>
        <v>0</v>
      </c>
      <c r="GI58" s="82">
        <f t="shared" ca="1" si="94"/>
        <v>1.7241379307364468E-5</v>
      </c>
      <c r="GJ58" s="83">
        <f t="shared" ca="1" si="68"/>
        <v>64</v>
      </c>
      <c r="GK58" s="88"/>
      <c r="GL58" s="85"/>
      <c r="GM58" s="50"/>
      <c r="GN58" s="51"/>
      <c r="GO58" s="81">
        <f>IF(ISNA(VLOOKUP(GM58,[1]Settings!$B$6:$D$45,IF(GR$4="Y",2,3),FALSE)+GN58*IF(GR$4="Y",[1]Settings!$C$5,[1]Settings!$D$5)),0, VLOOKUP(GM58,[1]Settings!$B$6:$D$45,IF(GR$4="Y",2,3),FALSE)+GN58*IF(GR$4="Y",[1]Settings!$C$5,[1]Settings!$D$5))</f>
        <v>0</v>
      </c>
      <c r="GP58" s="82">
        <f t="shared" si="120"/>
        <v>0</v>
      </c>
      <c r="GQ58" s="82">
        <f t="shared" ca="1" si="96"/>
        <v>1.7241379307364468E-5</v>
      </c>
      <c r="GR58" s="83">
        <f t="shared" ca="1" si="69"/>
        <v>62</v>
      </c>
      <c r="GS58" s="88"/>
      <c r="GT58" s="85"/>
      <c r="GU58" s="50">
        <v>5</v>
      </c>
      <c r="GV58" s="51">
        <v>1</v>
      </c>
      <c r="GW58" s="81">
        <f>IF(ISNA(VLOOKUP(GU58,[1]Settings!$B$6:$D$45,IF(GZ$4="Y",2,3),FALSE)+GV58*IF(GZ$4="Y",[1]Settings!$C$5,[1]Settings!$D$5)),0, VLOOKUP(GU58,[1]Settings!$B$6:$D$45,IF(GZ$4="Y",2,3),FALSE)+GV58*IF(GZ$4="Y",[1]Settings!$C$5,[1]Settings!$D$5))</f>
        <v>17</v>
      </c>
      <c r="GX58" s="82">
        <f t="shared" si="127"/>
        <v>17</v>
      </c>
      <c r="GY58" s="82">
        <f t="shared" ca="1" si="98"/>
        <v>17.000017241379307</v>
      </c>
      <c r="GZ58" s="86">
        <f t="shared" ca="1" si="70"/>
        <v>22</v>
      </c>
      <c r="HA58" s="87"/>
      <c r="HB58" s="85"/>
      <c r="HC58" s="50"/>
      <c r="HD58" s="51"/>
      <c r="HE58" s="81">
        <f>IF(ISNA(VLOOKUP(HC58,[1]Settings!$B$6:$D$45,IF(HH$4="Y",2,3),FALSE)+HD58*IF(HH$4="Y",[1]Settings!$C$5,[1]Settings!$D$5)),0, VLOOKUP(HC58,[1]Settings!$B$6:$D$45,IF(HH$4="Y",2,3),FALSE)+HD58*IF(HH$4="Y",[1]Settings!$C$5,[1]Settings!$D$5))</f>
        <v>0</v>
      </c>
      <c r="HF58" s="82">
        <f t="shared" si="71"/>
        <v>0</v>
      </c>
      <c r="HG58" s="82">
        <f t="shared" ca="1" si="99"/>
        <v>17.000017241379307</v>
      </c>
      <c r="HH58" s="83">
        <f t="shared" ca="1" si="72"/>
        <v>23</v>
      </c>
      <c r="HI58" s="88"/>
      <c r="HJ58" s="85"/>
      <c r="HK58" s="50"/>
      <c r="HL58" s="51"/>
      <c r="HM58" s="81">
        <f>IF(ISNA(VLOOKUP(HK58,[1]Settings!$B$6:$D$45,IF(HP$4="Y",2,3),FALSE)+HL58*IF(HP$4="Y",[1]Settings!$C$5,[1]Settings!$D$5)),0, VLOOKUP(HK58,[1]Settings!$B$6:$D$45,IF(HP$4="Y",2,3),FALSE)+HL58*IF(HP$4="Y",[1]Settings!$C$5,[1]Settings!$D$5))</f>
        <v>0</v>
      </c>
      <c r="HN58" s="82">
        <f t="shared" si="73"/>
        <v>0</v>
      </c>
      <c r="HO58" s="82">
        <f t="shared" ca="1" si="100"/>
        <v>17.000017241379307</v>
      </c>
      <c r="HP58" s="83">
        <f t="shared" ca="1" si="74"/>
        <v>25</v>
      </c>
      <c r="HQ58" s="88"/>
      <c r="HR58" s="85"/>
      <c r="HS58" s="50"/>
      <c r="HT58" s="51"/>
      <c r="HU58" s="81">
        <f>IF(ISNA(VLOOKUP(HS58,[1]Settings!$B$6:$D$45,IF(HX$4="Y",2,3),FALSE)+HT58*IF(HX$4="Y",[1]Settings!$C$5,[1]Settings!$D$5)),0, VLOOKUP(HS58,[1]Settings!$B$6:$D$45,IF(HX$4="Y",2,3),FALSE)+HT58*IF(HX$4="Y",[1]Settings!$C$5,[1]Settings!$D$5))</f>
        <v>0</v>
      </c>
      <c r="HV58" s="82">
        <f t="shared" si="75"/>
        <v>0</v>
      </c>
      <c r="HW58" s="82">
        <f t="shared" ca="1" si="101"/>
        <v>17.000017241379307</v>
      </c>
      <c r="HX58" s="83">
        <f t="shared" ca="1" si="76"/>
        <v>23</v>
      </c>
      <c r="HY58" s="88"/>
      <c r="HZ58" s="85"/>
      <c r="IA58" s="50"/>
      <c r="IB58" s="51"/>
      <c r="IC58" s="81">
        <f>IF(ISNA(VLOOKUP(IA58,[1]Settings!$B$6:$D$45,IF(IF$4="Y",2,3),FALSE)+IB58*IF(IF$4="Y",[1]Settings!$C$5,[1]Settings!$D$5)),0, VLOOKUP(IA58,[1]Settings!$B$6:$D$45,IF(IF$4="Y",2,3),FALSE)+IB58*IF(IF$4="Y",[1]Settings!$C$5,[1]Settings!$D$5))</f>
        <v>0</v>
      </c>
      <c r="ID58" s="82">
        <f t="shared" si="124"/>
        <v>0</v>
      </c>
      <c r="IE58" s="82">
        <f t="shared" ca="1" si="102"/>
        <v>1.7241379307364468E-5</v>
      </c>
      <c r="IF58" s="83">
        <f t="shared" ca="1" si="78"/>
        <v>65</v>
      </c>
      <c r="IG58" s="87"/>
      <c r="IH58" s="85"/>
      <c r="II58" s="50"/>
      <c r="IJ58" s="51"/>
      <c r="IK58" s="81">
        <f>IF(ISNA(VLOOKUP(II58,[1]Settings!$B$6:$D$45,IF(IN$4="Y",2,3),FALSE)+IJ58*IF(IN$4="Y",[1]Settings!$C$5,[1]Settings!$D$5)),0, VLOOKUP(II58,[1]Settings!$B$6:$D$45,IF(IN$4="Y",2,3),FALSE)+IJ58*IF(IN$4="Y",[1]Settings!$C$5,[1]Settings!$D$5))</f>
        <v>0</v>
      </c>
      <c r="IL58" s="82">
        <f t="shared" si="122"/>
        <v>0</v>
      </c>
      <c r="IM58" s="82">
        <f t="shared" ca="1" si="103"/>
        <v>1.7241379307364468E-5</v>
      </c>
      <c r="IN58" s="83">
        <f t="shared" ca="1" si="80"/>
        <v>66</v>
      </c>
      <c r="IO58" s="88"/>
      <c r="IP58" s="85"/>
      <c r="IQ58" s="50"/>
      <c r="IR58" s="51"/>
      <c r="IS58" s="81">
        <f>IF(ISNA(VLOOKUP(IQ58,[1]Settings!$B$6:$D$45,IF(IV$4="Y",2,3),FALSE)+IR58*IF(IV$4="Y",[1]Settings!$C$5,[1]Settings!$D$5)),0, VLOOKUP(IQ58,[1]Settings!$B$6:$D$45,IF(IV$4="Y",2,3),FALSE)+IR58*IF(IV$4="Y",[1]Settings!$C$5,[1]Settings!$D$5))</f>
        <v>0</v>
      </c>
      <c r="IT58" s="82">
        <f t="shared" si="81"/>
        <v>0</v>
      </c>
      <c r="IU58" s="82">
        <f t="shared" ca="1" si="104"/>
        <v>1.7241379307364468E-5</v>
      </c>
      <c r="IV58" s="83">
        <f t="shared" ca="1" si="82"/>
        <v>66</v>
      </c>
      <c r="IW58" s="88"/>
      <c r="IX58" s="85"/>
      <c r="IY58" s="50"/>
      <c r="IZ58" s="51"/>
      <c r="JA58" s="81">
        <f>IF(ISNA(VLOOKUP(IY58,[1]Settings!$B$6:$D$45,IF(JD$4="Y",2,3),FALSE)+IZ58*IF(JD$4="Y",[1]Settings!$C$5,[1]Settings!$D$5)),0, VLOOKUP(IY58,[1]Settings!$B$6:$D$45,IF(JD$4="Y",2,3),FALSE)+IZ58*IF(JD$4="Y",[1]Settings!$C$5,[1]Settings!$D$5))</f>
        <v>0</v>
      </c>
      <c r="JB58" s="82">
        <f t="shared" si="129"/>
        <v>0</v>
      </c>
      <c r="JC58" s="82">
        <f t="shared" ca="1" si="105"/>
        <v>1.7241379307364468E-5</v>
      </c>
      <c r="JD58" s="83">
        <f t="shared" ca="1" si="84"/>
        <v>66</v>
      </c>
    </row>
    <row r="59" spans="1:264">
      <c r="A59" s="80" t="s">
        <v>140</v>
      </c>
      <c r="B59" s="80"/>
      <c r="D59" s="51"/>
      <c r="E59" s="81">
        <f>IF(ISNA(VLOOKUP(C59,[1]Settings!$B$6:$D$45,IF(H$4="Y",2,3),FALSE)+D59*IF(H$4="Y",[1]Settings!$C$5,[1]Settings!$D$5)),0, VLOOKUP(C59,[1]Settings!$B$6:$D$45,IF(H$4="Y",2,3),FALSE)+D59*IF(H$4="Y",[1]Settings!$C$5,[1]Settings!$D$5))</f>
        <v>0</v>
      </c>
      <c r="F59" s="82">
        <f>E59*H$7</f>
        <v>0</v>
      </c>
      <c r="G59" s="82">
        <f t="shared" si="1"/>
        <v>1.6949152542372881E-5</v>
      </c>
      <c r="H59" s="83">
        <f t="shared" si="2"/>
        <v>59</v>
      </c>
      <c r="I59" s="84" t="str">
        <f>IF(K59&gt;0,"+","")</f>
        <v/>
      </c>
      <c r="J59" s="85">
        <f ca="1">VLOOKUP(OFFSET(J59,0,-2),[1]Settings!$F$8:$G$27,2)</f>
        <v>0</v>
      </c>
      <c r="L59" s="51"/>
      <c r="M59" s="81">
        <f>IF(ISNA(VLOOKUP(K59,[1]Settings!$B$6:$D$45,IF(P$4="Y",2,3),FALSE)+L59*IF(P$4="Y",[1]Settings!$C$5,[1]Settings!$D$5)),0, VLOOKUP(K59,[1]Settings!$B$6:$D$45,IF(P$4="Y",2,3),FALSE)+L59*IF(P$4="Y",[1]Settings!$C$5,[1]Settings!$D$5))</f>
        <v>0</v>
      </c>
      <c r="N59" s="82">
        <f>M59*P$7</f>
        <v>0</v>
      </c>
      <c r="O59" s="82">
        <f t="shared" ca="1" si="5"/>
        <v>1.6949152542372881E-5</v>
      </c>
      <c r="P59" s="83">
        <f t="shared" ca="1" si="6"/>
        <v>59</v>
      </c>
      <c r="Q59" s="84" t="str">
        <f>IF(S59&gt;0,"+","")</f>
        <v/>
      </c>
      <c r="R59" s="85">
        <f ca="1">VLOOKUP(OFFSET(R59,0,-2),[1]Settings!$F$8:$G$27,2)</f>
        <v>0</v>
      </c>
      <c r="T59" s="51"/>
      <c r="U59" s="81">
        <f>IF(ISNA(VLOOKUP(S59,[1]Settings!$B$6:$D$45,IF(X$4="Y",2,3),FALSE)+T59*IF(X$4="Y",[1]Settings!$C$5,[1]Settings!$D$5)),0, VLOOKUP(S59,[1]Settings!$B$6:$D$45,IF(X$4="Y",2,3),FALSE)+T59*IF(X$4="Y",[1]Settings!$C$5,[1]Settings!$D$5))</f>
        <v>0</v>
      </c>
      <c r="V59" s="82">
        <f>U59*X$7</f>
        <v>0</v>
      </c>
      <c r="W59" s="82">
        <f t="shared" ca="1" si="9"/>
        <v>1.6949152542372881E-5</v>
      </c>
      <c r="X59" s="83">
        <f t="shared" ca="1" si="10"/>
        <v>60</v>
      </c>
      <c r="Y59" s="84" t="str">
        <f>IF(AA59&gt;0,"+","")</f>
        <v/>
      </c>
      <c r="Z59" s="85">
        <f ca="1">VLOOKUP(OFFSET(Z59,0,-2),[1]Settings!$F$8:$G$27,2)</f>
        <v>0</v>
      </c>
      <c r="AB59" s="51"/>
      <c r="AC59" s="81">
        <f>IF(ISNA(VLOOKUP(AA59,[1]Settings!$B$6:$D$45,IF(AF$4="Y",2,3),FALSE)+AB59*IF(AF$4="Y",[1]Settings!$C$5,[1]Settings!$D$5)),0, VLOOKUP(AA59,[1]Settings!$B$6:$D$45,IF(AF$4="Y",2,3),FALSE)+AB59*IF(AF$4="Y",[1]Settings!$C$5,[1]Settings!$D$5))</f>
        <v>0</v>
      </c>
      <c r="AD59" s="82">
        <f>AC59*AF$7</f>
        <v>0</v>
      </c>
      <c r="AE59" s="82">
        <f t="shared" ca="1" si="13"/>
        <v>1.6949152542372881E-5</v>
      </c>
      <c r="AF59" s="83">
        <f t="shared" ca="1" si="14"/>
        <v>61</v>
      </c>
      <c r="AG59" s="84" t="str">
        <f>IF(AI59&gt;0,"+","")</f>
        <v/>
      </c>
      <c r="AH59" s="85">
        <f ca="1">VLOOKUP(OFFSET(AH59,0,-2),[1]Settings!$F$8:$G$27,2)</f>
        <v>0</v>
      </c>
      <c r="AJ59" s="51"/>
      <c r="AK59" s="81">
        <f>IF(ISNA(VLOOKUP(AI59,[1]Settings!$B$6:$D$45,IF(AN$4="Y",2,3),FALSE)+AJ59*IF(AN$4="Y",[1]Settings!$C$5,[1]Settings!$D$5)),0, VLOOKUP(AI59,[1]Settings!$B$6:$D$45,IF(AN$4="Y",2,3),FALSE)+AJ59*IF(AN$4="Y",[1]Settings!$C$5,[1]Settings!$D$5))</f>
        <v>0</v>
      </c>
      <c r="AL59" s="82">
        <f>AK59*AN$7</f>
        <v>0</v>
      </c>
      <c r="AM59" s="82">
        <f t="shared" ca="1" si="17"/>
        <v>1.6949152542372881E-5</v>
      </c>
      <c r="AN59" s="83">
        <f t="shared" ca="1" si="18"/>
        <v>61</v>
      </c>
      <c r="AO59" s="84" t="str">
        <f>IF(AQ59&gt;0,"+","")</f>
        <v/>
      </c>
      <c r="AP59" s="85">
        <f ca="1">VLOOKUP(OFFSET(AP59,0,-2),[1]Settings!$F$8:$G$27,2)</f>
        <v>0</v>
      </c>
      <c r="AR59" s="51"/>
      <c r="AS59" s="81">
        <f>IF(ISNA(VLOOKUP(AQ59,[1]Settings!$B$6:$D$45,IF(AV$4="Y",2,3),FALSE)+AR59*IF(AV$4="Y",[1]Settings!$C$5,[1]Settings!$D$5)),0, VLOOKUP(AQ59,[1]Settings!$B$6:$D$45,IF(AV$4="Y",2,3),FALSE)+AR59*IF(AV$4="Y",[1]Settings!$C$5,[1]Settings!$D$5))</f>
        <v>0</v>
      </c>
      <c r="AT59" s="82">
        <f>AS59*AV$7</f>
        <v>0</v>
      </c>
      <c r="AU59" s="82">
        <f t="shared" ca="1" si="21"/>
        <v>1.6949152542372881E-5</v>
      </c>
      <c r="AV59" s="83">
        <f t="shared" ca="1" si="22"/>
        <v>61</v>
      </c>
      <c r="AW59" s="84" t="str">
        <f>IF(AY59&gt;0,"+","")</f>
        <v/>
      </c>
      <c r="AX59" s="85">
        <f ca="1">VLOOKUP(OFFSET(AX59,0,-2),[1]Settings!$F$8:$G$27,2)</f>
        <v>0</v>
      </c>
      <c r="AZ59" s="51"/>
      <c r="BA59" s="81">
        <f>IF(ISNA(VLOOKUP(AY59,[1]Settings!$B$6:$D$45,IF(BD$4="Y",2,3),FALSE)+AZ59*IF(BD$4="Y",[1]Settings!$C$5,[1]Settings!$D$5)),0, VLOOKUP(AY59,[1]Settings!$B$6:$D$45,IF(BD$4="Y",2,3),FALSE)+AZ59*IF(BD$4="Y",[1]Settings!$C$5,[1]Settings!$D$5))</f>
        <v>0</v>
      </c>
      <c r="BB59" s="82">
        <f>BA59*BD$7</f>
        <v>0</v>
      </c>
      <c r="BC59" s="82">
        <f t="shared" ca="1" si="25"/>
        <v>1.6949152542372881E-5</v>
      </c>
      <c r="BD59" s="83">
        <f t="shared" ca="1" si="26"/>
        <v>61</v>
      </c>
      <c r="BE59" s="84" t="str">
        <f>IF(BG59&gt;0,"+","")</f>
        <v/>
      </c>
      <c r="BF59" s="85">
        <f ca="1">VLOOKUP(OFFSET(BF59,0,-2),[1]Settings!$F$8:$G$27,2)</f>
        <v>0</v>
      </c>
      <c r="BH59" s="51"/>
      <c r="BI59" s="81">
        <f>IF(ISNA(VLOOKUP(BG59,[1]Settings!$B$6:$D$45,IF(BL$4="Y",2,3),FALSE)+BH59*IF(BL$4="Y",[1]Settings!$C$5,[1]Settings!$D$5)),0, VLOOKUP(BG59,[1]Settings!$B$6:$D$45,IF(BL$4="Y",2,3),FALSE)+BH59*IF(BL$4="Y",[1]Settings!$C$5,[1]Settings!$D$5))</f>
        <v>0</v>
      </c>
      <c r="BJ59" s="82">
        <f>BI59*BL$7</f>
        <v>0</v>
      </c>
      <c r="BK59" s="82">
        <f t="shared" ca="1" si="29"/>
        <v>1.6949152542372881E-5</v>
      </c>
      <c r="BL59" s="83">
        <f t="shared" ca="1" si="30"/>
        <v>62</v>
      </c>
      <c r="BM59" s="84" t="str">
        <f>IF(BO59&gt;0,"+","")</f>
        <v/>
      </c>
      <c r="BN59" s="85">
        <f ca="1">VLOOKUP(OFFSET(BN59,0,-2),[1]Settings!$F$8:$G$27,2)</f>
        <v>0</v>
      </c>
      <c r="BP59" s="51"/>
      <c r="BQ59" s="81">
        <f>IF(ISNA(VLOOKUP(BO59,[1]Settings!$B$6:$D$45,IF(BT$4="Y",2,3),FALSE)+BP59*IF(BT$4="Y",[1]Settings!$C$5,[1]Settings!$D$5)),0, VLOOKUP(BO59,[1]Settings!$B$6:$D$45,IF(BT$4="Y",2,3),FALSE)+BP59*IF(BT$4="Y",[1]Settings!$C$5,[1]Settings!$D$5))</f>
        <v>0</v>
      </c>
      <c r="BR59" s="82">
        <f>BQ59*BT$7</f>
        <v>0</v>
      </c>
      <c r="BS59" s="82">
        <f t="shared" ca="1" si="33"/>
        <v>1.6949152542372881E-5</v>
      </c>
      <c r="BT59" s="83">
        <f t="shared" ca="1" si="34"/>
        <v>63</v>
      </c>
      <c r="BU59" s="84" t="str">
        <f>IF(BW59&gt;0,"+","")</f>
        <v/>
      </c>
      <c r="BV59" s="85">
        <f ca="1">VLOOKUP(OFFSET(BV59,0,-2),[1]Settings!$F$8:$G$27,2)</f>
        <v>0</v>
      </c>
      <c r="BX59" s="51"/>
      <c r="BY59" s="81">
        <f>IF(ISNA(VLOOKUP(BW59,[1]Settings!$B$6:$D$45,IF(CB$4="Y",2,3),FALSE)+BX59*IF(CB$4="Y",[1]Settings!$C$5,[1]Settings!$D$5)),0, VLOOKUP(BW59,[1]Settings!$B$6:$D$45,IF(CB$4="Y",2,3),FALSE)+BX59*IF(CB$4="Y",[1]Settings!$C$5,[1]Settings!$D$5))</f>
        <v>0</v>
      </c>
      <c r="BZ59" s="82">
        <f>BY59*CB$7</f>
        <v>0</v>
      </c>
      <c r="CA59" s="82">
        <f t="shared" ca="1" si="37"/>
        <v>1.6949152542372881E-5</v>
      </c>
      <c r="CB59" s="83">
        <f t="shared" ca="1" si="38"/>
        <v>64</v>
      </c>
      <c r="CC59" s="84" t="str">
        <f>IF(CE59&gt;0,"+","")</f>
        <v/>
      </c>
      <c r="CD59" s="85">
        <f ca="1">VLOOKUP(OFFSET(CD59,0,-2),[1]Settings!$F$8:$G$27,2)</f>
        <v>0</v>
      </c>
      <c r="CF59" s="51"/>
      <c r="CG59" s="81">
        <f>IF(ISNA(VLOOKUP(CE59,[1]Settings!$B$6:$D$45,IF(CJ$4="Y",2,3),FALSE)+CF59*IF(CJ$4="Y",[1]Settings!$C$5,[1]Settings!$D$5)),0, VLOOKUP(CE59,[1]Settings!$B$6:$D$45,IF(CJ$4="Y",2,3),FALSE)+CF59*IF(CJ$4="Y",[1]Settings!$C$5,[1]Settings!$D$5))</f>
        <v>0</v>
      </c>
      <c r="CH59" s="82">
        <f>CG59*CJ$7</f>
        <v>0</v>
      </c>
      <c r="CI59" s="82">
        <f t="shared" ca="1" si="41"/>
        <v>1.6949152542372881E-5</v>
      </c>
      <c r="CJ59" s="86">
        <f t="shared" ca="1" si="42"/>
        <v>67</v>
      </c>
      <c r="CK59" s="87" t="str">
        <f t="shared" si="126"/>
        <v/>
      </c>
      <c r="CL59" s="85">
        <f ca="1">VLOOKUP(OFFSET(CL59,0,-2),[1]Settings!$J$8:$K$27,2)</f>
        <v>0</v>
      </c>
      <c r="CN59" s="51"/>
      <c r="CO59" s="81">
        <f>IF(ISNA(VLOOKUP(CM59,[1]Settings!$B$6:$D$45,IF(CR$4="Y",2,3),FALSE)+CN59*IF(CR$4="Y",[1]Settings!$C$5,[1]Settings!$D$5)),0, VLOOKUP(CM59,[1]Settings!$B$6:$D$45,IF(CR$4="Y",2,3),FALSE)+CN59*IF(CR$4="Y",[1]Settings!$C$5,[1]Settings!$D$5))</f>
        <v>0</v>
      </c>
      <c r="CP59" s="82">
        <f ca="1">CO59*CR$7</f>
        <v>0</v>
      </c>
      <c r="CQ59" s="82">
        <f ca="1">CP59+OFFSET(CP59,0,-7)-AD59-AL59</f>
        <v>1.6949152542372881E-5</v>
      </c>
      <c r="CR59" s="86">
        <f t="shared" ca="1" si="45"/>
        <v>68</v>
      </c>
      <c r="CS59" s="84" t="str">
        <f>IF(CU59&gt;0,"+","")</f>
        <v/>
      </c>
      <c r="CT59" s="85">
        <f ca="1">VLOOKUP(OFFSET(CT59,0,-2),[1]Settings!$J$8:$K$27,2)</f>
        <v>0</v>
      </c>
      <c r="CU59" s="50"/>
      <c r="CV59" s="51"/>
      <c r="CW59" s="81">
        <f>IF(ISNA(VLOOKUP(CU59,[1]Settings!$B$6:$D$45,IF(CZ$4="Y",2,3),FALSE)+CV59*IF(CZ$4="Y",[1]Settings!$C$5,[1]Settings!$D$5)),0, VLOOKUP(CU59,[1]Settings!$B$6:$D$45,IF(CZ$4="Y",2,3),FALSE)+CV59*IF(CZ$4="Y",[1]Settings!$C$5,[1]Settings!$D$5))</f>
        <v>0</v>
      </c>
      <c r="CX59" s="82">
        <f ca="1">CW59*CZ$7</f>
        <v>0</v>
      </c>
      <c r="CY59" s="82">
        <f ca="1">CX59+OFFSET(CX59,0,-7)-F59</f>
        <v>1.6949152542372881E-5</v>
      </c>
      <c r="CZ59" s="83">
        <f t="shared" ca="1" si="48"/>
        <v>68</v>
      </c>
      <c r="DA59" s="84" t="str">
        <f>IF(DC59&gt;0,"+","")</f>
        <v/>
      </c>
      <c r="DB59" s="85">
        <f ca="1">VLOOKUP(OFFSET(DB59,0,-2),[1]Settings!$J$8:$K$27,2)</f>
        <v>0</v>
      </c>
      <c r="DC59" s="50"/>
      <c r="DD59" s="51"/>
      <c r="DE59" s="81">
        <f>IF(ISNA(VLOOKUP(DC59,[1]Settings!$B$6:$D$45,IF(DH$4="Y",2,3),FALSE)+DD59*IF(DH$4="Y",[1]Settings!$C$5,[1]Settings!$D$5)),0, VLOOKUP(DC59,[1]Settings!$B$6:$D$45,IF(DH$4="Y",2,3),FALSE)+DD59*IF(DH$4="Y",[1]Settings!$C$5,[1]Settings!$D$5))</f>
        <v>0</v>
      </c>
      <c r="DF59" s="82">
        <f ca="1">DE59*DH$7</f>
        <v>0</v>
      </c>
      <c r="DG59" s="82">
        <f ca="1">DF59+OFFSET(DF59,0,-7)-BZ59</f>
        <v>1.6949152542372881E-5</v>
      </c>
      <c r="DH59" s="83">
        <f t="shared" ca="1" si="51"/>
        <v>68</v>
      </c>
      <c r="DI59" s="84" t="str">
        <f>IF(DK59&gt;0,"+","")</f>
        <v/>
      </c>
      <c r="DJ59" s="85">
        <f ca="1">VLOOKUP(OFFSET(DJ59,0,-2),[1]Settings!$J$8:$K$27,2)</f>
        <v>0</v>
      </c>
      <c r="DK59" s="50"/>
      <c r="DL59" s="51"/>
      <c r="DM59" s="81">
        <f>IF(ISNA(VLOOKUP(DK59,[1]Settings!$B$6:$D$45,IF(DP$4="Y",2,3),FALSE)+DL59*IF(DP$4="Y",[1]Settings!$C$5,[1]Settings!$D$5)),0, VLOOKUP(DK59,[1]Settings!$B$6:$D$45,IF(DP$4="Y",2,3),FALSE)+DL59*IF(DP$4="Y",[1]Settings!$C$5,[1]Settings!$D$5))</f>
        <v>0</v>
      </c>
      <c r="DN59" s="82">
        <f ca="1">DM59*DP$7</f>
        <v>0</v>
      </c>
      <c r="DO59" s="82">
        <f ca="1">DN59+OFFSET(DN59,0,-7)-BJ59-BR59</f>
        <v>1.6949152542372881E-5</v>
      </c>
      <c r="DP59" s="83">
        <f t="shared" ca="1" si="54"/>
        <v>66</v>
      </c>
      <c r="DQ59" s="84" t="str">
        <f>IF(DS59&gt;0,"+","")</f>
        <v/>
      </c>
      <c r="DR59" s="85">
        <f ca="1">VLOOKUP(OFFSET(DR59,0,-2),[1]Settings!$J$8:$K$27,2)</f>
        <v>0</v>
      </c>
      <c r="DS59" s="50"/>
      <c r="DT59" s="51"/>
      <c r="DU59" s="81">
        <f>IF(ISNA(VLOOKUP(DS59,[1]Settings!$B$6:$D$45,IF(DX$4="Y",2,3),FALSE)+DT59*IF(DX$4="Y",[1]Settings!$C$5,[1]Settings!$D$5)),0, VLOOKUP(DS59,[1]Settings!$B$6:$D$45,IF(DX$4="Y",2,3),FALSE)+DT59*IF(DX$4="Y",[1]Settings!$C$5,[1]Settings!$D$5))</f>
        <v>0</v>
      </c>
      <c r="DV59" s="82">
        <f ca="1">DU59*DX$7</f>
        <v>0</v>
      </c>
      <c r="DW59" s="82">
        <f t="shared" ca="1" si="85"/>
        <v>1.6949152542372881E-5</v>
      </c>
      <c r="DX59" s="83">
        <f t="shared" ca="1" si="56"/>
        <v>66</v>
      </c>
      <c r="DY59" s="84" t="str">
        <f>IF(EA59&gt;0,"+","")</f>
        <v/>
      </c>
      <c r="DZ59" s="85">
        <f ca="1">VLOOKUP(OFFSET(DZ59,0,-2),[1]Settings!$J$8:$K$27,2)</f>
        <v>0</v>
      </c>
      <c r="EA59" s="50"/>
      <c r="EB59" s="51"/>
      <c r="EC59" s="81">
        <f>IF(ISNA(VLOOKUP(EA59,[1]Settings!$B$6:$D$45,IF(EF$4="Y",2,3),FALSE)+EB59*IF(EF$4="Y",[1]Settings!$C$5,[1]Settings!$D$5)),0, VLOOKUP(EA59,[1]Settings!$B$6:$D$45,IF(EF$4="Y",2,3),FALSE)+EB59*IF(EF$4="Y",[1]Settings!$C$5,[1]Settings!$D$5))</f>
        <v>0</v>
      </c>
      <c r="ED59" s="82">
        <f ca="1">EC59*EF$7</f>
        <v>0</v>
      </c>
      <c r="EE59" s="82">
        <f ca="1">ED59+OFFSET(ED59,0,-7)-N59-V59-CH59-AT59-BB59</f>
        <v>1.6949152542372881E-5</v>
      </c>
      <c r="EF59" s="86">
        <f t="shared" ca="1" si="58"/>
        <v>63</v>
      </c>
      <c r="EG59" s="87" t="str">
        <f>IF(EI59&gt;0,"+","")</f>
        <v/>
      </c>
      <c r="EH59" s="85">
        <f ca="1">VLOOKUP(OFFSET(EH59,0,-2),[1]Settings!$J$8:$K$27,2)</f>
        <v>0</v>
      </c>
      <c r="EI59" s="50"/>
      <c r="EJ59" s="51"/>
      <c r="EK59" s="81">
        <f>IF(ISNA(VLOOKUP(EI59,[1]Settings!$B$6:$D$45,IF(EN$4="Y",2,3),FALSE)+EJ59*IF(EN$4="Y",[1]Settings!$C$5,[1]Settings!$D$5)),0, VLOOKUP(EI59,[1]Settings!$B$6:$D$45,IF(EN$4="Y",2,3),FALSE)+EJ59*IF(EN$4="Y",[1]Settings!$C$5,[1]Settings!$D$5))</f>
        <v>0</v>
      </c>
      <c r="EL59" s="82">
        <f ca="1">EK59*EN$7</f>
        <v>0</v>
      </c>
      <c r="EM59" s="82">
        <f ca="1">EL59+OFFSET(EL59,0,-7)-CP59-CX59</f>
        <v>1.6949152542372881E-5</v>
      </c>
      <c r="EN59" s="86">
        <f t="shared" ca="1" si="59"/>
        <v>65</v>
      </c>
      <c r="EO59" s="84"/>
      <c r="EP59" s="85">
        <f ca="1">VLOOKUP(OFFSET(EP59,0,-2),[1]Settings!$J$8:$K$27,2)</f>
        <v>0</v>
      </c>
      <c r="EQ59" s="50">
        <v>16</v>
      </c>
      <c r="ER59" s="51"/>
      <c r="ES59" s="81">
        <f>IF(ISNA(VLOOKUP(EQ59,[1]Settings!$B$6:$D$45,IF(EV$4="Y",2,3),FALSE)+ER59*IF(EV$4="Y",[1]Settings!$C$5,[1]Settings!$D$5)),0, VLOOKUP(EQ59,[1]Settings!$B$6:$D$45,IF(EV$4="Y",2,3),FALSE)+ER59*IF(EV$4="Y",[1]Settings!$C$5,[1]Settings!$D$5))</f>
        <v>5</v>
      </c>
      <c r="ET59" s="82">
        <f t="shared" ca="1" si="60"/>
        <v>4.0999999999999996</v>
      </c>
      <c r="EU59" s="82">
        <f ca="1">ET59+OFFSET(ET59,0,-7)-DF59</f>
        <v>4.1000169491525424</v>
      </c>
      <c r="EV59" s="83">
        <f t="shared" ca="1" si="61"/>
        <v>35</v>
      </c>
      <c r="EW59" s="84"/>
      <c r="EX59" s="85">
        <f ca="1">VLOOKUP(OFFSET(EX59,0,-2),[1]Settings!$J$8:$K$27,2)</f>
        <v>0</v>
      </c>
      <c r="EY59" s="50">
        <v>11</v>
      </c>
      <c r="EZ59" s="51"/>
      <c r="FA59" s="81">
        <f>IF(ISNA(VLOOKUP(EY59,[1]Settings!$B$6:$D$45,IF(FD$4="Y",2,3),FALSE)+EZ59*IF(FD$4="Y",[1]Settings!$C$5,[1]Settings!$D$5)),0, VLOOKUP(EY59,[1]Settings!$B$6:$D$45,IF(FD$4="Y",2,3),FALSE)+EZ59*IF(FD$4="Y",[1]Settings!$C$5,[1]Settings!$D$5))</f>
        <v>10</v>
      </c>
      <c r="FB59" s="82">
        <f t="shared" ca="1" si="115"/>
        <v>10.000000000000002</v>
      </c>
      <c r="FC59" s="82">
        <f ca="1">FB59+OFFSET(FB59,0,-7)-DN59</f>
        <v>14.100016949152543</v>
      </c>
      <c r="FD59" s="83">
        <f t="shared" ca="1" si="63"/>
        <v>21</v>
      </c>
      <c r="FE59" s="84"/>
      <c r="FF59" s="85">
        <f ca="1">VLOOKUP(OFFSET(FF59,0,-2),[1]Settings!$J$8:$K$27,2)</f>
        <v>0</v>
      </c>
      <c r="FG59" s="50"/>
      <c r="FH59" s="51"/>
      <c r="FI59" s="81">
        <f>IF(ISNA(VLOOKUP(FG59,[1]Settings!$B$6:$D$45,IF(FL$4="Y",2,3),FALSE)+FH59*IF(FL$4="Y",[1]Settings!$C$5,[1]Settings!$D$5)),0, VLOOKUP(FG59,[1]Settings!$B$6:$D$45,IF(FL$4="Y",2,3),FALSE)+FH59*IF(FL$4="Y",[1]Settings!$C$5,[1]Settings!$D$5))</f>
        <v>0</v>
      </c>
      <c r="FJ59" s="82">
        <f t="shared" ca="1" si="114"/>
        <v>0</v>
      </c>
      <c r="FK59" s="82">
        <f t="shared" ca="1" si="113"/>
        <v>14.100016949152543</v>
      </c>
      <c r="FL59" s="83">
        <f t="shared" ca="1" si="64"/>
        <v>20</v>
      </c>
      <c r="FM59" s="87" t="str">
        <f>IF(FO59&gt;0,"+","")</f>
        <v/>
      </c>
      <c r="FN59" s="85">
        <f ca="1">VLOOKUP(OFFSET(FN59,0,-2),[1]Settings!$J$8:$K$27,2)</f>
        <v>0</v>
      </c>
      <c r="FO59" s="50"/>
      <c r="FP59" s="51"/>
      <c r="FQ59" s="81">
        <f>IF(ISNA(VLOOKUP(FO59,[1]Settings!$B$6:$D$45,IF(FT$4="Y",2,3),FALSE)+FP59*IF(FT$4="Y",[1]Settings!$C$5,[1]Settings!$D$5)),0, VLOOKUP(FO59,[1]Settings!$B$6:$D$45,IF(FT$4="Y",2,3),FALSE)+FP59*IF(FT$4="Y",[1]Settings!$C$5,[1]Settings!$D$5))</f>
        <v>0</v>
      </c>
      <c r="FR59" s="82">
        <f t="shared" ca="1" si="65"/>
        <v>0</v>
      </c>
      <c r="FS59" s="82">
        <f t="shared" ca="1" si="90"/>
        <v>10.000016949152544</v>
      </c>
      <c r="FT59" s="83">
        <f t="shared" ca="1" si="66"/>
        <v>24</v>
      </c>
      <c r="FU59" s="88"/>
      <c r="FV59" s="85"/>
      <c r="FW59" s="50"/>
      <c r="FX59" s="51"/>
      <c r="FY59" s="81">
        <f>IF(ISNA(VLOOKUP(FW59,[1]Settings!$B$6:$D$45,IF(GB$4="Y",2,3),FALSE)+FX59*IF(GB$4="Y",[1]Settings!$C$5,[1]Settings!$D$5)),0, VLOOKUP(FW59,[1]Settings!$B$6:$D$45,IF(GB$4="Y",2,3),FALSE)+FX59*IF(GB$4="Y",[1]Settings!$C$5,[1]Settings!$D$5))</f>
        <v>0</v>
      </c>
      <c r="FZ59" s="82">
        <f t="shared" si="91"/>
        <v>0</v>
      </c>
      <c r="GA59" s="82">
        <f t="shared" ca="1" si="92"/>
        <v>10.000016949152544</v>
      </c>
      <c r="GB59" s="83">
        <f t="shared" ca="1" si="67"/>
        <v>24</v>
      </c>
      <c r="GC59" s="88"/>
      <c r="GD59" s="85"/>
      <c r="GE59" s="50"/>
      <c r="GF59" s="51"/>
      <c r="GG59" s="81">
        <f>IF(ISNA(VLOOKUP(GE59,[1]Settings!$B$6:$D$45,IF(GJ$4="Y",2,3),FALSE)+GF59*IF(GJ$4="Y",[1]Settings!$C$5,[1]Settings!$D$5)),0, VLOOKUP(GE59,[1]Settings!$B$6:$D$45,IF(GJ$4="Y",2,3),FALSE)+GF59*IF(GJ$4="Y",[1]Settings!$C$5,[1]Settings!$D$5))</f>
        <v>0</v>
      </c>
      <c r="GH59" s="82">
        <f t="shared" si="93"/>
        <v>0</v>
      </c>
      <c r="GI59" s="82">
        <f t="shared" ca="1" si="94"/>
        <v>10.000016949152544</v>
      </c>
      <c r="GJ59" s="83">
        <f t="shared" ca="1" si="68"/>
        <v>28</v>
      </c>
      <c r="GK59" s="88"/>
      <c r="GL59" s="85"/>
      <c r="GM59" s="50"/>
      <c r="GN59" s="51"/>
      <c r="GO59" s="81">
        <f>IF(ISNA(VLOOKUP(GM59,[1]Settings!$B$6:$D$45,IF(GR$4="Y",2,3),FALSE)+GN59*IF(GR$4="Y",[1]Settings!$C$5,[1]Settings!$D$5)),0, VLOOKUP(GM59,[1]Settings!$B$6:$D$45,IF(GR$4="Y",2,3),FALSE)+GN59*IF(GR$4="Y",[1]Settings!$C$5,[1]Settings!$D$5))</f>
        <v>0</v>
      </c>
      <c r="GP59" s="82">
        <f t="shared" si="120"/>
        <v>0</v>
      </c>
      <c r="GQ59" s="82">
        <f t="shared" ca="1" si="96"/>
        <v>1.6949152541911872E-5</v>
      </c>
      <c r="GR59" s="83">
        <f t="shared" ca="1" si="69"/>
        <v>63</v>
      </c>
      <c r="GS59" s="88"/>
      <c r="GT59" s="85"/>
      <c r="GU59" s="50"/>
      <c r="GV59" s="51"/>
      <c r="GW59" s="81">
        <f>IF(ISNA(VLOOKUP(GU59,[1]Settings!$B$6:$D$45,IF(GZ$4="Y",2,3),FALSE)+GV59*IF(GZ$4="Y",[1]Settings!$C$5,[1]Settings!$D$5)),0, VLOOKUP(GU59,[1]Settings!$B$6:$D$45,IF(GZ$4="Y",2,3),FALSE)+GV59*IF(GZ$4="Y",[1]Settings!$C$5,[1]Settings!$D$5))</f>
        <v>0</v>
      </c>
      <c r="GX59" s="82">
        <f t="shared" si="127"/>
        <v>0</v>
      </c>
      <c r="GY59" s="82">
        <f t="shared" ca="1" si="98"/>
        <v>1.6949152541911872E-5</v>
      </c>
      <c r="GZ59" s="86">
        <f t="shared" ca="1" si="70"/>
        <v>65</v>
      </c>
      <c r="HA59" s="87"/>
      <c r="HB59" s="85">
        <f ca="1">VLOOKUP(OFFSET(HB59,0,-2),[1]Settings!$J$8:$K$27,2)</f>
        <v>0</v>
      </c>
      <c r="HC59" s="50"/>
      <c r="HD59" s="51"/>
      <c r="HE59" s="81">
        <f>IF(ISNA(VLOOKUP(HC59,[1]Settings!$B$6:$D$45,IF(HH$4="Y",2,3),FALSE)+HD59*IF(HH$4="Y",[1]Settings!$C$5,[1]Settings!$D$5)),0, VLOOKUP(HC59,[1]Settings!$B$6:$D$45,IF(HH$4="Y",2,3),FALSE)+HD59*IF(HH$4="Y",[1]Settings!$C$5,[1]Settings!$D$5))</f>
        <v>0</v>
      </c>
      <c r="HF59" s="82">
        <f t="shared" si="71"/>
        <v>0</v>
      </c>
      <c r="HG59" s="82">
        <f t="shared" ca="1" si="99"/>
        <v>1.6949152541911872E-5</v>
      </c>
      <c r="HH59" s="83">
        <f t="shared" ca="1" si="72"/>
        <v>63</v>
      </c>
      <c r="HI59" s="88"/>
      <c r="HJ59" s="85">
        <f ca="1">VLOOKUP(OFFSET(HJ59,0,-2),[1]Settings!$J$8:$K$27,2)</f>
        <v>0</v>
      </c>
      <c r="HK59" s="50"/>
      <c r="HL59" s="51"/>
      <c r="HM59" s="81">
        <f>IF(ISNA(VLOOKUP(HK59,[1]Settings!$B$6:$D$45,IF(HP$4="Y",2,3),FALSE)+HL59*IF(HP$4="Y",[1]Settings!$C$5,[1]Settings!$D$5)),0, VLOOKUP(HK59,[1]Settings!$B$6:$D$45,IF(HP$4="Y",2,3),FALSE)+HL59*IF(HP$4="Y",[1]Settings!$C$5,[1]Settings!$D$5))</f>
        <v>0</v>
      </c>
      <c r="HN59" s="82">
        <f t="shared" si="73"/>
        <v>0</v>
      </c>
      <c r="HO59" s="82">
        <f t="shared" ca="1" si="100"/>
        <v>1.6949152541911872E-5</v>
      </c>
      <c r="HP59" s="83">
        <f t="shared" ca="1" si="74"/>
        <v>63</v>
      </c>
      <c r="HQ59" s="88"/>
      <c r="HR59" s="85">
        <f ca="1">VLOOKUP(OFFSET(HR59,0,-2),[1]Settings!$J$8:$K$27,2)</f>
        <v>0</v>
      </c>
      <c r="HS59" s="50">
        <v>13</v>
      </c>
      <c r="HT59" s="51"/>
      <c r="HU59" s="81">
        <f>IF(ISNA(VLOOKUP(HS59,[1]Settings!$B$6:$D$45,IF(HX$4="Y",2,3),FALSE)+HT59*IF(HX$4="Y",[1]Settings!$C$5,[1]Settings!$D$5)),0, VLOOKUP(HS59,[1]Settings!$B$6:$D$45,IF(HX$4="Y",2,3),FALSE)+HT59*IF(HX$4="Y",[1]Settings!$C$5,[1]Settings!$D$5))</f>
        <v>8</v>
      </c>
      <c r="HV59" s="82">
        <f t="shared" si="75"/>
        <v>8</v>
      </c>
      <c r="HW59" s="82">
        <f t="shared" ca="1" si="101"/>
        <v>8.0000169491525419</v>
      </c>
      <c r="HX59" s="83">
        <f t="shared" ca="1" si="76"/>
        <v>28</v>
      </c>
      <c r="HY59" s="88"/>
      <c r="HZ59" s="85">
        <f ca="1">VLOOKUP(OFFSET(HZ59,0,-2),[1]Settings!$J$8:$K$27,2)</f>
        <v>0</v>
      </c>
      <c r="IA59" s="50"/>
      <c r="IB59" s="51"/>
      <c r="IC59" s="81">
        <f>IF(ISNA(VLOOKUP(IA59,[1]Settings!$B$6:$D$45,IF(IF$4="Y",2,3),FALSE)+IB59*IF(IF$4="Y",[1]Settings!$C$5,[1]Settings!$D$5)),0, VLOOKUP(IA59,[1]Settings!$B$6:$D$45,IF(IF$4="Y",2,3),FALSE)+IB59*IF(IF$4="Y",[1]Settings!$C$5,[1]Settings!$D$5))</f>
        <v>0</v>
      </c>
      <c r="ID59" s="82">
        <f t="shared" si="124"/>
        <v>0</v>
      </c>
      <c r="IE59" s="82">
        <f t="shared" ca="1" si="102"/>
        <v>8.0000169491525419</v>
      </c>
      <c r="IF59" s="83">
        <f t="shared" ca="1" si="78"/>
        <v>29</v>
      </c>
      <c r="IG59" s="87"/>
      <c r="IH59" s="85">
        <f ca="1">VLOOKUP(OFFSET(IH59,0,-2),[1]Settings!$J$8:$K$27,2)</f>
        <v>0</v>
      </c>
      <c r="II59" s="50">
        <v>9</v>
      </c>
      <c r="IJ59" s="51"/>
      <c r="IK59" s="81">
        <f>IF(ISNA(VLOOKUP(II59,[1]Settings!$B$6:$D$45,IF(IN$4="Y",2,3),FALSE)+IJ59*IF(IN$4="Y",[1]Settings!$C$5,[1]Settings!$D$5)),0, VLOOKUP(II59,[1]Settings!$B$6:$D$45,IF(IN$4="Y",2,3),FALSE)+IJ59*IF(IN$4="Y",[1]Settings!$C$5,[1]Settings!$D$5))</f>
        <v>12</v>
      </c>
      <c r="IL59" s="82">
        <f t="shared" si="122"/>
        <v>12</v>
      </c>
      <c r="IM59" s="82">
        <f t="shared" ca="1" si="103"/>
        <v>20.000016949152542</v>
      </c>
      <c r="IN59" s="83">
        <f t="shared" ca="1" si="80"/>
        <v>17</v>
      </c>
      <c r="IO59" s="88"/>
      <c r="IP59" s="85">
        <f ca="1">VLOOKUP(OFFSET(IP59,0,-2),[1]Settings!$J$8:$K$27,2)</f>
        <v>0</v>
      </c>
      <c r="IQ59" s="50"/>
      <c r="IR59" s="51"/>
      <c r="IS59" s="81">
        <f>IF(ISNA(VLOOKUP(IQ59,[1]Settings!$B$6:$D$45,IF(IV$4="Y",2,3),FALSE)+IR59*IF(IV$4="Y",[1]Settings!$C$5,[1]Settings!$D$5)),0, VLOOKUP(IQ59,[1]Settings!$B$6:$D$45,IF(IV$4="Y",2,3),FALSE)+IR59*IF(IV$4="Y",[1]Settings!$C$5,[1]Settings!$D$5))</f>
        <v>0</v>
      </c>
      <c r="IT59" s="82">
        <f t="shared" si="81"/>
        <v>0</v>
      </c>
      <c r="IU59" s="82">
        <f t="shared" ca="1" si="104"/>
        <v>20.000016949152542</v>
      </c>
      <c r="IV59" s="83">
        <f t="shared" ca="1" si="82"/>
        <v>17</v>
      </c>
      <c r="IW59" s="88"/>
      <c r="IX59" s="85">
        <f ca="1">VLOOKUP(OFFSET(IX59,0,-2),[1]Settings!$J$8:$K$27,2)</f>
        <v>0</v>
      </c>
      <c r="IY59" s="50">
        <v>12</v>
      </c>
      <c r="IZ59" s="51"/>
      <c r="JA59" s="81">
        <f>IF(ISNA(VLOOKUP(IY59,[1]Settings!$B$6:$D$45,IF(JD$4="Y",2,3),FALSE)+IZ59*IF(JD$4="Y",[1]Settings!$C$5,[1]Settings!$D$5)),0, VLOOKUP(IY59,[1]Settings!$B$6:$D$45,IF(JD$4="Y",2,3),FALSE)+IZ59*IF(JD$4="Y",[1]Settings!$C$5,[1]Settings!$D$5))</f>
        <v>9</v>
      </c>
      <c r="JB59" s="82">
        <f t="shared" si="129"/>
        <v>9</v>
      </c>
      <c r="JC59" s="82">
        <f t="shared" ca="1" si="105"/>
        <v>21.000016949152542</v>
      </c>
      <c r="JD59" s="83">
        <f t="shared" ca="1" si="84"/>
        <v>18</v>
      </c>
    </row>
    <row r="60" spans="1:264">
      <c r="A60" s="80" t="s">
        <v>141</v>
      </c>
      <c r="B60" s="80"/>
      <c r="C60" s="49">
        <v>16</v>
      </c>
      <c r="D60" s="51"/>
      <c r="E60" s="81">
        <f>IF(ISNA(VLOOKUP(C60,[1]Settings!$B$6:$D$45,IF(H$4="Y",2,3),FALSE)+D60*IF(H$4="Y",[1]Settings!$C$5,[1]Settings!$D$5)),0, VLOOKUP(C60,[1]Settings!$B$6:$D$45,IF(H$4="Y",2,3),FALSE)+D60*IF(H$4="Y",[1]Settings!$C$5,[1]Settings!$D$5))</f>
        <v>5</v>
      </c>
      <c r="F60" s="82">
        <f t="shared" si="0"/>
        <v>3</v>
      </c>
      <c r="G60" s="82">
        <f t="shared" si="1"/>
        <v>3.0000166666666668</v>
      </c>
      <c r="H60" s="83">
        <f t="shared" si="2"/>
        <v>16</v>
      </c>
      <c r="I60" s="84" t="str">
        <f t="shared" si="3"/>
        <v/>
      </c>
      <c r="J60" s="85">
        <f ca="1">VLOOKUP(OFFSET(J60,0,-2),[1]Settings!$F$8:$G$27,2)</f>
        <v>0</v>
      </c>
      <c r="L60" s="51"/>
      <c r="M60" s="81">
        <f>IF(ISNA(VLOOKUP(K60,[1]Settings!$B$6:$D$45,IF(P$4="Y",2,3),FALSE)+L60*IF(P$4="Y",[1]Settings!$C$5,[1]Settings!$D$5)),0, VLOOKUP(K60,[1]Settings!$B$6:$D$45,IF(P$4="Y",2,3),FALSE)+L60*IF(P$4="Y",[1]Settings!$C$5,[1]Settings!$D$5))</f>
        <v>0</v>
      </c>
      <c r="N60" s="82">
        <f t="shared" si="4"/>
        <v>0</v>
      </c>
      <c r="O60" s="82">
        <f t="shared" ca="1" si="5"/>
        <v>3.0000166666666668</v>
      </c>
      <c r="P60" s="83">
        <f t="shared" ca="1" si="6"/>
        <v>18</v>
      </c>
      <c r="Q60" s="84" t="str">
        <f t="shared" si="7"/>
        <v/>
      </c>
      <c r="R60" s="85">
        <f ca="1">VLOOKUP(OFFSET(R60,0,-2),[1]Settings!$F$8:$G$27,2)</f>
        <v>0</v>
      </c>
      <c r="T60" s="51"/>
      <c r="U60" s="81">
        <f>IF(ISNA(VLOOKUP(S60,[1]Settings!$B$6:$D$45,IF(X$4="Y",2,3),FALSE)+T60*IF(X$4="Y",[1]Settings!$C$5,[1]Settings!$D$5)),0, VLOOKUP(S60,[1]Settings!$B$6:$D$45,IF(X$4="Y",2,3),FALSE)+T60*IF(X$4="Y",[1]Settings!$C$5,[1]Settings!$D$5))</f>
        <v>0</v>
      </c>
      <c r="V60" s="82">
        <f t="shared" si="8"/>
        <v>0</v>
      </c>
      <c r="W60" s="82">
        <f t="shared" ca="1" si="9"/>
        <v>3.0000166666666668</v>
      </c>
      <c r="X60" s="83">
        <f t="shared" ca="1" si="10"/>
        <v>20</v>
      </c>
      <c r="Y60" s="84" t="str">
        <f t="shared" si="11"/>
        <v/>
      </c>
      <c r="Z60" s="85">
        <f ca="1">VLOOKUP(OFFSET(Z60,0,-2),[1]Settings!$F$8:$G$27,2)</f>
        <v>0</v>
      </c>
      <c r="AB60" s="51"/>
      <c r="AC60" s="81">
        <f>IF(ISNA(VLOOKUP(AA60,[1]Settings!$B$6:$D$45,IF(AF$4="Y",2,3),FALSE)+AB60*IF(AF$4="Y",[1]Settings!$C$5,[1]Settings!$D$5)),0, VLOOKUP(AA60,[1]Settings!$B$6:$D$45,IF(AF$4="Y",2,3),FALSE)+AB60*IF(AF$4="Y",[1]Settings!$C$5,[1]Settings!$D$5))</f>
        <v>0</v>
      </c>
      <c r="AD60" s="82">
        <f t="shared" si="12"/>
        <v>0</v>
      </c>
      <c r="AE60" s="82">
        <f t="shared" ca="1" si="13"/>
        <v>3.0000166666666668</v>
      </c>
      <c r="AF60" s="83">
        <f t="shared" ca="1" si="14"/>
        <v>21</v>
      </c>
      <c r="AG60" s="84" t="str">
        <f t="shared" si="15"/>
        <v/>
      </c>
      <c r="AH60" s="85">
        <f ca="1">VLOOKUP(OFFSET(AH60,0,-2),[1]Settings!$F$8:$G$27,2)</f>
        <v>0</v>
      </c>
      <c r="AJ60" s="51"/>
      <c r="AK60" s="81">
        <f>IF(ISNA(VLOOKUP(AI60,[1]Settings!$B$6:$D$45,IF(AN$4="Y",2,3),FALSE)+AJ60*IF(AN$4="Y",[1]Settings!$C$5,[1]Settings!$D$5)),0, VLOOKUP(AI60,[1]Settings!$B$6:$D$45,IF(AN$4="Y",2,3),FALSE)+AJ60*IF(AN$4="Y",[1]Settings!$C$5,[1]Settings!$D$5))</f>
        <v>0</v>
      </c>
      <c r="AL60" s="82">
        <f t="shared" si="16"/>
        <v>0</v>
      </c>
      <c r="AM60" s="82">
        <f t="shared" ca="1" si="17"/>
        <v>3.0000166666666668</v>
      </c>
      <c r="AN60" s="83">
        <f t="shared" ca="1" si="18"/>
        <v>22</v>
      </c>
      <c r="AO60" s="84" t="str">
        <f t="shared" si="19"/>
        <v/>
      </c>
      <c r="AP60" s="85">
        <f ca="1">VLOOKUP(OFFSET(AP60,0,-2),[1]Settings!$F$8:$G$27,2)</f>
        <v>0</v>
      </c>
      <c r="AR60" s="51"/>
      <c r="AS60" s="81">
        <f>IF(ISNA(VLOOKUP(AQ60,[1]Settings!$B$6:$D$45,IF(AV$4="Y",2,3),FALSE)+AR60*IF(AV$4="Y",[1]Settings!$C$5,[1]Settings!$D$5)),0, VLOOKUP(AQ60,[1]Settings!$B$6:$D$45,IF(AV$4="Y",2,3),FALSE)+AR60*IF(AV$4="Y",[1]Settings!$C$5,[1]Settings!$D$5))</f>
        <v>0</v>
      </c>
      <c r="AT60" s="82">
        <f t="shared" si="20"/>
        <v>0</v>
      </c>
      <c r="AU60" s="82">
        <f t="shared" ca="1" si="21"/>
        <v>3.0000166666666668</v>
      </c>
      <c r="AV60" s="83">
        <f t="shared" ca="1" si="22"/>
        <v>22</v>
      </c>
      <c r="AW60" s="84" t="str">
        <f t="shared" si="23"/>
        <v/>
      </c>
      <c r="AX60" s="85">
        <f ca="1">VLOOKUP(OFFSET(AX60,0,-2),[1]Settings!$F$8:$G$27,2)</f>
        <v>0</v>
      </c>
      <c r="AZ60" s="51"/>
      <c r="BA60" s="81">
        <f>IF(ISNA(VLOOKUP(AY60,[1]Settings!$B$6:$D$45,IF(BD$4="Y",2,3),FALSE)+AZ60*IF(BD$4="Y",[1]Settings!$C$5,[1]Settings!$D$5)),0, VLOOKUP(AY60,[1]Settings!$B$6:$D$45,IF(BD$4="Y",2,3),FALSE)+AZ60*IF(BD$4="Y",[1]Settings!$C$5,[1]Settings!$D$5))</f>
        <v>0</v>
      </c>
      <c r="BB60" s="82">
        <f t="shared" si="24"/>
        <v>0</v>
      </c>
      <c r="BC60" s="82">
        <f t="shared" ca="1" si="25"/>
        <v>3.0000166666666668</v>
      </c>
      <c r="BD60" s="83">
        <f t="shared" ca="1" si="26"/>
        <v>23</v>
      </c>
      <c r="BE60" s="84" t="str">
        <f t="shared" si="27"/>
        <v/>
      </c>
      <c r="BF60" s="85">
        <f ca="1">VLOOKUP(OFFSET(BF60,0,-2),[1]Settings!$F$8:$G$27,2)</f>
        <v>0</v>
      </c>
      <c r="BH60" s="51"/>
      <c r="BI60" s="81">
        <f>IF(ISNA(VLOOKUP(BG60,[1]Settings!$B$6:$D$45,IF(BL$4="Y",2,3),FALSE)+BH60*IF(BL$4="Y",[1]Settings!$C$5,[1]Settings!$D$5)),0, VLOOKUP(BG60,[1]Settings!$B$6:$D$45,IF(BL$4="Y",2,3),FALSE)+BH60*IF(BL$4="Y",[1]Settings!$C$5,[1]Settings!$D$5))</f>
        <v>0</v>
      </c>
      <c r="BJ60" s="82">
        <f t="shared" si="28"/>
        <v>0</v>
      </c>
      <c r="BK60" s="82">
        <f t="shared" ca="1" si="29"/>
        <v>3.0000166666666668</v>
      </c>
      <c r="BL60" s="83">
        <f t="shared" ca="1" si="30"/>
        <v>23</v>
      </c>
      <c r="BM60" s="84" t="str">
        <f t="shared" si="31"/>
        <v/>
      </c>
      <c r="BN60" s="85">
        <f ca="1">VLOOKUP(OFFSET(BN60,0,-2),[1]Settings!$F$8:$G$27,2)</f>
        <v>0</v>
      </c>
      <c r="BP60" s="51"/>
      <c r="BQ60" s="81">
        <f>IF(ISNA(VLOOKUP(BO60,[1]Settings!$B$6:$D$45,IF(BT$4="Y",2,3),FALSE)+BP60*IF(BT$4="Y",[1]Settings!$C$5,[1]Settings!$D$5)),0, VLOOKUP(BO60,[1]Settings!$B$6:$D$45,IF(BT$4="Y",2,3),FALSE)+BP60*IF(BT$4="Y",[1]Settings!$C$5,[1]Settings!$D$5))</f>
        <v>0</v>
      </c>
      <c r="BR60" s="82">
        <f t="shared" si="32"/>
        <v>0</v>
      </c>
      <c r="BS60" s="82">
        <f t="shared" ca="1" si="33"/>
        <v>3.0000166666666668</v>
      </c>
      <c r="BT60" s="83">
        <f t="shared" ca="1" si="34"/>
        <v>23</v>
      </c>
      <c r="BU60" s="84" t="str">
        <f t="shared" si="35"/>
        <v/>
      </c>
      <c r="BV60" s="85">
        <f ca="1">VLOOKUP(OFFSET(BV60,0,-2),[1]Settings!$F$8:$G$27,2)</f>
        <v>0</v>
      </c>
      <c r="BX60" s="51"/>
      <c r="BY60" s="81">
        <f>IF(ISNA(VLOOKUP(BW60,[1]Settings!$B$6:$D$45,IF(CB$4="Y",2,3),FALSE)+BX60*IF(CB$4="Y",[1]Settings!$C$5,[1]Settings!$D$5)),0, VLOOKUP(BW60,[1]Settings!$B$6:$D$45,IF(CB$4="Y",2,3),FALSE)+BX60*IF(CB$4="Y",[1]Settings!$C$5,[1]Settings!$D$5))</f>
        <v>0</v>
      </c>
      <c r="BZ60" s="82">
        <f t="shared" si="36"/>
        <v>0</v>
      </c>
      <c r="CA60" s="82">
        <f t="shared" ca="1" si="37"/>
        <v>3.0000166666666668</v>
      </c>
      <c r="CB60" s="83">
        <f t="shared" ca="1" si="38"/>
        <v>28</v>
      </c>
      <c r="CC60" s="84" t="str">
        <f t="shared" si="39"/>
        <v/>
      </c>
      <c r="CD60" s="85">
        <f ca="1">VLOOKUP(OFFSET(CD60,0,-2),[1]Settings!$F$8:$G$27,2)</f>
        <v>0</v>
      </c>
      <c r="CF60" s="51"/>
      <c r="CG60" s="81">
        <f>IF(ISNA(VLOOKUP(CE60,[1]Settings!$B$6:$D$45,IF(CJ$4="Y",2,3),FALSE)+CF60*IF(CJ$4="Y",[1]Settings!$C$5,[1]Settings!$D$5)),0, VLOOKUP(CE60,[1]Settings!$B$6:$D$45,IF(CJ$4="Y",2,3),FALSE)+CF60*IF(CJ$4="Y",[1]Settings!$C$5,[1]Settings!$D$5))</f>
        <v>0</v>
      </c>
      <c r="CH60" s="82">
        <f t="shared" si="40"/>
        <v>0</v>
      </c>
      <c r="CI60" s="82">
        <f t="shared" ca="1" si="41"/>
        <v>3.0000166666666668</v>
      </c>
      <c r="CJ60" s="86">
        <f t="shared" ca="1" si="42"/>
        <v>34</v>
      </c>
      <c r="CK60" s="87" t="str">
        <f t="shared" si="126"/>
        <v>+</v>
      </c>
      <c r="CL60" s="85">
        <f ca="1">VLOOKUP(OFFSET(CL60,0,-2),[1]Settings!$J$8:$K$27,2)</f>
        <v>0</v>
      </c>
      <c r="CM60" s="50">
        <v>7</v>
      </c>
      <c r="CN60" s="51">
        <v>1</v>
      </c>
      <c r="CO60" s="81">
        <f>IF(ISNA(VLOOKUP(CM60,[1]Settings!$B$6:$D$45,IF(CR$4="Y",2,3),FALSE)+CN60*IF(CR$4="Y",[1]Settings!$C$5,[1]Settings!$D$5)),0, VLOOKUP(CM60,[1]Settings!$B$6:$D$45,IF(CR$4="Y",2,3),FALSE)+CN60*IF(CR$4="Y",[1]Settings!$C$5,[1]Settings!$D$5))</f>
        <v>15</v>
      </c>
      <c r="CP60" s="82">
        <f t="shared" ca="1" si="43"/>
        <v>6.6</v>
      </c>
      <c r="CQ60" s="82">
        <f t="shared" ca="1" si="44"/>
        <v>9.6000166666666669</v>
      </c>
      <c r="CR60" s="86">
        <f t="shared" ca="1" si="45"/>
        <v>19</v>
      </c>
      <c r="CS60" s="84" t="str">
        <f>IF(CU60&gt;0,"+","")</f>
        <v>+</v>
      </c>
      <c r="CT60" s="85">
        <f ca="1">VLOOKUP(OFFSET(CT60,0,-2),[1]Settings!$J$8:$K$27,2)</f>
        <v>0</v>
      </c>
      <c r="CU60" s="50">
        <v>6</v>
      </c>
      <c r="CV60" s="51"/>
      <c r="CW60" s="81">
        <f>IF(ISNA(VLOOKUP(CU60,[1]Settings!$B$6:$D$45,IF(CZ$4="Y",2,3),FALSE)+CV60*IF(CZ$4="Y",[1]Settings!$C$5,[1]Settings!$D$5)),0, VLOOKUP(CU60,[1]Settings!$B$6:$D$45,IF(CZ$4="Y",2,3),FALSE)+CV60*IF(CZ$4="Y",[1]Settings!$C$5,[1]Settings!$D$5))</f>
        <v>15</v>
      </c>
      <c r="CX60" s="82">
        <f t="shared" ca="1" si="46"/>
        <v>10.8</v>
      </c>
      <c r="CY60" s="82">
        <f t="shared" ca="1" si="47"/>
        <v>17.400016666666666</v>
      </c>
      <c r="CZ60" s="83">
        <f t="shared" ca="1" si="48"/>
        <v>11</v>
      </c>
      <c r="DA60" s="84" t="str">
        <f>IF(DC60&gt;0,"+","")</f>
        <v>+</v>
      </c>
      <c r="DB60" s="85">
        <f ca="1">VLOOKUP(OFFSET(DB60,0,-2),[1]Settings!$J$8:$K$27,2)</f>
        <v>0.05</v>
      </c>
      <c r="DC60" s="50">
        <v>3</v>
      </c>
      <c r="DD60" s="51"/>
      <c r="DE60" s="81">
        <f>IF(ISNA(VLOOKUP(DC60,[1]Settings!$B$6:$D$45,IF(DH$4="Y",2,3),FALSE)+DD60*IF(DH$4="Y",[1]Settings!$C$5,[1]Settings!$D$5)),0, VLOOKUP(DC60,[1]Settings!$B$6:$D$45,IF(DH$4="Y",2,3),FALSE)+DD60*IF(DH$4="Y",[1]Settings!$C$5,[1]Settings!$D$5))</f>
        <v>20</v>
      </c>
      <c r="DF60" s="82">
        <f t="shared" ca="1" si="49"/>
        <v>12.999999999999998</v>
      </c>
      <c r="DG60" s="82">
        <f t="shared" ca="1" si="50"/>
        <v>30.400016666666666</v>
      </c>
      <c r="DH60" s="83">
        <f t="shared" ca="1" si="51"/>
        <v>7</v>
      </c>
      <c r="DI60" s="84" t="str">
        <f>IF(DK60&gt;0,"+","")</f>
        <v>+</v>
      </c>
      <c r="DJ60" s="85">
        <f ca="1">VLOOKUP(OFFSET(DJ60,0,-2),[1]Settings!$J$8:$K$27,2)</f>
        <v>0.06</v>
      </c>
      <c r="DK60" s="50">
        <v>3</v>
      </c>
      <c r="DL60" s="51">
        <v>1</v>
      </c>
      <c r="DM60" s="81">
        <f>IF(ISNA(VLOOKUP(DK60,[1]Settings!$B$6:$D$45,IF(DP$4="Y",2,3),FALSE)+DL60*IF(DP$4="Y",[1]Settings!$C$5,[1]Settings!$D$5)),0, VLOOKUP(DK60,[1]Settings!$B$6:$D$45,IF(DP$4="Y",2,3),FALSE)+DL60*IF(DP$4="Y",[1]Settings!$C$5,[1]Settings!$D$5))</f>
        <v>21</v>
      </c>
      <c r="DN60" s="82">
        <f t="shared" ca="1" si="52"/>
        <v>14.069999999999999</v>
      </c>
      <c r="DO60" s="82">
        <f t="shared" ca="1" si="53"/>
        <v>44.470016666666666</v>
      </c>
      <c r="DP60" s="83">
        <f t="shared" ca="1" si="54"/>
        <v>3</v>
      </c>
      <c r="DQ60" s="84" t="str">
        <f>IF(DS60&gt;0,"+","")</f>
        <v>+</v>
      </c>
      <c r="DR60" s="85">
        <f ca="1">VLOOKUP(OFFSET(DR60,0,-2),[1]Settings!$J$8:$K$27,2)</f>
        <v>0.1</v>
      </c>
      <c r="DS60" s="50">
        <v>6</v>
      </c>
      <c r="DT60" s="51"/>
      <c r="DU60" s="81">
        <f>IF(ISNA(VLOOKUP(DS60,[1]Settings!$B$6:$D$45,IF(DX$4="Y",2,3),FALSE)+DT60*IF(DX$4="Y",[1]Settings!$C$5,[1]Settings!$D$5)),0, VLOOKUP(DS60,[1]Settings!$B$6:$D$45,IF(DX$4="Y",2,3),FALSE)+DT60*IF(DX$4="Y",[1]Settings!$C$5,[1]Settings!$D$5))</f>
        <v>15</v>
      </c>
      <c r="DV60" s="82">
        <f t="shared" ca="1" si="55"/>
        <v>11.1</v>
      </c>
      <c r="DW60" s="82">
        <f t="shared" ca="1" si="85"/>
        <v>55.570016666666668</v>
      </c>
      <c r="DX60" s="83">
        <f t="shared" ca="1" si="56"/>
        <v>4</v>
      </c>
      <c r="DY60" s="84" t="str">
        <f>IF(EA60&gt;0,"+","")</f>
        <v>+</v>
      </c>
      <c r="DZ60" s="85">
        <f ca="1">VLOOKUP(OFFSET(DZ60,0,-2),[1]Settings!$J$8:$K$27,2)</f>
        <v>0.09</v>
      </c>
      <c r="EA60" s="50">
        <v>1</v>
      </c>
      <c r="EB60" s="51">
        <v>2</v>
      </c>
      <c r="EC60" s="81">
        <f>IF(ISNA(VLOOKUP(EA60,[1]Settings!$B$6:$D$45,IF(EF$4="Y",2,3),FALSE)+EB60*IF(EF$4="Y",[1]Settings!$C$5,[1]Settings!$D$5)),0, VLOOKUP(EA60,[1]Settings!$B$6:$D$45,IF(EF$4="Y",2,3),FALSE)+EB60*IF(EF$4="Y",[1]Settings!$C$5,[1]Settings!$D$5))</f>
        <v>32</v>
      </c>
      <c r="ED60" s="82">
        <f t="shared" ca="1" si="86"/>
        <v>29.439999999999998</v>
      </c>
      <c r="EE60" s="82">
        <f t="shared" ca="1" si="57"/>
        <v>85.010016666666672</v>
      </c>
      <c r="EF60" s="86">
        <f t="shared" ca="1" si="58"/>
        <v>1</v>
      </c>
      <c r="EG60" s="87" t="s">
        <v>93</v>
      </c>
      <c r="EH60" s="85">
        <f ca="1">VLOOKUP(OFFSET(EH60,0,-2),[1]Settings!$J$8:$K$27,2)</f>
        <v>0.12</v>
      </c>
      <c r="EI60" s="50">
        <v>10</v>
      </c>
      <c r="EJ60" s="51"/>
      <c r="EK60" s="81">
        <f>IF(ISNA(VLOOKUP(EI60,[1]Settings!$B$6:$D$45,IF(EN$4="Y",2,3),FALSE)+EJ60*IF(EN$4="Y",[1]Settings!$C$5,[1]Settings!$D$5)),0, VLOOKUP(EI60,[1]Settings!$B$6:$D$45,IF(EN$4="Y",2,3),FALSE)+EJ60*IF(EN$4="Y",[1]Settings!$C$5,[1]Settings!$D$5))</f>
        <v>11</v>
      </c>
      <c r="EL60" s="82">
        <f t="shared" ca="1" si="87"/>
        <v>9.3499999999999979</v>
      </c>
      <c r="EM60" s="82">
        <f t="shared" ca="1" si="112"/>
        <v>76.960016666666675</v>
      </c>
      <c r="EN60" s="86">
        <f t="shared" ca="1" si="59"/>
        <v>2</v>
      </c>
      <c r="EO60" s="84" t="s">
        <v>93</v>
      </c>
      <c r="EP60" s="85">
        <f ca="1">VLOOKUP(OFFSET(EP60,0,-2),[1]Settings!$J$8:$K$27,2)</f>
        <v>0.11</v>
      </c>
      <c r="EQ60" s="50"/>
      <c r="ER60" s="51"/>
      <c r="ES60" s="81">
        <f>IF(ISNA(VLOOKUP(EQ60,[1]Settings!$B$6:$D$45,IF(EV$4="Y",2,3),FALSE)+ER60*IF(EV$4="Y",[1]Settings!$C$5,[1]Settings!$D$5)),0, VLOOKUP(EQ60,[1]Settings!$B$6:$D$45,IF(EV$4="Y",2,3),FALSE)+ER60*IF(EV$4="Y",[1]Settings!$C$5,[1]Settings!$D$5))</f>
        <v>0</v>
      </c>
      <c r="ET60" s="82">
        <f t="shared" ca="1" si="60"/>
        <v>0</v>
      </c>
      <c r="EU60" s="82">
        <f t="shared" ca="1" si="88"/>
        <v>63.960016666666675</v>
      </c>
      <c r="EV60" s="83">
        <f t="shared" ca="1" si="61"/>
        <v>4</v>
      </c>
      <c r="EW60" s="84" t="s">
        <v>93</v>
      </c>
      <c r="EX60" s="85">
        <f ca="1">VLOOKUP(OFFSET(EX60,0,-2),[1]Settings!$J$8:$K$27,2)</f>
        <v>0.09</v>
      </c>
      <c r="EY60" s="50">
        <v>16</v>
      </c>
      <c r="EZ60" s="51"/>
      <c r="FA60" s="81">
        <f>IF(ISNA(VLOOKUP(EY60,[1]Settings!$B$6:$D$45,IF(FD$4="Y",2,3),FALSE)+EZ60*IF(FD$4="Y",[1]Settings!$C$5,[1]Settings!$D$5)),0, VLOOKUP(EY60,[1]Settings!$B$6:$D$45,IF(FD$4="Y",2,3),FALSE)+EZ60*IF(FD$4="Y",[1]Settings!$C$5,[1]Settings!$D$5))</f>
        <v>5</v>
      </c>
      <c r="FB60" s="82">
        <f t="shared" ca="1" si="115"/>
        <v>5.0000000000000009</v>
      </c>
      <c r="FC60" s="82">
        <f t="shared" ref="FC60:FC92" ca="1" si="130">FB60+OFFSET(FB60,0,-7)-DN60</f>
        <v>54.890016666666675</v>
      </c>
      <c r="FD60" s="83">
        <f t="shared" ca="1" si="63"/>
        <v>5</v>
      </c>
      <c r="FE60" s="84" t="s">
        <v>93</v>
      </c>
      <c r="FF60" s="85">
        <f ca="1">VLOOKUP(OFFSET(FF60,0,-2),[1]Settings!$J$8:$K$27,2)</f>
        <v>0.08</v>
      </c>
      <c r="FG60" s="50">
        <v>7</v>
      </c>
      <c r="FH60" s="51"/>
      <c r="FI60" s="81">
        <f>IF(ISNA(VLOOKUP(FG60,[1]Settings!$B$6:$D$45,IF(FL$4="Y",2,3),FALSE)+FH60*IF(FL$4="Y",[1]Settings!$C$5,[1]Settings!$D$5)),0, VLOOKUP(FG60,[1]Settings!$B$6:$D$45,IF(FL$4="Y",2,3),FALSE)+FH60*IF(FL$4="Y",[1]Settings!$C$5,[1]Settings!$D$5))</f>
        <v>14</v>
      </c>
      <c r="FJ60" s="82">
        <f t="shared" ca="1" si="114"/>
        <v>11.76</v>
      </c>
      <c r="FK60" s="82">
        <f t="shared" ca="1" si="113"/>
        <v>26.110016666666674</v>
      </c>
      <c r="FL60" s="83">
        <f t="shared" ca="1" si="64"/>
        <v>13</v>
      </c>
      <c r="FM60" s="87" t="s">
        <v>93</v>
      </c>
      <c r="FN60" s="85">
        <f ca="1">VLOOKUP(OFFSET(FN60,0,-2),[1]Settings!$J$8:$K$27,2)</f>
        <v>0.05</v>
      </c>
      <c r="FO60" s="50">
        <v>10</v>
      </c>
      <c r="FP60" s="51"/>
      <c r="FQ60" s="81">
        <f>IF(ISNA(VLOOKUP(FO60,[1]Settings!$B$6:$D$45,IF(FT$4="Y",2,3),FALSE)+FP60*IF(FT$4="Y",[1]Settings!$C$5,[1]Settings!$D$5)),0, VLOOKUP(FO60,[1]Settings!$B$6:$D$45,IF(FT$4="Y",2,3),FALSE)+FP60*IF(FT$4="Y",[1]Settings!$C$5,[1]Settings!$D$5))</f>
        <v>11</v>
      </c>
      <c r="FR60" s="82">
        <f t="shared" ca="1" si="65"/>
        <v>9.02</v>
      </c>
      <c r="FS60" s="82">
        <f t="shared" ca="1" si="90"/>
        <v>35.130016666666677</v>
      </c>
      <c r="FT60" s="83">
        <f t="shared" ca="1" si="66"/>
        <v>9</v>
      </c>
      <c r="FU60" s="88"/>
      <c r="FV60" s="85"/>
      <c r="FW60" s="50">
        <v>14</v>
      </c>
      <c r="FX60" s="51"/>
      <c r="FY60" s="81">
        <f>IF(ISNA(VLOOKUP(FW60,[1]Settings!$B$6:$D$45,IF(GB$4="Y",2,3),FALSE)+FX60*IF(GB$4="Y",[1]Settings!$C$5,[1]Settings!$D$5)),0, VLOOKUP(FW60,[1]Settings!$B$6:$D$45,IF(GB$4="Y",2,3),FALSE)+FX60*IF(GB$4="Y",[1]Settings!$C$5,[1]Settings!$D$5))</f>
        <v>7</v>
      </c>
      <c r="FZ60" s="82">
        <f t="shared" si="91"/>
        <v>7</v>
      </c>
      <c r="GA60" s="82">
        <f t="shared" ca="1" si="92"/>
        <v>32.780016666666683</v>
      </c>
      <c r="GB60" s="83">
        <f t="shared" ca="1" si="67"/>
        <v>11</v>
      </c>
      <c r="GC60" s="88"/>
      <c r="GD60" s="85"/>
      <c r="GE60" s="50"/>
      <c r="GF60" s="51"/>
      <c r="GG60" s="81">
        <f>IF(ISNA(VLOOKUP(GE60,[1]Settings!$B$6:$D$45,IF(GJ$4="Y",2,3),FALSE)+GF60*IF(GJ$4="Y",[1]Settings!$C$5,[1]Settings!$D$5)),0, VLOOKUP(GE60,[1]Settings!$B$6:$D$45,IF(GJ$4="Y",2,3),FALSE)+GF60*IF(GJ$4="Y",[1]Settings!$C$5,[1]Settings!$D$5))</f>
        <v>0</v>
      </c>
      <c r="GH60" s="82">
        <f t="shared" si="93"/>
        <v>0</v>
      </c>
      <c r="GI60" s="82">
        <f t="shared" ca="1" si="94"/>
        <v>32.780016666666683</v>
      </c>
      <c r="GJ60" s="83">
        <f t="shared" ca="1" si="68"/>
        <v>13</v>
      </c>
      <c r="GK60" s="88"/>
      <c r="GL60" s="85"/>
      <c r="GM60" s="50"/>
      <c r="GN60" s="51"/>
      <c r="GO60" s="81">
        <f>IF(ISNA(VLOOKUP(GM60,[1]Settings!$B$6:$D$45,IF(GR$4="Y",2,3),FALSE)+GN60*IF(GR$4="Y",[1]Settings!$C$5,[1]Settings!$D$5)),0, VLOOKUP(GM60,[1]Settings!$B$6:$D$45,IF(GR$4="Y",2,3),FALSE)+GN60*IF(GR$4="Y",[1]Settings!$C$5,[1]Settings!$D$5))</f>
        <v>0</v>
      </c>
      <c r="GP60" s="82">
        <f t="shared" si="120"/>
        <v>0</v>
      </c>
      <c r="GQ60" s="82">
        <f t="shared" ca="1" si="96"/>
        <v>27.780016666666683</v>
      </c>
      <c r="GR60" s="83">
        <f t="shared" ca="1" si="69"/>
        <v>13</v>
      </c>
      <c r="GS60" s="88"/>
      <c r="GT60" s="85"/>
      <c r="GU60" s="50"/>
      <c r="GV60" s="51"/>
      <c r="GW60" s="81">
        <f>IF(ISNA(VLOOKUP(GU60,[1]Settings!$B$6:$D$45,IF(GZ$4="Y",2,3),FALSE)+GV60*IF(GZ$4="Y",[1]Settings!$C$5,[1]Settings!$D$5)),0, VLOOKUP(GU60,[1]Settings!$B$6:$D$45,IF(GZ$4="Y",2,3),FALSE)+GV60*IF(GZ$4="Y",[1]Settings!$C$5,[1]Settings!$D$5))</f>
        <v>0</v>
      </c>
      <c r="GX60" s="82">
        <f t="shared" si="127"/>
        <v>0</v>
      </c>
      <c r="GY60" s="82">
        <f t="shared" ca="1" si="98"/>
        <v>16.020016666666685</v>
      </c>
      <c r="GZ60" s="86">
        <f t="shared" ca="1" si="70"/>
        <v>24</v>
      </c>
      <c r="HA60" s="87"/>
      <c r="HB60" s="85"/>
      <c r="HC60" s="50">
        <v>4</v>
      </c>
      <c r="HD60" s="51">
        <v>1</v>
      </c>
      <c r="HE60" s="81">
        <f>IF(ISNA(VLOOKUP(HC60,[1]Settings!$B$6:$D$45,IF(HH$4="Y",2,3),FALSE)+HD60*IF(HH$4="Y",[1]Settings!$C$5,[1]Settings!$D$5)),0, VLOOKUP(HC60,[1]Settings!$B$6:$D$45,IF(HH$4="Y",2,3),FALSE)+HD60*IF(HH$4="Y",[1]Settings!$C$5,[1]Settings!$D$5))</f>
        <v>19</v>
      </c>
      <c r="HF60" s="82">
        <f t="shared" si="71"/>
        <v>19</v>
      </c>
      <c r="HG60" s="82">
        <f t="shared" ca="1" si="99"/>
        <v>19.000016666666685</v>
      </c>
      <c r="HH60" s="83">
        <f t="shared" ca="1" si="72"/>
        <v>19</v>
      </c>
      <c r="HI60" s="88"/>
      <c r="HJ60" s="85"/>
      <c r="HK60" s="50">
        <v>3</v>
      </c>
      <c r="HL60" s="51">
        <v>1</v>
      </c>
      <c r="HM60" s="81">
        <f>IF(ISNA(VLOOKUP(HK60,[1]Settings!$B$6:$D$45,IF(HP$4="Y",2,3),FALSE)+HL60*IF(HP$4="Y",[1]Settings!$C$5,[1]Settings!$D$5)),0, VLOOKUP(HK60,[1]Settings!$B$6:$D$45,IF(HP$4="Y",2,3),FALSE)+HL60*IF(HP$4="Y",[1]Settings!$C$5,[1]Settings!$D$5))</f>
        <v>21</v>
      </c>
      <c r="HN60" s="82">
        <f t="shared" si="73"/>
        <v>21</v>
      </c>
      <c r="HO60" s="82">
        <f t="shared" ca="1" si="100"/>
        <v>40.000016666666681</v>
      </c>
      <c r="HP60" s="83">
        <f t="shared" ca="1" si="74"/>
        <v>8</v>
      </c>
      <c r="HQ60" s="88"/>
      <c r="HR60" s="85"/>
      <c r="HS60" s="50">
        <v>7</v>
      </c>
      <c r="HT60" s="51"/>
      <c r="HU60" s="81">
        <f>IF(ISNA(VLOOKUP(HS60,[1]Settings!$B$6:$D$45,IF(HX$4="Y",2,3),FALSE)+HT60*IF(HX$4="Y",[1]Settings!$C$5,[1]Settings!$D$5)),0, VLOOKUP(HS60,[1]Settings!$B$6:$D$45,IF(HX$4="Y",2,3),FALSE)+HT60*IF(HX$4="Y",[1]Settings!$C$5,[1]Settings!$D$5))</f>
        <v>14</v>
      </c>
      <c r="HV60" s="82">
        <f t="shared" si="75"/>
        <v>14</v>
      </c>
      <c r="HW60" s="82">
        <f t="shared" ca="1" si="101"/>
        <v>54.000016666666681</v>
      </c>
      <c r="HX60" s="83">
        <f t="shared" ca="1" si="76"/>
        <v>4</v>
      </c>
      <c r="HY60" s="88"/>
      <c r="HZ60" s="85"/>
      <c r="IA60" s="50">
        <v>5</v>
      </c>
      <c r="IB60" s="51"/>
      <c r="IC60" s="81">
        <f>IF(ISNA(VLOOKUP(IA60,[1]Settings!$B$6:$D$45,IF(IF$4="Y",2,3),FALSE)+IB60*IF(IF$4="Y",[1]Settings!$C$5,[1]Settings!$D$5)),0, VLOOKUP(IA60,[1]Settings!$B$6:$D$45,IF(IF$4="Y",2,3),FALSE)+IB60*IF(IF$4="Y",[1]Settings!$C$5,[1]Settings!$D$5))</f>
        <v>16</v>
      </c>
      <c r="ID60" s="82">
        <f t="shared" si="124"/>
        <v>16</v>
      </c>
      <c r="IE60" s="82">
        <f t="shared" ca="1" si="102"/>
        <v>70.000016666666681</v>
      </c>
      <c r="IF60" s="83">
        <f t="shared" ca="1" si="78"/>
        <v>2</v>
      </c>
      <c r="IG60" s="87"/>
      <c r="IH60" s="85"/>
      <c r="II60" s="50"/>
      <c r="IJ60" s="51"/>
      <c r="IK60" s="81">
        <f>IF(ISNA(VLOOKUP(II60,[1]Settings!$B$6:$D$45,IF(IN$4="Y",2,3),FALSE)+IJ60*IF(IN$4="Y",[1]Settings!$C$5,[1]Settings!$D$5)),0, VLOOKUP(II60,[1]Settings!$B$6:$D$45,IF(IN$4="Y",2,3),FALSE)+IJ60*IF(IN$4="Y",[1]Settings!$C$5,[1]Settings!$D$5))</f>
        <v>0</v>
      </c>
      <c r="IL60" s="82">
        <f t="shared" si="122"/>
        <v>0</v>
      </c>
      <c r="IM60" s="82">
        <f t="shared" ca="1" si="103"/>
        <v>51.000016666666681</v>
      </c>
      <c r="IN60" s="83">
        <f t="shared" ca="1" si="80"/>
        <v>5</v>
      </c>
      <c r="IO60" s="88"/>
      <c r="IP60" s="85"/>
      <c r="IQ60" s="50">
        <v>3</v>
      </c>
      <c r="IR60" s="51"/>
      <c r="IS60" s="81">
        <f>IF(ISNA(VLOOKUP(IQ60,[1]Settings!$B$6:$D$45,IF(IV$4="Y",2,3),FALSE)+IR60*IF(IV$4="Y",[1]Settings!$C$5,[1]Settings!$D$5)),0, VLOOKUP(IQ60,[1]Settings!$B$6:$D$45,IF(IV$4="Y",2,3),FALSE)+IR60*IF(IV$4="Y",[1]Settings!$C$5,[1]Settings!$D$5))</f>
        <v>20</v>
      </c>
      <c r="IT60" s="82">
        <f t="shared" si="81"/>
        <v>20</v>
      </c>
      <c r="IU60" s="82">
        <f t="shared" ca="1" si="104"/>
        <v>50.000016666666681</v>
      </c>
      <c r="IV60" s="83">
        <f t="shared" ca="1" si="82"/>
        <v>4</v>
      </c>
      <c r="IW60" s="88"/>
      <c r="IX60" s="85"/>
      <c r="IY60" s="50">
        <v>8</v>
      </c>
      <c r="IZ60" s="51"/>
      <c r="JA60" s="81">
        <f>IF(ISNA(VLOOKUP(IY60,[1]Settings!$B$6:$D$45,IF(JD$4="Y",2,3),FALSE)+IZ60*IF(JD$4="Y",[1]Settings!$C$5,[1]Settings!$D$5)),0, VLOOKUP(IY60,[1]Settings!$B$6:$D$45,IF(JD$4="Y",2,3),FALSE)+IZ60*IF(JD$4="Y",[1]Settings!$C$5,[1]Settings!$D$5))</f>
        <v>13</v>
      </c>
      <c r="JB60" s="82">
        <f t="shared" si="129"/>
        <v>13</v>
      </c>
      <c r="JC60" s="82">
        <f t="shared" ca="1" si="105"/>
        <v>49.000016666666681</v>
      </c>
      <c r="JD60" s="83">
        <f t="shared" ca="1" si="84"/>
        <v>4</v>
      </c>
    </row>
    <row r="61" spans="1:264">
      <c r="A61" s="48" t="s">
        <v>142</v>
      </c>
      <c r="B61" s="80"/>
      <c r="D61" s="51"/>
      <c r="E61" s="81">
        <f>IF(ISNA(VLOOKUP(C61,[1]Settings!$B$6:$D$45,IF(H$4="Y",2,3),FALSE)+D61*IF(H$4="Y",[1]Settings!$C$5,[1]Settings!$D$5)),0, VLOOKUP(C61,[1]Settings!$B$6:$D$45,IF(H$4="Y",2,3),FALSE)+D61*IF(H$4="Y",[1]Settings!$C$5,[1]Settings!$D$5))</f>
        <v>0</v>
      </c>
      <c r="F61" s="82">
        <f t="shared" si="0"/>
        <v>0</v>
      </c>
      <c r="G61" s="82">
        <f t="shared" si="1"/>
        <v>1.6393442622950821E-5</v>
      </c>
      <c r="H61" s="83">
        <f t="shared" si="2"/>
        <v>60</v>
      </c>
      <c r="I61" s="84" t="str">
        <f>IF(K61&gt;0,"+","")</f>
        <v/>
      </c>
      <c r="J61" s="85">
        <f ca="1">VLOOKUP(OFFSET(J61,0,-2),[1]Settings!$F$8:$G$27,2)</f>
        <v>0</v>
      </c>
      <c r="L61" s="51"/>
      <c r="M61" s="81">
        <f>IF(ISNA(VLOOKUP(K61,[1]Settings!$B$6:$D$45,IF(P$4="Y",2,3),FALSE)+L61*IF(P$4="Y",[1]Settings!$C$5,[1]Settings!$D$5)),0, VLOOKUP(K61,[1]Settings!$B$6:$D$45,IF(P$4="Y",2,3),FALSE)+L61*IF(P$4="Y",[1]Settings!$C$5,[1]Settings!$D$5))</f>
        <v>0</v>
      </c>
      <c r="N61" s="82">
        <f t="shared" si="4"/>
        <v>0</v>
      </c>
      <c r="O61" s="82">
        <f t="shared" ca="1" si="5"/>
        <v>1.6393442622950821E-5</v>
      </c>
      <c r="P61" s="83">
        <f t="shared" ca="1" si="6"/>
        <v>60</v>
      </c>
      <c r="Q61" s="84" t="str">
        <f>IF(S61&gt;0,"+","")</f>
        <v/>
      </c>
      <c r="R61" s="85">
        <f ca="1">VLOOKUP(OFFSET(R61,0,-2),[1]Settings!$F$8:$G$27,2)</f>
        <v>0</v>
      </c>
      <c r="T61" s="51"/>
      <c r="U61" s="81">
        <f>IF(ISNA(VLOOKUP(S61,[1]Settings!$B$6:$D$45,IF(X$4="Y",2,3),FALSE)+T61*IF(X$4="Y",[1]Settings!$C$5,[1]Settings!$D$5)),0, VLOOKUP(S61,[1]Settings!$B$6:$D$45,IF(X$4="Y",2,3),FALSE)+T61*IF(X$4="Y",[1]Settings!$C$5,[1]Settings!$D$5))</f>
        <v>0</v>
      </c>
      <c r="V61" s="82">
        <f t="shared" si="8"/>
        <v>0</v>
      </c>
      <c r="W61" s="82">
        <f t="shared" ca="1" si="9"/>
        <v>1.6393442622950821E-5</v>
      </c>
      <c r="X61" s="83">
        <f t="shared" ca="1" si="10"/>
        <v>61</v>
      </c>
      <c r="Y61" s="84" t="str">
        <f>IF(AA61&gt;0,"+","")</f>
        <v/>
      </c>
      <c r="Z61" s="85">
        <f ca="1">VLOOKUP(OFFSET(Z61,0,-2),[1]Settings!$F$8:$G$27,2)</f>
        <v>0</v>
      </c>
      <c r="AB61" s="51"/>
      <c r="AC61" s="81">
        <f>IF(ISNA(VLOOKUP(AA61,[1]Settings!$B$6:$D$45,IF(AF$4="Y",2,3),FALSE)+AB61*IF(AF$4="Y",[1]Settings!$C$5,[1]Settings!$D$5)),0, VLOOKUP(AA61,[1]Settings!$B$6:$D$45,IF(AF$4="Y",2,3),FALSE)+AB61*IF(AF$4="Y",[1]Settings!$C$5,[1]Settings!$D$5))</f>
        <v>0</v>
      </c>
      <c r="AD61" s="82">
        <f t="shared" si="12"/>
        <v>0</v>
      </c>
      <c r="AE61" s="82">
        <f t="shared" ca="1" si="13"/>
        <v>1.6393442622950821E-5</v>
      </c>
      <c r="AF61" s="83">
        <f t="shared" ca="1" si="14"/>
        <v>62</v>
      </c>
      <c r="AG61" s="84" t="str">
        <f>IF(AI61&gt;0,"+","")</f>
        <v/>
      </c>
      <c r="AH61" s="85">
        <f ca="1">VLOOKUP(OFFSET(AH61,0,-2),[1]Settings!$F$8:$G$27,2)</f>
        <v>0</v>
      </c>
      <c r="AJ61" s="51"/>
      <c r="AK61" s="81">
        <f>IF(ISNA(VLOOKUP(AI61,[1]Settings!$B$6:$D$45,IF(AN$4="Y",2,3),FALSE)+AJ61*IF(AN$4="Y",[1]Settings!$C$5,[1]Settings!$D$5)),0, VLOOKUP(AI61,[1]Settings!$B$6:$D$45,IF(AN$4="Y",2,3),FALSE)+AJ61*IF(AN$4="Y",[1]Settings!$C$5,[1]Settings!$D$5))</f>
        <v>0</v>
      </c>
      <c r="AL61" s="82">
        <f t="shared" si="16"/>
        <v>0</v>
      </c>
      <c r="AM61" s="82">
        <f t="shared" ca="1" si="17"/>
        <v>1.6393442622950821E-5</v>
      </c>
      <c r="AN61" s="83">
        <f t="shared" ca="1" si="18"/>
        <v>62</v>
      </c>
      <c r="AO61" s="84" t="str">
        <f>IF(AQ61&gt;0,"+","")</f>
        <v/>
      </c>
      <c r="AP61" s="85">
        <f ca="1">VLOOKUP(OFFSET(AP61,0,-2),[1]Settings!$F$8:$G$27,2)</f>
        <v>0</v>
      </c>
      <c r="AR61" s="51"/>
      <c r="AS61" s="81">
        <f>IF(ISNA(VLOOKUP(AQ61,[1]Settings!$B$6:$D$45,IF(AV$4="Y",2,3),FALSE)+AR61*IF(AV$4="Y",[1]Settings!$C$5,[1]Settings!$D$5)),0, VLOOKUP(AQ61,[1]Settings!$B$6:$D$45,IF(AV$4="Y",2,3),FALSE)+AR61*IF(AV$4="Y",[1]Settings!$C$5,[1]Settings!$D$5))</f>
        <v>0</v>
      </c>
      <c r="AT61" s="82">
        <f t="shared" si="20"/>
        <v>0</v>
      </c>
      <c r="AU61" s="82">
        <f t="shared" ca="1" si="21"/>
        <v>1.6393442622950821E-5</v>
      </c>
      <c r="AV61" s="83">
        <f t="shared" ca="1" si="22"/>
        <v>62</v>
      </c>
      <c r="AW61" s="84" t="str">
        <f>IF(AY61&gt;0,"+","")</f>
        <v/>
      </c>
      <c r="AX61" s="85">
        <f ca="1">VLOOKUP(OFFSET(AX61,0,-2),[1]Settings!$F$8:$G$27,2)</f>
        <v>0</v>
      </c>
      <c r="AZ61" s="51"/>
      <c r="BA61" s="81">
        <f>IF(ISNA(VLOOKUP(AY61,[1]Settings!$B$6:$D$45,IF(BD$4="Y",2,3),FALSE)+AZ61*IF(BD$4="Y",[1]Settings!$C$5,[1]Settings!$D$5)),0, VLOOKUP(AY61,[1]Settings!$B$6:$D$45,IF(BD$4="Y",2,3),FALSE)+AZ61*IF(BD$4="Y",[1]Settings!$C$5,[1]Settings!$D$5))</f>
        <v>0</v>
      </c>
      <c r="BB61" s="82">
        <f t="shared" si="24"/>
        <v>0</v>
      </c>
      <c r="BC61" s="82">
        <f t="shared" ca="1" si="25"/>
        <v>1.6393442622950821E-5</v>
      </c>
      <c r="BD61" s="83">
        <f t="shared" ca="1" si="26"/>
        <v>62</v>
      </c>
      <c r="BE61" s="84" t="str">
        <f>IF(BG61&gt;0,"+","")</f>
        <v/>
      </c>
      <c r="BF61" s="85">
        <f ca="1">VLOOKUP(OFFSET(BF61,0,-2),[1]Settings!$F$8:$G$27,2)</f>
        <v>0</v>
      </c>
      <c r="BH61" s="51"/>
      <c r="BI61" s="81">
        <f>IF(ISNA(VLOOKUP(BG61,[1]Settings!$B$6:$D$45,IF(BL$4="Y",2,3),FALSE)+BH61*IF(BL$4="Y",[1]Settings!$C$5,[1]Settings!$D$5)),0, VLOOKUP(BG61,[1]Settings!$B$6:$D$45,IF(BL$4="Y",2,3),FALSE)+BH61*IF(BL$4="Y",[1]Settings!$C$5,[1]Settings!$D$5))</f>
        <v>0</v>
      </c>
      <c r="BJ61" s="82">
        <f t="shared" si="28"/>
        <v>0</v>
      </c>
      <c r="BK61" s="82">
        <f t="shared" ca="1" si="29"/>
        <v>1.6393442622950821E-5</v>
      </c>
      <c r="BL61" s="83">
        <f t="shared" ca="1" si="30"/>
        <v>63</v>
      </c>
      <c r="BM61" s="84" t="str">
        <f>IF(BO61&gt;0,"+","")</f>
        <v/>
      </c>
      <c r="BN61" s="85">
        <f ca="1">VLOOKUP(OFFSET(BN61,0,-2),[1]Settings!$F$8:$G$27,2)</f>
        <v>0</v>
      </c>
      <c r="BP61" s="51"/>
      <c r="BQ61" s="81">
        <f>IF(ISNA(VLOOKUP(BO61,[1]Settings!$B$6:$D$45,IF(BT$4="Y",2,3),FALSE)+BP61*IF(BT$4="Y",[1]Settings!$C$5,[1]Settings!$D$5)),0, VLOOKUP(BO61,[1]Settings!$B$6:$D$45,IF(BT$4="Y",2,3),FALSE)+BP61*IF(BT$4="Y",[1]Settings!$C$5,[1]Settings!$D$5))</f>
        <v>0</v>
      </c>
      <c r="BR61" s="82">
        <f t="shared" si="32"/>
        <v>0</v>
      </c>
      <c r="BS61" s="82">
        <f t="shared" ca="1" si="33"/>
        <v>1.6393442622950821E-5</v>
      </c>
      <c r="BT61" s="83">
        <f t="shared" ca="1" si="34"/>
        <v>64</v>
      </c>
      <c r="BU61" s="84" t="str">
        <f>IF(BW61&gt;0,"+","")</f>
        <v/>
      </c>
      <c r="BV61" s="85">
        <f ca="1">VLOOKUP(OFFSET(BV61,0,-2),[1]Settings!$F$8:$G$27,2)</f>
        <v>0</v>
      </c>
      <c r="BX61" s="51"/>
      <c r="BY61" s="81">
        <f>IF(ISNA(VLOOKUP(BW61,[1]Settings!$B$6:$D$45,IF(CB$4="Y",2,3),FALSE)+BX61*IF(CB$4="Y",[1]Settings!$C$5,[1]Settings!$D$5)),0, VLOOKUP(BW61,[1]Settings!$B$6:$D$45,IF(CB$4="Y",2,3),FALSE)+BX61*IF(CB$4="Y",[1]Settings!$C$5,[1]Settings!$D$5))</f>
        <v>0</v>
      </c>
      <c r="BZ61" s="82">
        <f t="shared" si="36"/>
        <v>0</v>
      </c>
      <c r="CA61" s="82">
        <f t="shared" ca="1" si="37"/>
        <v>1.6393442622950821E-5</v>
      </c>
      <c r="CB61" s="83">
        <f t="shared" ca="1" si="38"/>
        <v>65</v>
      </c>
      <c r="CC61" s="84" t="str">
        <f>IF(CE61&gt;0,"+","")</f>
        <v/>
      </c>
      <c r="CD61" s="85">
        <f ca="1">VLOOKUP(OFFSET(CD61,0,-2),[1]Settings!$F$8:$G$27,2)</f>
        <v>0</v>
      </c>
      <c r="CF61" s="51"/>
      <c r="CG61" s="81">
        <f>IF(ISNA(VLOOKUP(CE61,[1]Settings!$B$6:$D$45,IF(CJ$4="Y",2,3),FALSE)+CF61*IF(CJ$4="Y",[1]Settings!$C$5,[1]Settings!$D$5)),0, VLOOKUP(CE61,[1]Settings!$B$6:$D$45,IF(CJ$4="Y",2,3),FALSE)+CF61*IF(CJ$4="Y",[1]Settings!$C$5,[1]Settings!$D$5))</f>
        <v>0</v>
      </c>
      <c r="CH61" s="82">
        <f t="shared" si="40"/>
        <v>0</v>
      </c>
      <c r="CI61" s="82">
        <f t="shared" ca="1" si="41"/>
        <v>1.6393442622950821E-5</v>
      </c>
      <c r="CJ61" s="86">
        <f t="shared" ca="1" si="42"/>
        <v>68</v>
      </c>
      <c r="CK61" s="87" t="str">
        <f>IF(CM61&gt;0,"+","")</f>
        <v/>
      </c>
      <c r="CL61" s="85">
        <f ca="1">VLOOKUP(OFFSET(CL61,0,-2),[1]Settings!$J$8:$K$27,2)</f>
        <v>0</v>
      </c>
      <c r="CN61" s="51"/>
      <c r="CO61" s="81">
        <f>IF(ISNA(VLOOKUP(CM61,[1]Settings!$B$6:$D$45,IF(CR$4="Y",2,3),FALSE)+CN61*IF(CR$4="Y",[1]Settings!$C$5,[1]Settings!$D$5)),0, VLOOKUP(CM61,[1]Settings!$B$6:$D$45,IF(CR$4="Y",2,3),FALSE)+CN61*IF(CR$4="Y",[1]Settings!$C$5,[1]Settings!$D$5))</f>
        <v>0</v>
      </c>
      <c r="CP61" s="82">
        <f t="shared" ca="1" si="43"/>
        <v>0</v>
      </c>
      <c r="CQ61" s="82">
        <f t="shared" ca="1" si="44"/>
        <v>1.6393442622950821E-5</v>
      </c>
      <c r="CR61" s="86">
        <f t="shared" ca="1" si="45"/>
        <v>69</v>
      </c>
      <c r="CS61" s="84" t="str">
        <f>IF(CU61&gt;0,"+","")</f>
        <v/>
      </c>
      <c r="CT61" s="85">
        <f ca="1">VLOOKUP(OFFSET(CT61,0,-2),[1]Settings!$J$8:$K$27,2)</f>
        <v>0</v>
      </c>
      <c r="CU61" s="50"/>
      <c r="CV61" s="51"/>
      <c r="CW61" s="81">
        <f>IF(ISNA(VLOOKUP(CU61,[1]Settings!$B$6:$D$45,IF(CZ$4="Y",2,3),FALSE)+CV61*IF(CZ$4="Y",[1]Settings!$C$5,[1]Settings!$D$5)),0, VLOOKUP(CU61,[1]Settings!$B$6:$D$45,IF(CZ$4="Y",2,3),FALSE)+CV61*IF(CZ$4="Y",[1]Settings!$C$5,[1]Settings!$D$5))</f>
        <v>0</v>
      </c>
      <c r="CX61" s="82">
        <f t="shared" ca="1" si="46"/>
        <v>0</v>
      </c>
      <c r="CY61" s="82">
        <f t="shared" ca="1" si="47"/>
        <v>1.6393442622950821E-5</v>
      </c>
      <c r="CZ61" s="83">
        <f t="shared" ca="1" si="48"/>
        <v>69</v>
      </c>
      <c r="DA61" s="84" t="str">
        <f>IF(DC61&gt;0,"+","")</f>
        <v/>
      </c>
      <c r="DB61" s="85">
        <f ca="1">VLOOKUP(OFFSET(DB61,0,-2),[1]Settings!$J$8:$K$27,2)</f>
        <v>0</v>
      </c>
      <c r="DC61" s="50"/>
      <c r="DD61" s="51"/>
      <c r="DE61" s="81">
        <f>IF(ISNA(VLOOKUP(DC61,[1]Settings!$B$6:$D$45,IF(DH$4="Y",2,3),FALSE)+DD61*IF(DH$4="Y",[1]Settings!$C$5,[1]Settings!$D$5)),0, VLOOKUP(DC61,[1]Settings!$B$6:$D$45,IF(DH$4="Y",2,3),FALSE)+DD61*IF(DH$4="Y",[1]Settings!$C$5,[1]Settings!$D$5))</f>
        <v>0</v>
      </c>
      <c r="DF61" s="82">
        <f t="shared" ca="1" si="49"/>
        <v>0</v>
      </c>
      <c r="DG61" s="82">
        <f t="shared" ca="1" si="50"/>
        <v>1.6393442622950821E-5</v>
      </c>
      <c r="DH61" s="83">
        <f t="shared" ca="1" si="51"/>
        <v>69</v>
      </c>
      <c r="DI61" s="84" t="str">
        <f>IF(DK61&gt;0,"+","")</f>
        <v/>
      </c>
      <c r="DJ61" s="85">
        <f ca="1">VLOOKUP(OFFSET(DJ61,0,-2),[1]Settings!$J$8:$K$27,2)</f>
        <v>0</v>
      </c>
      <c r="DK61" s="50"/>
      <c r="DL61" s="51"/>
      <c r="DM61" s="81">
        <f>IF(ISNA(VLOOKUP(DK61,[1]Settings!$B$6:$D$45,IF(DP$4="Y",2,3),FALSE)+DL61*IF(DP$4="Y",[1]Settings!$C$5,[1]Settings!$D$5)),0, VLOOKUP(DK61,[1]Settings!$B$6:$D$45,IF(DP$4="Y",2,3),FALSE)+DL61*IF(DP$4="Y",[1]Settings!$C$5,[1]Settings!$D$5))</f>
        <v>0</v>
      </c>
      <c r="DN61" s="82">
        <f t="shared" ca="1" si="52"/>
        <v>0</v>
      </c>
      <c r="DO61" s="82">
        <f t="shared" ca="1" si="53"/>
        <v>1.6393442622950821E-5</v>
      </c>
      <c r="DP61" s="83">
        <f t="shared" ca="1" si="54"/>
        <v>67</v>
      </c>
      <c r="DQ61" s="84" t="str">
        <f>IF(DS61&gt;0,"+","")</f>
        <v/>
      </c>
      <c r="DR61" s="85">
        <f ca="1">VLOOKUP(OFFSET(DR61,0,-2),[1]Settings!$J$8:$K$27,2)</f>
        <v>0</v>
      </c>
      <c r="DS61" s="50"/>
      <c r="DT61" s="51"/>
      <c r="DU61" s="81">
        <f>IF(ISNA(VLOOKUP(DS61,[1]Settings!$B$6:$D$45,IF(DX$4="Y",2,3),FALSE)+DT61*IF(DX$4="Y",[1]Settings!$C$5,[1]Settings!$D$5)),0, VLOOKUP(DS61,[1]Settings!$B$6:$D$45,IF(DX$4="Y",2,3),FALSE)+DT61*IF(DX$4="Y",[1]Settings!$C$5,[1]Settings!$D$5))</f>
        <v>0</v>
      </c>
      <c r="DV61" s="82">
        <f t="shared" ca="1" si="55"/>
        <v>0</v>
      </c>
      <c r="DW61" s="82">
        <f t="shared" ca="1" si="85"/>
        <v>1.6393442622950821E-5</v>
      </c>
      <c r="DX61" s="83">
        <f t="shared" ca="1" si="56"/>
        <v>67</v>
      </c>
      <c r="DY61" s="84" t="str">
        <f>IF(EA61&gt;0,"+","")</f>
        <v/>
      </c>
      <c r="DZ61" s="85">
        <f ca="1">VLOOKUP(OFFSET(DZ61,0,-2),[1]Settings!$J$8:$K$27,2)</f>
        <v>0</v>
      </c>
      <c r="EA61" s="50"/>
      <c r="EB61" s="51"/>
      <c r="EC61" s="81">
        <f>IF(ISNA(VLOOKUP(EA61,[1]Settings!$B$6:$D$45,IF(EF$4="Y",2,3),FALSE)+EB61*IF(EF$4="Y",[1]Settings!$C$5,[1]Settings!$D$5)),0, VLOOKUP(EA61,[1]Settings!$B$6:$D$45,IF(EF$4="Y",2,3),FALSE)+EB61*IF(EF$4="Y",[1]Settings!$C$5,[1]Settings!$D$5))</f>
        <v>0</v>
      </c>
      <c r="ED61" s="82">
        <f t="shared" ca="1" si="86"/>
        <v>0</v>
      </c>
      <c r="EE61" s="82">
        <f t="shared" ca="1" si="57"/>
        <v>1.6393442622950821E-5</v>
      </c>
      <c r="EF61" s="86">
        <f t="shared" ca="1" si="58"/>
        <v>64</v>
      </c>
      <c r="EG61" s="87" t="str">
        <f>IF(EI61&gt;0,"+","")</f>
        <v/>
      </c>
      <c r="EH61" s="85">
        <f ca="1">VLOOKUP(OFFSET(EH61,0,-2),[1]Settings!$J$8:$K$27,2)</f>
        <v>0</v>
      </c>
      <c r="EI61" s="50"/>
      <c r="EJ61" s="51"/>
      <c r="EK61" s="81">
        <f>IF(ISNA(VLOOKUP(EI61,[1]Settings!$B$6:$D$45,IF(EN$4="Y",2,3),FALSE)+EJ61*IF(EN$4="Y",[1]Settings!$C$5,[1]Settings!$D$5)),0, VLOOKUP(EI61,[1]Settings!$B$6:$D$45,IF(EN$4="Y",2,3),FALSE)+EJ61*IF(EN$4="Y",[1]Settings!$C$5,[1]Settings!$D$5))</f>
        <v>0</v>
      </c>
      <c r="EL61" s="82">
        <f t="shared" ca="1" si="87"/>
        <v>0</v>
      </c>
      <c r="EM61" s="82">
        <f t="shared" ca="1" si="112"/>
        <v>1.6393442622950821E-5</v>
      </c>
      <c r="EN61" s="86">
        <f t="shared" ca="1" si="59"/>
        <v>66</v>
      </c>
      <c r="EO61" s="84" t="str">
        <f>IF(EQ61&gt;0,"+","")</f>
        <v/>
      </c>
      <c r="EP61" s="85">
        <f ca="1">VLOOKUP(OFFSET(EP61,0,-2),[1]Settings!$J$8:$K$27,2)</f>
        <v>0</v>
      </c>
      <c r="EQ61" s="50"/>
      <c r="ER61" s="51"/>
      <c r="ES61" s="81">
        <f>IF(ISNA(VLOOKUP(EQ61,[1]Settings!$B$6:$D$45,IF(EV$4="Y",2,3),FALSE)+ER61*IF(EV$4="Y",[1]Settings!$C$5,[1]Settings!$D$5)),0, VLOOKUP(EQ61,[1]Settings!$B$6:$D$45,IF(EV$4="Y",2,3),FALSE)+ER61*IF(EV$4="Y",[1]Settings!$C$5,[1]Settings!$D$5))</f>
        <v>0</v>
      </c>
      <c r="ET61" s="82">
        <f t="shared" ca="1" si="60"/>
        <v>0</v>
      </c>
      <c r="EU61" s="82">
        <f t="shared" ca="1" si="88"/>
        <v>1.6393442622950821E-5</v>
      </c>
      <c r="EV61" s="83">
        <f t="shared" ca="1" si="61"/>
        <v>66</v>
      </c>
      <c r="EW61" s="84" t="str">
        <f>IF(EY61&gt;0,"+","")</f>
        <v/>
      </c>
      <c r="EX61" s="85">
        <f ca="1">VLOOKUP(OFFSET(EX61,0,-2),[1]Settings!$J$8:$K$27,2)</f>
        <v>0</v>
      </c>
      <c r="EY61" s="50"/>
      <c r="EZ61" s="51"/>
      <c r="FA61" s="81">
        <f>IF(ISNA(VLOOKUP(EY61,[1]Settings!$B$6:$D$45,IF(FD$4="Y",2,3),FALSE)+EZ61*IF(FD$4="Y",[1]Settings!$C$5,[1]Settings!$D$5)),0, VLOOKUP(EY61,[1]Settings!$B$6:$D$45,IF(FD$4="Y",2,3),FALSE)+EZ61*IF(FD$4="Y",[1]Settings!$C$5,[1]Settings!$D$5))</f>
        <v>0</v>
      </c>
      <c r="FB61" s="82">
        <f t="shared" ca="1" si="115"/>
        <v>0</v>
      </c>
      <c r="FC61" s="82">
        <f ca="1">FB61+OFFSET(FB61,0,-7)-DN61</f>
        <v>1.6393442622950821E-5</v>
      </c>
      <c r="FD61" s="83">
        <f t="shared" ca="1" si="63"/>
        <v>66</v>
      </c>
      <c r="FE61" s="84" t="str">
        <f>IF(FG61&gt;0,"+","")</f>
        <v/>
      </c>
      <c r="FF61" s="85">
        <f ca="1">VLOOKUP(OFFSET(FF61,0,-2),[1]Settings!$J$8:$K$27,2)</f>
        <v>0</v>
      </c>
      <c r="FG61" s="50"/>
      <c r="FH61" s="51"/>
      <c r="FI61" s="81">
        <f>IF(ISNA(VLOOKUP(FG61,[1]Settings!$B$6:$D$45,IF(FL$4="Y",2,3),FALSE)+FH61*IF(FL$4="Y",[1]Settings!$C$5,[1]Settings!$D$5)),0, VLOOKUP(FG61,[1]Settings!$B$6:$D$45,IF(FL$4="Y",2,3),FALSE)+FH61*IF(FL$4="Y",[1]Settings!$C$5,[1]Settings!$D$5))</f>
        <v>0</v>
      </c>
      <c r="FJ61" s="82">
        <f t="shared" ca="1" si="114"/>
        <v>0</v>
      </c>
      <c r="FK61" s="82">
        <f t="shared" ca="1" si="113"/>
        <v>1.6393442622950821E-5</v>
      </c>
      <c r="FL61" s="83">
        <f t="shared" ca="1" si="64"/>
        <v>64</v>
      </c>
      <c r="FM61" s="87" t="str">
        <f>IF(FO61&gt;0,"+","")</f>
        <v/>
      </c>
      <c r="FN61" s="85">
        <f ca="1">VLOOKUP(OFFSET(FN61,0,-2),[1]Settings!$J$8:$K$27,2)</f>
        <v>0</v>
      </c>
      <c r="FO61" s="50"/>
      <c r="FP61" s="51"/>
      <c r="FQ61" s="81">
        <f>IF(ISNA(VLOOKUP(FO61,[1]Settings!$B$6:$D$45,IF(FT$4="Y",2,3),FALSE)+FP61*IF(FT$4="Y",[1]Settings!$C$5,[1]Settings!$D$5)),0, VLOOKUP(FO61,[1]Settings!$B$6:$D$45,IF(FT$4="Y",2,3),FALSE)+FP61*IF(FT$4="Y",[1]Settings!$C$5,[1]Settings!$D$5))</f>
        <v>0</v>
      </c>
      <c r="FR61" s="82">
        <f t="shared" ca="1" si="65"/>
        <v>0</v>
      </c>
      <c r="FS61" s="82">
        <f t="shared" ca="1" si="90"/>
        <v>1.6393442622950821E-5</v>
      </c>
      <c r="FT61" s="83">
        <f t="shared" ca="1" si="66"/>
        <v>65</v>
      </c>
      <c r="FU61" s="88" t="str">
        <f>IF(FW61&gt;0,"+","")</f>
        <v/>
      </c>
      <c r="FV61" s="85">
        <f ca="1">VLOOKUP(OFFSET(FV61,0,-2),[1]Settings!$J$8:$K$27,2)</f>
        <v>0</v>
      </c>
      <c r="FW61" s="50"/>
      <c r="FX61" s="51"/>
      <c r="FY61" s="81">
        <f>IF(ISNA(VLOOKUP(FW61,[1]Settings!$B$6:$D$45,IF(GB$4="Y",2,3),FALSE)+FX61*IF(GB$4="Y",[1]Settings!$C$5,[1]Settings!$D$5)),0, VLOOKUP(FW61,[1]Settings!$B$6:$D$45,IF(GB$4="Y",2,3),FALSE)+FX61*IF(GB$4="Y",[1]Settings!$C$5,[1]Settings!$D$5))</f>
        <v>0</v>
      </c>
      <c r="FZ61" s="82">
        <f t="shared" si="91"/>
        <v>0</v>
      </c>
      <c r="GA61" s="82">
        <f t="shared" ca="1" si="92"/>
        <v>1.6393442622950821E-5</v>
      </c>
      <c r="GB61" s="83">
        <f t="shared" ca="1" si="67"/>
        <v>65</v>
      </c>
      <c r="GC61" s="88" t="str">
        <f>IF(GE61&gt;0,"+","")</f>
        <v/>
      </c>
      <c r="GD61" s="85">
        <f ca="1">VLOOKUP(OFFSET(GD61,0,-2),[1]Settings!$J$8:$K$27,2)</f>
        <v>0</v>
      </c>
      <c r="GE61" s="50"/>
      <c r="GF61" s="51"/>
      <c r="GG61" s="81">
        <f>IF(ISNA(VLOOKUP(GE61,[1]Settings!$B$6:$D$45,IF(GJ$4="Y",2,3),FALSE)+GF61*IF(GJ$4="Y",[1]Settings!$C$5,[1]Settings!$D$5)),0, VLOOKUP(GE61,[1]Settings!$B$6:$D$45,IF(GJ$4="Y",2,3),FALSE)+GF61*IF(GJ$4="Y",[1]Settings!$C$5,[1]Settings!$D$5))</f>
        <v>0</v>
      </c>
      <c r="GH61" s="82">
        <f t="shared" si="93"/>
        <v>0</v>
      </c>
      <c r="GI61" s="82">
        <f t="shared" ca="1" si="94"/>
        <v>1.6393442622950821E-5</v>
      </c>
      <c r="GJ61" s="83">
        <f t="shared" ca="1" si="68"/>
        <v>65</v>
      </c>
      <c r="GK61" s="88" t="str">
        <f>IF(GM61&gt;0,"+","")</f>
        <v/>
      </c>
      <c r="GL61" s="85">
        <f ca="1">VLOOKUP(OFFSET(GL61,0,-2),[1]Settings!$J$8:$K$27,2)</f>
        <v>0</v>
      </c>
      <c r="GM61" s="50"/>
      <c r="GN61" s="51"/>
      <c r="GO61" s="81">
        <f>IF(ISNA(VLOOKUP(GM61,[1]Settings!$B$6:$D$45,IF(GR$4="Y",2,3),FALSE)+GN61*IF(GR$4="Y",[1]Settings!$C$5,[1]Settings!$D$5)),0, VLOOKUP(GM61,[1]Settings!$B$6:$D$45,IF(GR$4="Y",2,3),FALSE)+GN61*IF(GR$4="Y",[1]Settings!$C$5,[1]Settings!$D$5))</f>
        <v>0</v>
      </c>
      <c r="GP61" s="82">
        <f>GO61*GR$7</f>
        <v>0</v>
      </c>
      <c r="GQ61" s="82">
        <f t="shared" ca="1" si="96"/>
        <v>1.6393442622950821E-5</v>
      </c>
      <c r="GR61" s="83">
        <f t="shared" ca="1" si="69"/>
        <v>64</v>
      </c>
      <c r="GS61" s="88" t="str">
        <f>IF(GU61&gt;0,"+","")</f>
        <v/>
      </c>
      <c r="GT61" s="85">
        <f ca="1">VLOOKUP(OFFSET(GT61,0,-2),[1]Settings!$J$8:$K$27,2)</f>
        <v>0</v>
      </c>
      <c r="GU61" s="50"/>
      <c r="GV61" s="51"/>
      <c r="GW61" s="81">
        <f>IF(ISNA(VLOOKUP(GU61,[1]Settings!$B$6:$D$45,IF(GZ$4="Y",2,3),FALSE)+GV61*IF(GZ$4="Y",[1]Settings!$C$5,[1]Settings!$D$5)),0, VLOOKUP(GU61,[1]Settings!$B$6:$D$45,IF(GZ$4="Y",2,3),FALSE)+GV61*IF(GZ$4="Y",[1]Settings!$C$5,[1]Settings!$D$5))</f>
        <v>0</v>
      </c>
      <c r="GX61" s="82">
        <f>GW61*GZ$7</f>
        <v>0</v>
      </c>
      <c r="GY61" s="82">
        <f t="shared" ca="1" si="98"/>
        <v>1.6393442622950821E-5</v>
      </c>
      <c r="GZ61" s="86">
        <f t="shared" ca="1" si="70"/>
        <v>66</v>
      </c>
      <c r="HA61" s="87"/>
      <c r="HB61" s="85"/>
      <c r="HC61" s="50"/>
      <c r="HD61" s="51"/>
      <c r="HE61" s="81">
        <f>IF(ISNA(VLOOKUP(HC61,[1]Settings!$B$6:$D$45,IF(HH$4="Y",2,3),FALSE)+HD61*IF(HH$4="Y",[1]Settings!$C$5,[1]Settings!$D$5)),0, VLOOKUP(HC61,[1]Settings!$B$6:$D$45,IF(HH$4="Y",2,3),FALSE)+HD61*IF(HH$4="Y",[1]Settings!$C$5,[1]Settings!$D$5))</f>
        <v>0</v>
      </c>
      <c r="HF61" s="82">
        <f t="shared" si="71"/>
        <v>0</v>
      </c>
      <c r="HG61" s="82">
        <f t="shared" ca="1" si="99"/>
        <v>1.6393442622950821E-5</v>
      </c>
      <c r="HH61" s="83">
        <f t="shared" ca="1" si="72"/>
        <v>64</v>
      </c>
      <c r="HI61" s="88"/>
      <c r="HJ61" s="85"/>
      <c r="HK61" s="50"/>
      <c r="HL61" s="51"/>
      <c r="HM61" s="81">
        <f>IF(ISNA(VLOOKUP(HK61,[1]Settings!$B$6:$D$45,IF(HP$4="Y",2,3),FALSE)+HL61*IF(HP$4="Y",[1]Settings!$C$5,[1]Settings!$D$5)),0, VLOOKUP(HK61,[1]Settings!$B$6:$D$45,IF(HP$4="Y",2,3),FALSE)+HL61*IF(HP$4="Y",[1]Settings!$C$5,[1]Settings!$D$5))</f>
        <v>0</v>
      </c>
      <c r="HN61" s="82">
        <f t="shared" si="73"/>
        <v>0</v>
      </c>
      <c r="HO61" s="82">
        <f t="shared" ca="1" si="100"/>
        <v>1.6393442622950821E-5</v>
      </c>
      <c r="HP61" s="83">
        <f t="shared" ca="1" si="74"/>
        <v>64</v>
      </c>
      <c r="HQ61" s="88"/>
      <c r="HR61" s="85"/>
      <c r="HS61" s="50"/>
      <c r="HT61" s="51"/>
      <c r="HU61" s="81">
        <f>IF(ISNA(VLOOKUP(HS61,[1]Settings!$B$6:$D$45,IF(HX$4="Y",2,3),FALSE)+HT61*IF(HX$4="Y",[1]Settings!$C$5,[1]Settings!$D$5)),0, VLOOKUP(HS61,[1]Settings!$B$6:$D$45,IF(HX$4="Y",2,3),FALSE)+HT61*IF(HX$4="Y",[1]Settings!$C$5,[1]Settings!$D$5))</f>
        <v>0</v>
      </c>
      <c r="HV61" s="82">
        <f>HU61*HX$7</f>
        <v>0</v>
      </c>
      <c r="HW61" s="82">
        <f t="shared" ca="1" si="101"/>
        <v>1.6393442622950821E-5</v>
      </c>
      <c r="HX61" s="83">
        <f t="shared" ca="1" si="76"/>
        <v>65</v>
      </c>
      <c r="HY61" s="88"/>
      <c r="HZ61" s="85"/>
      <c r="IA61" s="50">
        <v>14</v>
      </c>
      <c r="IB61" s="51"/>
      <c r="IC61" s="81">
        <f>IF(ISNA(VLOOKUP(IA61,[1]Settings!$B$6:$D$45,IF(IF$4="Y",2,3),FALSE)+IB61*IF(IF$4="Y",[1]Settings!$C$5,[1]Settings!$D$5)),0, VLOOKUP(IA61,[1]Settings!$B$6:$D$45,IF(IF$4="Y",2,3),FALSE)+IB61*IF(IF$4="Y",[1]Settings!$C$5,[1]Settings!$D$5))</f>
        <v>7</v>
      </c>
      <c r="ID61" s="82">
        <f>IC61*IF$7</f>
        <v>7</v>
      </c>
      <c r="IE61" s="82">
        <f t="shared" ca="1" si="102"/>
        <v>7.0000163934426229</v>
      </c>
      <c r="IF61" s="83">
        <f t="shared" ca="1" si="78"/>
        <v>31</v>
      </c>
      <c r="IG61" s="87"/>
      <c r="IH61" s="85"/>
      <c r="II61" s="50"/>
      <c r="IJ61" s="51"/>
      <c r="IK61" s="81">
        <f>IF(ISNA(VLOOKUP(II61,[1]Settings!$B$6:$D$45,IF(IN$4="Y",2,3),FALSE)+IJ61*IF(IN$4="Y",[1]Settings!$C$5,[1]Settings!$D$5)),0, VLOOKUP(II61,[1]Settings!$B$6:$D$45,IF(IN$4="Y",2,3),FALSE)+IJ61*IF(IN$4="Y",[1]Settings!$C$5,[1]Settings!$D$5))</f>
        <v>0</v>
      </c>
      <c r="IL61" s="82">
        <f t="shared" si="122"/>
        <v>0</v>
      </c>
      <c r="IM61" s="82">
        <f t="shared" ca="1" si="103"/>
        <v>7.0000163934426229</v>
      </c>
      <c r="IN61" s="83">
        <f t="shared" ca="1" si="80"/>
        <v>29</v>
      </c>
      <c r="IO61" s="88"/>
      <c r="IP61" s="85"/>
      <c r="IQ61" s="50"/>
      <c r="IR61" s="51"/>
      <c r="IS61" s="81">
        <f>IF(ISNA(VLOOKUP(IQ61,[1]Settings!$B$6:$D$45,IF(IV$4="Y",2,3),FALSE)+IR61*IF(IV$4="Y",[1]Settings!$C$5,[1]Settings!$D$5)),0, VLOOKUP(IQ61,[1]Settings!$B$6:$D$45,IF(IV$4="Y",2,3),FALSE)+IR61*IF(IV$4="Y",[1]Settings!$C$5,[1]Settings!$D$5))</f>
        <v>0</v>
      </c>
      <c r="IT61" s="82">
        <f t="shared" si="81"/>
        <v>0</v>
      </c>
      <c r="IU61" s="82">
        <f t="shared" ca="1" si="104"/>
        <v>7.0000163934426229</v>
      </c>
      <c r="IV61" s="83">
        <f t="shared" ca="1" si="82"/>
        <v>29</v>
      </c>
      <c r="IW61" s="88"/>
      <c r="IX61" s="85"/>
      <c r="IY61" s="50">
        <v>13</v>
      </c>
      <c r="IZ61" s="51"/>
      <c r="JA61" s="81">
        <f>IF(ISNA(VLOOKUP(IY61,[1]Settings!$B$6:$D$45,IF(JD$4="Y",2,3),FALSE)+IZ61*IF(JD$4="Y",[1]Settings!$C$5,[1]Settings!$D$5)),0, VLOOKUP(IY61,[1]Settings!$B$6:$D$45,IF(JD$4="Y",2,3),FALSE)+IZ61*IF(JD$4="Y",[1]Settings!$C$5,[1]Settings!$D$5))</f>
        <v>8</v>
      </c>
      <c r="JB61" s="82">
        <f>JA61*JD$7</f>
        <v>8</v>
      </c>
      <c r="JC61" s="82">
        <f t="shared" ca="1" si="105"/>
        <v>15.000016393442623</v>
      </c>
      <c r="JD61" s="83">
        <f t="shared" ca="1" si="84"/>
        <v>23</v>
      </c>
    </row>
    <row r="62" spans="1:264">
      <c r="A62" s="80" t="s">
        <v>143</v>
      </c>
      <c r="B62" s="80"/>
      <c r="C62" s="49">
        <v>15</v>
      </c>
      <c r="D62" s="51"/>
      <c r="E62" s="81">
        <f>IF(ISNA(VLOOKUP(C62,[1]Settings!$B$6:$D$45,IF(H$4="Y",2,3),FALSE)+D62*IF(H$4="Y",[1]Settings!$C$5,[1]Settings!$D$5)),0, VLOOKUP(C62,[1]Settings!$B$6:$D$45,IF(H$4="Y",2,3),FALSE)+D62*IF(H$4="Y",[1]Settings!$C$5,[1]Settings!$D$5))</f>
        <v>6</v>
      </c>
      <c r="F62" s="82">
        <f t="shared" si="0"/>
        <v>3.5999999999999996</v>
      </c>
      <c r="G62" s="82">
        <f t="shared" si="1"/>
        <v>3.6000161290322579</v>
      </c>
      <c r="H62" s="83">
        <f t="shared" si="2"/>
        <v>15</v>
      </c>
      <c r="I62" s="84" t="str">
        <f t="shared" si="3"/>
        <v/>
      </c>
      <c r="J62" s="85">
        <f ca="1">VLOOKUP(OFFSET(J62,0,-2),[1]Settings!$F$8:$G$27,2)</f>
        <v>0</v>
      </c>
      <c r="L62" s="51"/>
      <c r="M62" s="81">
        <f>IF(ISNA(VLOOKUP(K62,[1]Settings!$B$6:$D$45,IF(P$4="Y",2,3),FALSE)+L62*IF(P$4="Y",[1]Settings!$C$5,[1]Settings!$D$5)),0, VLOOKUP(K62,[1]Settings!$B$6:$D$45,IF(P$4="Y",2,3),FALSE)+L62*IF(P$4="Y",[1]Settings!$C$5,[1]Settings!$D$5))</f>
        <v>0</v>
      </c>
      <c r="N62" s="82">
        <f t="shared" si="4"/>
        <v>0</v>
      </c>
      <c r="O62" s="82">
        <f t="shared" ca="1" si="5"/>
        <v>3.6000161290322579</v>
      </c>
      <c r="P62" s="83">
        <f t="shared" ca="1" si="6"/>
        <v>17</v>
      </c>
      <c r="Q62" s="84" t="str">
        <f t="shared" si="7"/>
        <v/>
      </c>
      <c r="R62" s="85">
        <f ca="1">VLOOKUP(OFFSET(R62,0,-2),[1]Settings!$F$8:$G$27,2)</f>
        <v>0</v>
      </c>
      <c r="T62" s="51"/>
      <c r="U62" s="81">
        <f>IF(ISNA(VLOOKUP(S62,[1]Settings!$B$6:$D$45,IF(X$4="Y",2,3),FALSE)+T62*IF(X$4="Y",[1]Settings!$C$5,[1]Settings!$D$5)),0, VLOOKUP(S62,[1]Settings!$B$6:$D$45,IF(X$4="Y",2,3),FALSE)+T62*IF(X$4="Y",[1]Settings!$C$5,[1]Settings!$D$5))</f>
        <v>0</v>
      </c>
      <c r="V62" s="82">
        <f t="shared" si="8"/>
        <v>0</v>
      </c>
      <c r="W62" s="82">
        <f t="shared" ca="1" si="9"/>
        <v>3.6000161290322579</v>
      </c>
      <c r="X62" s="83">
        <f t="shared" ca="1" si="10"/>
        <v>19</v>
      </c>
      <c r="Y62" s="84" t="str">
        <f t="shared" si="11"/>
        <v/>
      </c>
      <c r="Z62" s="85">
        <f ca="1">VLOOKUP(OFFSET(Z62,0,-2),[1]Settings!$F$8:$G$27,2)</f>
        <v>0</v>
      </c>
      <c r="AB62" s="51"/>
      <c r="AC62" s="81">
        <f>IF(ISNA(VLOOKUP(AA62,[1]Settings!$B$6:$D$45,IF(AF$4="Y",2,3),FALSE)+AB62*IF(AF$4="Y",[1]Settings!$C$5,[1]Settings!$D$5)),0, VLOOKUP(AA62,[1]Settings!$B$6:$D$45,IF(AF$4="Y",2,3),FALSE)+AB62*IF(AF$4="Y",[1]Settings!$C$5,[1]Settings!$D$5))</f>
        <v>0</v>
      </c>
      <c r="AD62" s="82">
        <f t="shared" si="12"/>
        <v>0</v>
      </c>
      <c r="AE62" s="82">
        <f t="shared" ca="1" si="13"/>
        <v>3.6000161290322579</v>
      </c>
      <c r="AF62" s="83">
        <f t="shared" ca="1" si="14"/>
        <v>19</v>
      </c>
      <c r="AG62" s="84" t="str">
        <f t="shared" si="15"/>
        <v/>
      </c>
      <c r="AH62" s="85">
        <f ca="1">VLOOKUP(OFFSET(AH62,0,-2),[1]Settings!$F$8:$G$27,2)</f>
        <v>0</v>
      </c>
      <c r="AJ62" s="51"/>
      <c r="AK62" s="81">
        <f>IF(ISNA(VLOOKUP(AI62,[1]Settings!$B$6:$D$45,IF(AN$4="Y",2,3),FALSE)+AJ62*IF(AN$4="Y",[1]Settings!$C$5,[1]Settings!$D$5)),0, VLOOKUP(AI62,[1]Settings!$B$6:$D$45,IF(AN$4="Y",2,3),FALSE)+AJ62*IF(AN$4="Y",[1]Settings!$C$5,[1]Settings!$D$5))</f>
        <v>0</v>
      </c>
      <c r="AL62" s="82">
        <f t="shared" si="16"/>
        <v>0</v>
      </c>
      <c r="AM62" s="82">
        <f t="shared" ca="1" si="17"/>
        <v>3.6000161290322579</v>
      </c>
      <c r="AN62" s="83">
        <f t="shared" ca="1" si="18"/>
        <v>20</v>
      </c>
      <c r="AO62" s="84" t="str">
        <f t="shared" si="19"/>
        <v/>
      </c>
      <c r="AP62" s="85">
        <f ca="1">VLOOKUP(OFFSET(AP62,0,-2),[1]Settings!$F$8:$G$27,2)</f>
        <v>0</v>
      </c>
      <c r="AR62" s="51"/>
      <c r="AS62" s="81">
        <f>IF(ISNA(VLOOKUP(AQ62,[1]Settings!$B$6:$D$45,IF(AV$4="Y",2,3),FALSE)+AR62*IF(AV$4="Y",[1]Settings!$C$5,[1]Settings!$D$5)),0, VLOOKUP(AQ62,[1]Settings!$B$6:$D$45,IF(AV$4="Y",2,3),FALSE)+AR62*IF(AV$4="Y",[1]Settings!$C$5,[1]Settings!$D$5))</f>
        <v>0</v>
      </c>
      <c r="AT62" s="82">
        <f t="shared" si="20"/>
        <v>0</v>
      </c>
      <c r="AU62" s="82">
        <f t="shared" ca="1" si="21"/>
        <v>3.6000161290322579</v>
      </c>
      <c r="AV62" s="83">
        <f t="shared" ca="1" si="22"/>
        <v>20</v>
      </c>
      <c r="AW62" s="84" t="str">
        <f t="shared" si="23"/>
        <v/>
      </c>
      <c r="AX62" s="85">
        <f ca="1">VLOOKUP(OFFSET(AX62,0,-2),[1]Settings!$F$8:$G$27,2)</f>
        <v>0</v>
      </c>
      <c r="AZ62" s="51"/>
      <c r="BA62" s="81">
        <f>IF(ISNA(VLOOKUP(AY62,[1]Settings!$B$6:$D$45,IF(BD$4="Y",2,3),FALSE)+AZ62*IF(BD$4="Y",[1]Settings!$C$5,[1]Settings!$D$5)),0, VLOOKUP(AY62,[1]Settings!$B$6:$D$45,IF(BD$4="Y",2,3),FALSE)+AZ62*IF(BD$4="Y",[1]Settings!$C$5,[1]Settings!$D$5))</f>
        <v>0</v>
      </c>
      <c r="BB62" s="82">
        <f t="shared" si="24"/>
        <v>0</v>
      </c>
      <c r="BC62" s="82">
        <f t="shared" ca="1" si="25"/>
        <v>3.6000161290322579</v>
      </c>
      <c r="BD62" s="83">
        <f t="shared" ca="1" si="26"/>
        <v>21</v>
      </c>
      <c r="BE62" s="84" t="str">
        <f t="shared" si="27"/>
        <v/>
      </c>
      <c r="BF62" s="85">
        <f ca="1">VLOOKUP(OFFSET(BF62,0,-2),[1]Settings!$F$8:$G$27,2)</f>
        <v>0</v>
      </c>
      <c r="BH62" s="51"/>
      <c r="BI62" s="81">
        <f>IF(ISNA(VLOOKUP(BG62,[1]Settings!$B$6:$D$45,IF(BL$4="Y",2,3),FALSE)+BH62*IF(BL$4="Y",[1]Settings!$C$5,[1]Settings!$D$5)),0, VLOOKUP(BG62,[1]Settings!$B$6:$D$45,IF(BL$4="Y",2,3),FALSE)+BH62*IF(BL$4="Y",[1]Settings!$C$5,[1]Settings!$D$5))</f>
        <v>0</v>
      </c>
      <c r="BJ62" s="82">
        <f t="shared" si="28"/>
        <v>0</v>
      </c>
      <c r="BK62" s="82">
        <f t="shared" ca="1" si="29"/>
        <v>3.6000161290322579</v>
      </c>
      <c r="BL62" s="83">
        <f t="shared" ca="1" si="30"/>
        <v>22</v>
      </c>
      <c r="BM62" s="84" t="str">
        <f t="shared" si="31"/>
        <v/>
      </c>
      <c r="BN62" s="85">
        <f ca="1">VLOOKUP(OFFSET(BN62,0,-2),[1]Settings!$F$8:$G$27,2)</f>
        <v>0</v>
      </c>
      <c r="BP62" s="51"/>
      <c r="BQ62" s="81">
        <f>IF(ISNA(VLOOKUP(BO62,[1]Settings!$B$6:$D$45,IF(BT$4="Y",2,3),FALSE)+BP62*IF(BT$4="Y",[1]Settings!$C$5,[1]Settings!$D$5)),0, VLOOKUP(BO62,[1]Settings!$B$6:$D$45,IF(BT$4="Y",2,3),FALSE)+BP62*IF(BT$4="Y",[1]Settings!$C$5,[1]Settings!$D$5))</f>
        <v>0</v>
      </c>
      <c r="BR62" s="82">
        <f t="shared" si="32"/>
        <v>0</v>
      </c>
      <c r="BS62" s="82">
        <f t="shared" ca="1" si="33"/>
        <v>3.6000161290322579</v>
      </c>
      <c r="BT62" s="83">
        <f t="shared" ca="1" si="34"/>
        <v>22</v>
      </c>
      <c r="BU62" s="84" t="str">
        <f t="shared" si="35"/>
        <v/>
      </c>
      <c r="BV62" s="85">
        <f ca="1">VLOOKUP(OFFSET(BV62,0,-2),[1]Settings!$F$8:$G$27,2)</f>
        <v>0</v>
      </c>
      <c r="BX62" s="51"/>
      <c r="BY62" s="81">
        <f>IF(ISNA(VLOOKUP(BW62,[1]Settings!$B$6:$D$45,IF(CB$4="Y",2,3),FALSE)+BX62*IF(CB$4="Y",[1]Settings!$C$5,[1]Settings!$D$5)),0, VLOOKUP(BW62,[1]Settings!$B$6:$D$45,IF(CB$4="Y",2,3),FALSE)+BX62*IF(CB$4="Y",[1]Settings!$C$5,[1]Settings!$D$5))</f>
        <v>0</v>
      </c>
      <c r="BZ62" s="82">
        <f t="shared" si="36"/>
        <v>0</v>
      </c>
      <c r="CA62" s="82">
        <f t="shared" ca="1" si="37"/>
        <v>3.6000161290322579</v>
      </c>
      <c r="CB62" s="83">
        <f t="shared" ca="1" si="38"/>
        <v>26</v>
      </c>
      <c r="CC62" s="84" t="str">
        <f t="shared" si="39"/>
        <v>+</v>
      </c>
      <c r="CD62" s="85">
        <f ca="1">VLOOKUP(OFFSET(CD62,0,-2),[1]Settings!$F$8:$G$27,2)</f>
        <v>0</v>
      </c>
      <c r="CE62" s="50">
        <v>10</v>
      </c>
      <c r="CF62" s="51"/>
      <c r="CG62" s="81">
        <f>IF(ISNA(VLOOKUP(CE62,[1]Settings!$B$6:$D$45,IF(CJ$4="Y",2,3),FALSE)+CF62*IF(CJ$4="Y",[1]Settings!$C$5,[1]Settings!$D$5)),0, VLOOKUP(CE62,[1]Settings!$B$6:$D$45,IF(CJ$4="Y",2,3),FALSE)+CF62*IF(CJ$4="Y",[1]Settings!$C$5,[1]Settings!$D$5))</f>
        <v>11</v>
      </c>
      <c r="CH62" s="82">
        <f t="shared" si="40"/>
        <v>5.7200000000000006</v>
      </c>
      <c r="CI62" s="82">
        <f t="shared" ca="1" si="41"/>
        <v>9.3200161290322576</v>
      </c>
      <c r="CJ62" s="86">
        <f t="shared" ca="1" si="42"/>
        <v>17</v>
      </c>
      <c r="CK62" s="87" t="str">
        <f t="shared" si="126"/>
        <v/>
      </c>
      <c r="CL62" s="85">
        <f ca="1">VLOOKUP(OFFSET(CL62,0,-2),[1]Settings!$J$8:$K$27,2)</f>
        <v>0</v>
      </c>
      <c r="CN62" s="51"/>
      <c r="CO62" s="81">
        <f>IF(ISNA(VLOOKUP(CM62,[1]Settings!$B$6:$D$45,IF(CR$4="Y",2,3),FALSE)+CN62*IF(CR$4="Y",[1]Settings!$C$5,[1]Settings!$D$5)),0, VLOOKUP(CM62,[1]Settings!$B$6:$D$45,IF(CR$4="Y",2,3),FALSE)+CN62*IF(CR$4="Y",[1]Settings!$C$5,[1]Settings!$D$5))</f>
        <v>0</v>
      </c>
      <c r="CP62" s="82">
        <f t="shared" ca="1" si="43"/>
        <v>0</v>
      </c>
      <c r="CQ62" s="82">
        <f t="shared" ca="1" si="44"/>
        <v>9.3200161290322576</v>
      </c>
      <c r="CR62" s="86">
        <f t="shared" ca="1" si="45"/>
        <v>20</v>
      </c>
      <c r="CS62" s="84" t="s">
        <v>93</v>
      </c>
      <c r="CT62" s="85">
        <f ca="1">VLOOKUP(OFFSET(CT62,0,-2),[1]Settings!$J$8:$K$27,2)</f>
        <v>0</v>
      </c>
      <c r="CU62" s="50">
        <v>5</v>
      </c>
      <c r="CV62" s="51"/>
      <c r="CW62" s="81">
        <f>IF(ISNA(VLOOKUP(CU62,[1]Settings!$B$6:$D$45,IF(CZ$4="Y",2,3),FALSE)+CV62*IF(CZ$4="Y",[1]Settings!$C$5,[1]Settings!$D$5)),0, VLOOKUP(CU62,[1]Settings!$B$6:$D$45,IF(CZ$4="Y",2,3),FALSE)+CV62*IF(CZ$4="Y",[1]Settings!$C$5,[1]Settings!$D$5))</f>
        <v>16</v>
      </c>
      <c r="CX62" s="82">
        <f t="shared" ca="1" si="46"/>
        <v>11.520000000000001</v>
      </c>
      <c r="CY62" s="82">
        <f t="shared" ca="1" si="47"/>
        <v>17.240016129032256</v>
      </c>
      <c r="CZ62" s="83">
        <f t="shared" ca="1" si="48"/>
        <v>12</v>
      </c>
      <c r="DA62" s="84" t="s">
        <v>93</v>
      </c>
      <c r="DB62" s="85">
        <f ca="1">VLOOKUP(OFFSET(DB62,0,-2),[1]Settings!$J$8:$K$27,2)</f>
        <v>0.05</v>
      </c>
      <c r="DC62" s="50">
        <v>5</v>
      </c>
      <c r="DD62" s="51"/>
      <c r="DE62" s="81">
        <f>IF(ISNA(VLOOKUP(DC62,[1]Settings!$B$6:$D$45,IF(DH$4="Y",2,3),FALSE)+DD62*IF(DH$4="Y",[1]Settings!$C$5,[1]Settings!$D$5)),0, VLOOKUP(DC62,[1]Settings!$B$6:$D$45,IF(DH$4="Y",2,3),FALSE)+DD62*IF(DH$4="Y",[1]Settings!$C$5,[1]Settings!$D$5))</f>
        <v>16</v>
      </c>
      <c r="DF62" s="82">
        <f t="shared" ca="1" si="49"/>
        <v>10.399999999999999</v>
      </c>
      <c r="DG62" s="82">
        <f t="shared" ca="1" si="50"/>
        <v>27.640016129032254</v>
      </c>
      <c r="DH62" s="83">
        <f t="shared" ca="1" si="51"/>
        <v>8</v>
      </c>
      <c r="DI62" s="84" t="s">
        <v>93</v>
      </c>
      <c r="DJ62" s="85">
        <f ca="1">VLOOKUP(OFFSET(DJ62,0,-2),[1]Settings!$J$8:$K$27,2)</f>
        <v>0.05</v>
      </c>
      <c r="DK62" s="50">
        <v>15</v>
      </c>
      <c r="DL62" s="51"/>
      <c r="DM62" s="81">
        <f>IF(ISNA(VLOOKUP(DK62,[1]Settings!$B$6:$D$45,IF(DP$4="Y",2,3),FALSE)+DL62*IF(DP$4="Y",[1]Settings!$C$5,[1]Settings!$D$5)),0, VLOOKUP(DK62,[1]Settings!$B$6:$D$45,IF(DP$4="Y",2,3),FALSE)+DL62*IF(DP$4="Y",[1]Settings!$C$5,[1]Settings!$D$5))</f>
        <v>6</v>
      </c>
      <c r="DN62" s="82">
        <f t="shared" ca="1" si="52"/>
        <v>4.0199999999999996</v>
      </c>
      <c r="DO62" s="82">
        <f t="shared" ca="1" si="53"/>
        <v>31.660016129032254</v>
      </c>
      <c r="DP62" s="83">
        <f t="shared" ca="1" si="54"/>
        <v>8</v>
      </c>
      <c r="DQ62" s="84"/>
      <c r="DR62" s="85">
        <f ca="1">VLOOKUP(OFFSET(DR62,0,-2),[1]Settings!$J$8:$K$27,2)</f>
        <v>0.05</v>
      </c>
      <c r="DS62" s="50"/>
      <c r="DT62" s="51"/>
      <c r="DU62" s="81">
        <f>IF(ISNA(VLOOKUP(DS62,[1]Settings!$B$6:$D$45,IF(DX$4="Y",2,3),FALSE)+DT62*IF(DX$4="Y",[1]Settings!$C$5,[1]Settings!$D$5)),0, VLOOKUP(DS62,[1]Settings!$B$6:$D$45,IF(DX$4="Y",2,3),FALSE)+DT62*IF(DX$4="Y",[1]Settings!$C$5,[1]Settings!$D$5))</f>
        <v>0</v>
      </c>
      <c r="DV62" s="82">
        <f t="shared" ca="1" si="55"/>
        <v>0</v>
      </c>
      <c r="DW62" s="82">
        <f t="shared" ca="1" si="85"/>
        <v>31.660016129032254</v>
      </c>
      <c r="DX62" s="83">
        <f t="shared" ca="1" si="56"/>
        <v>10</v>
      </c>
      <c r="DY62" s="84" t="s">
        <v>93</v>
      </c>
      <c r="DZ62" s="85">
        <f ca="1">VLOOKUP(OFFSET(DZ62,0,-2),[1]Settings!$J$8:$K$27,2)</f>
        <v>0.05</v>
      </c>
      <c r="EA62" s="50"/>
      <c r="EB62" s="51"/>
      <c r="EC62" s="81">
        <f>IF(ISNA(VLOOKUP(EA62,[1]Settings!$B$6:$D$45,IF(EF$4="Y",2,3),FALSE)+EB62*IF(EF$4="Y",[1]Settings!$C$5,[1]Settings!$D$5)),0, VLOOKUP(EA62,[1]Settings!$B$6:$D$45,IF(EF$4="Y",2,3),FALSE)+EB62*IF(EF$4="Y",[1]Settings!$C$5,[1]Settings!$D$5))</f>
        <v>0</v>
      </c>
      <c r="ED62" s="82">
        <f t="shared" ca="1" si="86"/>
        <v>0</v>
      </c>
      <c r="EE62" s="82">
        <f t="shared" ca="1" si="57"/>
        <v>25.940016129032252</v>
      </c>
      <c r="EF62" s="86">
        <f t="shared" ca="1" si="58"/>
        <v>12</v>
      </c>
      <c r="EG62" s="87" t="s">
        <v>93</v>
      </c>
      <c r="EH62" s="85">
        <f ca="1">VLOOKUP(OFFSET(EH62,0,-2),[1]Settings!$J$8:$K$27,2)</f>
        <v>0.05</v>
      </c>
      <c r="EI62" s="50">
        <v>15</v>
      </c>
      <c r="EJ62" s="51"/>
      <c r="EK62" s="81">
        <f>IF(ISNA(VLOOKUP(EI62,[1]Settings!$B$6:$D$45,IF(EN$4="Y",2,3),FALSE)+EJ62*IF(EN$4="Y",[1]Settings!$C$5,[1]Settings!$D$5)),0, VLOOKUP(EI62,[1]Settings!$B$6:$D$45,IF(EN$4="Y",2,3),FALSE)+EJ62*IF(EN$4="Y",[1]Settings!$C$5,[1]Settings!$D$5))</f>
        <v>6</v>
      </c>
      <c r="EL62" s="82">
        <f t="shared" ca="1" si="87"/>
        <v>5.0999999999999996</v>
      </c>
      <c r="EM62" s="82">
        <f t="shared" ca="1" si="112"/>
        <v>19.52001612903225</v>
      </c>
      <c r="EN62" s="86">
        <f t="shared" ca="1" si="59"/>
        <v>14</v>
      </c>
      <c r="EO62" s="84" t="s">
        <v>93</v>
      </c>
      <c r="EP62" s="85">
        <f ca="1">VLOOKUP(OFFSET(EP62,0,-2),[1]Settings!$J$8:$K$27,2)</f>
        <v>0.04</v>
      </c>
      <c r="EQ62" s="50">
        <v>18</v>
      </c>
      <c r="ER62" s="51"/>
      <c r="ES62" s="81">
        <f>IF(ISNA(VLOOKUP(EQ62,[1]Settings!$B$6:$D$45,IF(EV$4="Y",2,3),FALSE)+ER62*IF(EV$4="Y",[1]Settings!$C$5,[1]Settings!$D$5)),0, VLOOKUP(EQ62,[1]Settings!$B$6:$D$45,IF(EV$4="Y",2,3),FALSE)+ER62*IF(EV$4="Y",[1]Settings!$C$5,[1]Settings!$D$5))</f>
        <v>3</v>
      </c>
      <c r="ET62" s="82">
        <f ca="1">ES62*EV$7</f>
        <v>2.46</v>
      </c>
      <c r="EU62" s="82">
        <f t="shared" ca="1" si="88"/>
        <v>11.580016129032252</v>
      </c>
      <c r="EV62" s="83">
        <f t="shared" ca="1" si="61"/>
        <v>25</v>
      </c>
      <c r="EW62" s="84"/>
      <c r="EX62" s="85">
        <f ca="1">VLOOKUP(OFFSET(EX62,0,-2),[1]Settings!$J$8:$K$27,2)</f>
        <v>0</v>
      </c>
      <c r="EY62" s="50">
        <v>14</v>
      </c>
      <c r="EZ62" s="51"/>
      <c r="FA62" s="81">
        <f>IF(ISNA(VLOOKUP(EY62,[1]Settings!$B$6:$D$45,IF(FD$4="Y",2,3),FALSE)+EZ62*IF(FD$4="Y",[1]Settings!$C$5,[1]Settings!$D$5)),0, VLOOKUP(EY62,[1]Settings!$B$6:$D$45,IF(FD$4="Y",2,3),FALSE)+EZ62*IF(FD$4="Y",[1]Settings!$C$5,[1]Settings!$D$5))</f>
        <v>7</v>
      </c>
      <c r="FB62" s="82">
        <f ca="1">FA62*FD$7</f>
        <v>7.0000000000000018</v>
      </c>
      <c r="FC62" s="82">
        <f t="shared" ca="1" si="130"/>
        <v>14.560016129032253</v>
      </c>
      <c r="FD62" s="83">
        <f t="shared" ca="1" si="63"/>
        <v>20</v>
      </c>
      <c r="FE62" s="84"/>
      <c r="FF62" s="85">
        <f ca="1">VLOOKUP(OFFSET(FF62,0,-2),[1]Settings!$J$8:$K$27,2)</f>
        <v>0</v>
      </c>
      <c r="FG62" s="50">
        <v>6</v>
      </c>
      <c r="FH62" s="51">
        <v>1</v>
      </c>
      <c r="FI62" s="81">
        <f>IF(ISNA(VLOOKUP(FG62,[1]Settings!$B$6:$D$45,IF(FL$4="Y",2,3),FALSE)+FH62*IF(FL$4="Y",[1]Settings!$C$5,[1]Settings!$D$5)),0, VLOOKUP(FG62,[1]Settings!$B$6:$D$45,IF(FL$4="Y",2,3),FALSE)+FH62*IF(FL$4="Y",[1]Settings!$C$5,[1]Settings!$D$5))</f>
        <v>16</v>
      </c>
      <c r="FJ62" s="82">
        <f t="shared" ca="1" si="114"/>
        <v>13.44</v>
      </c>
      <c r="FK62" s="82">
        <f t="shared" ca="1" si="113"/>
        <v>28.000016129032254</v>
      </c>
      <c r="FL62" s="83">
        <f t="shared" ca="1" si="64"/>
        <v>11</v>
      </c>
      <c r="FM62" s="87"/>
      <c r="FN62" s="85">
        <f ca="1">VLOOKUP(OFFSET(FN62,0,-2),[1]Settings!$J$8:$K$27,2)</f>
        <v>0.05</v>
      </c>
      <c r="FO62" s="50"/>
      <c r="FP62" s="51"/>
      <c r="FQ62" s="81">
        <f>IF(ISNA(VLOOKUP(FO62,[1]Settings!$B$6:$D$45,IF(FT$4="Y",2,3),FALSE)+FP62*IF(FT$4="Y",[1]Settings!$C$5,[1]Settings!$D$5)),0, VLOOKUP(FO62,[1]Settings!$B$6:$D$45,IF(FT$4="Y",2,3),FALSE)+FP62*IF(FT$4="Y",[1]Settings!$C$5,[1]Settings!$D$5))</f>
        <v>0</v>
      </c>
      <c r="FR62" s="82">
        <f t="shared" ca="1" si="65"/>
        <v>0</v>
      </c>
      <c r="FS62" s="82">
        <f t="shared" ca="1" si="90"/>
        <v>25.540016129032253</v>
      </c>
      <c r="FT62" s="83">
        <f t="shared" ca="1" si="66"/>
        <v>13</v>
      </c>
      <c r="FU62" s="88"/>
      <c r="FV62" s="85"/>
      <c r="FW62" s="50"/>
      <c r="FX62" s="51"/>
      <c r="FY62" s="81">
        <f>IF(ISNA(VLOOKUP(FW62,[1]Settings!$B$6:$D$45,IF(GB$4="Y",2,3),FALSE)+FX62*IF(GB$4="Y",[1]Settings!$C$5,[1]Settings!$D$5)),0, VLOOKUP(FW62,[1]Settings!$B$6:$D$45,IF(GB$4="Y",2,3),FALSE)+FX62*IF(GB$4="Y",[1]Settings!$C$5,[1]Settings!$D$5))</f>
        <v>0</v>
      </c>
      <c r="FZ62" s="82">
        <f t="shared" si="91"/>
        <v>0</v>
      </c>
      <c r="GA62" s="82">
        <f t="shared" ca="1" si="92"/>
        <v>20.440016129032252</v>
      </c>
      <c r="GB62" s="83">
        <f t="shared" ca="1" si="67"/>
        <v>17</v>
      </c>
      <c r="GC62" s="88"/>
      <c r="GD62" s="85"/>
      <c r="GE62" s="50"/>
      <c r="GF62" s="51"/>
      <c r="GG62" s="81">
        <f>IF(ISNA(VLOOKUP(GE62,[1]Settings!$B$6:$D$45,IF(GJ$4="Y",2,3),FALSE)+GF62*IF(GJ$4="Y",[1]Settings!$C$5,[1]Settings!$D$5)),0, VLOOKUP(GE62,[1]Settings!$B$6:$D$45,IF(GJ$4="Y",2,3),FALSE)+GF62*IF(GJ$4="Y",[1]Settings!$C$5,[1]Settings!$D$5))</f>
        <v>0</v>
      </c>
      <c r="GH62" s="82">
        <f t="shared" si="93"/>
        <v>0</v>
      </c>
      <c r="GI62" s="82">
        <f t="shared" ca="1" si="94"/>
        <v>20.440016129032252</v>
      </c>
      <c r="GJ62" s="83">
        <f t="shared" ca="1" si="68"/>
        <v>18</v>
      </c>
      <c r="GK62" s="88"/>
      <c r="GL62" s="85"/>
      <c r="GM62" s="50"/>
      <c r="GN62" s="51"/>
      <c r="GO62" s="81">
        <f>IF(ISNA(VLOOKUP(GM62,[1]Settings!$B$6:$D$45,IF(GR$4="Y",2,3),FALSE)+GN62*IF(GR$4="Y",[1]Settings!$C$5,[1]Settings!$D$5)),0, VLOOKUP(GM62,[1]Settings!$B$6:$D$45,IF(GR$4="Y",2,3),FALSE)+GN62*IF(GR$4="Y",[1]Settings!$C$5,[1]Settings!$D$5))</f>
        <v>0</v>
      </c>
      <c r="GP62" s="82">
        <f t="shared" si="120"/>
        <v>0</v>
      </c>
      <c r="GQ62" s="82">
        <f t="shared" ca="1" si="96"/>
        <v>13.44001612903225</v>
      </c>
      <c r="GR62" s="83">
        <f t="shared" ca="1" si="69"/>
        <v>27</v>
      </c>
      <c r="GS62" s="88"/>
      <c r="GT62" s="85"/>
      <c r="GU62" s="50"/>
      <c r="GV62" s="51"/>
      <c r="GW62" s="81">
        <f>IF(ISNA(VLOOKUP(GU62,[1]Settings!$B$6:$D$45,IF(GZ$4="Y",2,3),FALSE)+GV62*IF(GZ$4="Y",[1]Settings!$C$5,[1]Settings!$D$5)),0, VLOOKUP(GU62,[1]Settings!$B$6:$D$45,IF(GZ$4="Y",2,3),FALSE)+GV62*IF(GZ$4="Y",[1]Settings!$C$5,[1]Settings!$D$5))</f>
        <v>0</v>
      </c>
      <c r="GX62" s="82">
        <f t="shared" si="127"/>
        <v>0</v>
      </c>
      <c r="GY62" s="82">
        <f t="shared" ca="1" si="98"/>
        <v>1.6129032250233877E-5</v>
      </c>
      <c r="GZ62" s="86">
        <f t="shared" ca="1" si="70"/>
        <v>67</v>
      </c>
      <c r="HA62" s="87"/>
      <c r="HB62" s="85"/>
      <c r="HC62" s="50"/>
      <c r="HD62" s="51"/>
      <c r="HE62" s="81">
        <f>IF(ISNA(VLOOKUP(HC62,[1]Settings!$B$6:$D$45,IF(HH$4="Y",2,3),FALSE)+HD62*IF(HH$4="Y",[1]Settings!$C$5,[1]Settings!$D$5)),0, VLOOKUP(HC62,[1]Settings!$B$6:$D$45,IF(HH$4="Y",2,3),FALSE)+HD62*IF(HH$4="Y",[1]Settings!$C$5,[1]Settings!$D$5))</f>
        <v>0</v>
      </c>
      <c r="HF62" s="82">
        <f t="shared" si="71"/>
        <v>0</v>
      </c>
      <c r="HG62" s="82">
        <f t="shared" ca="1" si="99"/>
        <v>1.6129032250233877E-5</v>
      </c>
      <c r="HH62" s="83">
        <f t="shared" ca="1" si="72"/>
        <v>65</v>
      </c>
      <c r="HI62" s="88"/>
      <c r="HJ62" s="85"/>
      <c r="HK62" s="50"/>
      <c r="HL62" s="51"/>
      <c r="HM62" s="81">
        <f>IF(ISNA(VLOOKUP(HK62,[1]Settings!$B$6:$D$45,IF(HP$4="Y",2,3),FALSE)+HL62*IF(HP$4="Y",[1]Settings!$C$5,[1]Settings!$D$5)),0, VLOOKUP(HK62,[1]Settings!$B$6:$D$45,IF(HP$4="Y",2,3),FALSE)+HL62*IF(HP$4="Y",[1]Settings!$C$5,[1]Settings!$D$5))</f>
        <v>0</v>
      </c>
      <c r="HN62" s="82">
        <f t="shared" si="73"/>
        <v>0</v>
      </c>
      <c r="HO62" s="82">
        <f t="shared" ca="1" si="100"/>
        <v>1.6129032250233877E-5</v>
      </c>
      <c r="HP62" s="83">
        <f t="shared" ca="1" si="74"/>
        <v>65</v>
      </c>
      <c r="HQ62" s="88"/>
      <c r="HR62" s="85"/>
      <c r="HS62" s="50"/>
      <c r="HT62" s="51"/>
      <c r="HU62" s="81">
        <f>IF(ISNA(VLOOKUP(HS62,[1]Settings!$B$6:$D$45,IF(HX$4="Y",2,3),FALSE)+HT62*IF(HX$4="Y",[1]Settings!$C$5,[1]Settings!$D$5)),0, VLOOKUP(HS62,[1]Settings!$B$6:$D$45,IF(HX$4="Y",2,3),FALSE)+HT62*IF(HX$4="Y",[1]Settings!$C$5,[1]Settings!$D$5))</f>
        <v>0</v>
      </c>
      <c r="HV62" s="82">
        <f t="shared" si="75"/>
        <v>0</v>
      </c>
      <c r="HW62" s="82">
        <f t="shared" ca="1" si="101"/>
        <v>1.6129032250233877E-5</v>
      </c>
      <c r="HX62" s="83">
        <f t="shared" ca="1" si="76"/>
        <v>66</v>
      </c>
      <c r="HY62" s="88"/>
      <c r="HZ62" s="85"/>
      <c r="IA62" s="50">
        <v>11</v>
      </c>
      <c r="IB62" s="51">
        <v>1</v>
      </c>
      <c r="IC62" s="81">
        <f>IF(ISNA(VLOOKUP(IA62,[1]Settings!$B$6:$D$45,IF(IF$4="Y",2,3),FALSE)+IB62*IF(IF$4="Y",[1]Settings!$C$5,[1]Settings!$D$5)),0, VLOOKUP(IA62,[1]Settings!$B$6:$D$45,IF(IF$4="Y",2,3),FALSE)+IB62*IF(IF$4="Y",[1]Settings!$C$5,[1]Settings!$D$5))</f>
        <v>11</v>
      </c>
      <c r="ID62" s="82">
        <f t="shared" si="124"/>
        <v>11</v>
      </c>
      <c r="IE62" s="82">
        <f t="shared" ca="1" si="102"/>
        <v>11.00001612903225</v>
      </c>
      <c r="IF62" s="83">
        <f t="shared" ca="1" si="78"/>
        <v>27</v>
      </c>
      <c r="IG62" s="87"/>
      <c r="IH62" s="85"/>
      <c r="II62" s="50"/>
      <c r="IJ62" s="51"/>
      <c r="IK62" s="81">
        <f>IF(ISNA(VLOOKUP(II62,[1]Settings!$B$6:$D$45,IF(IN$4="Y",2,3),FALSE)+IJ62*IF(IN$4="Y",[1]Settings!$C$5,[1]Settings!$D$5)),0, VLOOKUP(II62,[1]Settings!$B$6:$D$45,IF(IN$4="Y",2,3),FALSE)+IJ62*IF(IN$4="Y",[1]Settings!$C$5,[1]Settings!$D$5))</f>
        <v>0</v>
      </c>
      <c r="IL62" s="82">
        <f t="shared" si="122"/>
        <v>0</v>
      </c>
      <c r="IM62" s="82">
        <f t="shared" ca="1" si="103"/>
        <v>11.00001612903225</v>
      </c>
      <c r="IN62" s="83">
        <f t="shared" ca="1" si="80"/>
        <v>23</v>
      </c>
      <c r="IO62" s="88"/>
      <c r="IP62" s="85"/>
      <c r="IQ62" s="50"/>
      <c r="IR62" s="51"/>
      <c r="IS62" s="81">
        <f>IF(ISNA(VLOOKUP(IQ62,[1]Settings!$B$6:$D$45,IF(IV$4="Y",2,3),FALSE)+IR62*IF(IV$4="Y",[1]Settings!$C$5,[1]Settings!$D$5)),0, VLOOKUP(IQ62,[1]Settings!$B$6:$D$45,IF(IV$4="Y",2,3),FALSE)+IR62*IF(IV$4="Y",[1]Settings!$C$5,[1]Settings!$D$5))</f>
        <v>0</v>
      </c>
      <c r="IT62" s="82">
        <f t="shared" si="81"/>
        <v>0</v>
      </c>
      <c r="IU62" s="82">
        <f t="shared" ca="1" si="104"/>
        <v>11.00001612903225</v>
      </c>
      <c r="IV62" s="83">
        <f t="shared" ca="1" si="82"/>
        <v>22</v>
      </c>
      <c r="IW62" s="88"/>
      <c r="IX62" s="85"/>
      <c r="IY62" s="50"/>
      <c r="IZ62" s="51"/>
      <c r="JA62" s="81">
        <f>IF(ISNA(VLOOKUP(IY62,[1]Settings!$B$6:$D$45,IF(JD$4="Y",2,3),FALSE)+IZ62*IF(JD$4="Y",[1]Settings!$C$5,[1]Settings!$D$5)),0, VLOOKUP(IY62,[1]Settings!$B$6:$D$45,IF(JD$4="Y",2,3),FALSE)+IZ62*IF(JD$4="Y",[1]Settings!$C$5,[1]Settings!$D$5))</f>
        <v>0</v>
      </c>
      <c r="JB62" s="82">
        <f t="shared" ref="JB62:JB125" si="131">JA62*JD$7</f>
        <v>0</v>
      </c>
      <c r="JC62" s="82">
        <f t="shared" ca="1" si="105"/>
        <v>11.00001612903225</v>
      </c>
      <c r="JD62" s="83">
        <f t="shared" ca="1" si="84"/>
        <v>29</v>
      </c>
    </row>
    <row r="63" spans="1:264">
      <c r="A63" s="80" t="s">
        <v>144</v>
      </c>
      <c r="B63" s="80"/>
      <c r="D63" s="51"/>
      <c r="E63" s="81">
        <f>IF(ISNA(VLOOKUP(C63,[1]Settings!$B$6:$D$45,IF(H$4="Y",2,3),FALSE)+D63*IF(H$4="Y",[1]Settings!$C$5,[1]Settings!$D$5)),0, VLOOKUP(C63,[1]Settings!$B$6:$D$45,IF(H$4="Y",2,3),FALSE)+D63*IF(H$4="Y",[1]Settings!$C$5,[1]Settings!$D$5))</f>
        <v>0</v>
      </c>
      <c r="F63" s="82">
        <f t="shared" si="0"/>
        <v>0</v>
      </c>
      <c r="G63" s="82">
        <f t="shared" si="1"/>
        <v>1.5873015873015872E-5</v>
      </c>
      <c r="H63" s="83">
        <f t="shared" si="2"/>
        <v>61</v>
      </c>
      <c r="I63" s="84" t="str">
        <f>IF(K63&gt;0,"+","")</f>
        <v/>
      </c>
      <c r="J63" s="85">
        <f ca="1">VLOOKUP(OFFSET(J63,0,-2),[1]Settings!$F$8:$G$27,2)</f>
        <v>0</v>
      </c>
      <c r="L63" s="51"/>
      <c r="M63" s="81">
        <f>IF(ISNA(VLOOKUP(K63,[1]Settings!$B$6:$D$45,IF(P$4="Y",2,3),FALSE)+L63*IF(P$4="Y",[1]Settings!$C$5,[1]Settings!$D$5)),0, VLOOKUP(K63,[1]Settings!$B$6:$D$45,IF(P$4="Y",2,3),FALSE)+L63*IF(P$4="Y",[1]Settings!$C$5,[1]Settings!$D$5))</f>
        <v>0</v>
      </c>
      <c r="N63" s="82">
        <f t="shared" si="4"/>
        <v>0</v>
      </c>
      <c r="O63" s="82">
        <f t="shared" ca="1" si="5"/>
        <v>1.5873015873015872E-5</v>
      </c>
      <c r="P63" s="83">
        <f t="shared" ca="1" si="6"/>
        <v>61</v>
      </c>
      <c r="Q63" s="84" t="str">
        <f>IF(S63&gt;0,"+","")</f>
        <v/>
      </c>
      <c r="R63" s="85">
        <f ca="1">VLOOKUP(OFFSET(R63,0,-2),[1]Settings!$F$8:$G$27,2)</f>
        <v>0</v>
      </c>
      <c r="T63" s="51"/>
      <c r="U63" s="81">
        <f>IF(ISNA(VLOOKUP(S63,[1]Settings!$B$6:$D$45,IF(X$4="Y",2,3),FALSE)+T63*IF(X$4="Y",[1]Settings!$C$5,[1]Settings!$D$5)),0, VLOOKUP(S63,[1]Settings!$B$6:$D$45,IF(X$4="Y",2,3),FALSE)+T63*IF(X$4="Y",[1]Settings!$C$5,[1]Settings!$D$5))</f>
        <v>0</v>
      </c>
      <c r="V63" s="82">
        <f t="shared" si="8"/>
        <v>0</v>
      </c>
      <c r="W63" s="82">
        <f t="shared" ca="1" si="9"/>
        <v>1.5873015873015872E-5</v>
      </c>
      <c r="X63" s="83">
        <f t="shared" ca="1" si="10"/>
        <v>62</v>
      </c>
      <c r="Y63" s="84" t="str">
        <f>IF(AA63&gt;0,"+","")</f>
        <v/>
      </c>
      <c r="Z63" s="85">
        <f ca="1">VLOOKUP(OFFSET(Z63,0,-2),[1]Settings!$F$8:$G$27,2)</f>
        <v>0</v>
      </c>
      <c r="AB63" s="51"/>
      <c r="AC63" s="81">
        <f>IF(ISNA(VLOOKUP(AA63,[1]Settings!$B$6:$D$45,IF(AF$4="Y",2,3),FALSE)+AB63*IF(AF$4="Y",[1]Settings!$C$5,[1]Settings!$D$5)),0, VLOOKUP(AA63,[1]Settings!$B$6:$D$45,IF(AF$4="Y",2,3),FALSE)+AB63*IF(AF$4="Y",[1]Settings!$C$5,[1]Settings!$D$5))</f>
        <v>0</v>
      </c>
      <c r="AD63" s="82">
        <f t="shared" si="12"/>
        <v>0</v>
      </c>
      <c r="AE63" s="82">
        <f t="shared" ca="1" si="13"/>
        <v>1.5873015873015872E-5</v>
      </c>
      <c r="AF63" s="83">
        <f t="shared" ca="1" si="14"/>
        <v>63</v>
      </c>
      <c r="AG63" s="84" t="str">
        <f>IF(AI63&gt;0,"+","")</f>
        <v/>
      </c>
      <c r="AH63" s="85">
        <f ca="1">VLOOKUP(OFFSET(AH63,0,-2),[1]Settings!$F$8:$G$27,2)</f>
        <v>0</v>
      </c>
      <c r="AJ63" s="51"/>
      <c r="AK63" s="81">
        <f>IF(ISNA(VLOOKUP(AI63,[1]Settings!$B$6:$D$45,IF(AN$4="Y",2,3),FALSE)+AJ63*IF(AN$4="Y",[1]Settings!$C$5,[1]Settings!$D$5)),0, VLOOKUP(AI63,[1]Settings!$B$6:$D$45,IF(AN$4="Y",2,3),FALSE)+AJ63*IF(AN$4="Y",[1]Settings!$C$5,[1]Settings!$D$5))</f>
        <v>0</v>
      </c>
      <c r="AL63" s="82">
        <f t="shared" si="16"/>
        <v>0</v>
      </c>
      <c r="AM63" s="82">
        <f t="shared" ca="1" si="17"/>
        <v>1.5873015873015872E-5</v>
      </c>
      <c r="AN63" s="83">
        <f t="shared" ca="1" si="18"/>
        <v>63</v>
      </c>
      <c r="AO63" s="84" t="str">
        <f>IF(AQ63&gt;0,"+","")</f>
        <v/>
      </c>
      <c r="AP63" s="85">
        <f ca="1">VLOOKUP(OFFSET(AP63,0,-2),[1]Settings!$F$8:$G$27,2)</f>
        <v>0</v>
      </c>
      <c r="AR63" s="51"/>
      <c r="AS63" s="81">
        <f>IF(ISNA(VLOOKUP(AQ63,[1]Settings!$B$6:$D$45,IF(AV$4="Y",2,3),FALSE)+AR63*IF(AV$4="Y",[1]Settings!$C$5,[1]Settings!$D$5)),0, VLOOKUP(AQ63,[1]Settings!$B$6:$D$45,IF(AV$4="Y",2,3),FALSE)+AR63*IF(AV$4="Y",[1]Settings!$C$5,[1]Settings!$D$5))</f>
        <v>0</v>
      </c>
      <c r="AT63" s="82">
        <f t="shared" si="20"/>
        <v>0</v>
      </c>
      <c r="AU63" s="82">
        <f t="shared" ca="1" si="21"/>
        <v>1.5873015873015872E-5</v>
      </c>
      <c r="AV63" s="83">
        <f t="shared" ca="1" si="22"/>
        <v>63</v>
      </c>
      <c r="AW63" s="84" t="str">
        <f>IF(AY63&gt;0,"+","")</f>
        <v/>
      </c>
      <c r="AX63" s="85">
        <f ca="1">VLOOKUP(OFFSET(AX63,0,-2),[1]Settings!$F$8:$G$27,2)</f>
        <v>0</v>
      </c>
      <c r="AZ63" s="51"/>
      <c r="BA63" s="81">
        <f>IF(ISNA(VLOOKUP(AY63,[1]Settings!$B$6:$D$45,IF(BD$4="Y",2,3),FALSE)+AZ63*IF(BD$4="Y",[1]Settings!$C$5,[1]Settings!$D$5)),0, VLOOKUP(AY63,[1]Settings!$B$6:$D$45,IF(BD$4="Y",2,3),FALSE)+AZ63*IF(BD$4="Y",[1]Settings!$C$5,[1]Settings!$D$5))</f>
        <v>0</v>
      </c>
      <c r="BB63" s="82">
        <f t="shared" si="24"/>
        <v>0</v>
      </c>
      <c r="BC63" s="82">
        <f t="shared" ca="1" si="25"/>
        <v>1.5873015873015872E-5</v>
      </c>
      <c r="BD63" s="83">
        <f t="shared" ca="1" si="26"/>
        <v>63</v>
      </c>
      <c r="BE63" s="84" t="str">
        <f>IF(BG63&gt;0,"+","")</f>
        <v/>
      </c>
      <c r="BF63" s="85">
        <f ca="1">VLOOKUP(OFFSET(BF63,0,-2),[1]Settings!$F$8:$G$27,2)</f>
        <v>0</v>
      </c>
      <c r="BH63" s="51"/>
      <c r="BI63" s="81">
        <f>IF(ISNA(VLOOKUP(BG63,[1]Settings!$B$6:$D$45,IF(BL$4="Y",2,3),FALSE)+BH63*IF(BL$4="Y",[1]Settings!$C$5,[1]Settings!$D$5)),0, VLOOKUP(BG63,[1]Settings!$B$6:$D$45,IF(BL$4="Y",2,3),FALSE)+BH63*IF(BL$4="Y",[1]Settings!$C$5,[1]Settings!$D$5))</f>
        <v>0</v>
      </c>
      <c r="BJ63" s="82">
        <f t="shared" si="28"/>
        <v>0</v>
      </c>
      <c r="BK63" s="82">
        <f t="shared" ca="1" si="29"/>
        <v>1.5873015873015872E-5</v>
      </c>
      <c r="BL63" s="83">
        <f t="shared" ca="1" si="30"/>
        <v>64</v>
      </c>
      <c r="BM63" s="84" t="str">
        <f>IF(BO63&gt;0,"+","")</f>
        <v/>
      </c>
      <c r="BN63" s="85">
        <f ca="1">VLOOKUP(OFFSET(BN63,0,-2),[1]Settings!$F$8:$G$27,2)</f>
        <v>0</v>
      </c>
      <c r="BP63" s="51"/>
      <c r="BQ63" s="81">
        <f>IF(ISNA(VLOOKUP(BO63,[1]Settings!$B$6:$D$45,IF(BT$4="Y",2,3),FALSE)+BP63*IF(BT$4="Y",[1]Settings!$C$5,[1]Settings!$D$5)),0, VLOOKUP(BO63,[1]Settings!$B$6:$D$45,IF(BT$4="Y",2,3),FALSE)+BP63*IF(BT$4="Y",[1]Settings!$C$5,[1]Settings!$D$5))</f>
        <v>0</v>
      </c>
      <c r="BR63" s="82">
        <f t="shared" si="32"/>
        <v>0</v>
      </c>
      <c r="BS63" s="82">
        <f t="shared" ca="1" si="33"/>
        <v>1.5873015873015872E-5</v>
      </c>
      <c r="BT63" s="83">
        <f t="shared" ca="1" si="34"/>
        <v>65</v>
      </c>
      <c r="BU63" s="84" t="str">
        <f>IF(BW63&gt;0,"+","")</f>
        <v/>
      </c>
      <c r="BV63" s="85">
        <f ca="1">VLOOKUP(OFFSET(BV63,0,-2),[1]Settings!$F$8:$G$27,2)</f>
        <v>0</v>
      </c>
      <c r="BX63" s="51"/>
      <c r="BY63" s="81">
        <f>IF(ISNA(VLOOKUP(BW63,[1]Settings!$B$6:$D$45,IF(CB$4="Y",2,3),FALSE)+BX63*IF(CB$4="Y",[1]Settings!$C$5,[1]Settings!$D$5)),0, VLOOKUP(BW63,[1]Settings!$B$6:$D$45,IF(CB$4="Y",2,3),FALSE)+BX63*IF(CB$4="Y",[1]Settings!$C$5,[1]Settings!$D$5))</f>
        <v>0</v>
      </c>
      <c r="BZ63" s="82">
        <f t="shared" si="36"/>
        <v>0</v>
      </c>
      <c r="CA63" s="82">
        <f t="shared" ca="1" si="37"/>
        <v>1.5873015873015872E-5</v>
      </c>
      <c r="CB63" s="83">
        <f t="shared" ca="1" si="38"/>
        <v>66</v>
      </c>
      <c r="CC63" s="84" t="str">
        <f>IF(CE63&gt;0,"+","")</f>
        <v/>
      </c>
      <c r="CD63" s="85">
        <f ca="1">VLOOKUP(OFFSET(CD63,0,-2),[1]Settings!$F$8:$G$27,2)</f>
        <v>0</v>
      </c>
      <c r="CF63" s="51"/>
      <c r="CG63" s="81">
        <f>IF(ISNA(VLOOKUP(CE63,[1]Settings!$B$6:$D$45,IF(CJ$4="Y",2,3),FALSE)+CF63*IF(CJ$4="Y",[1]Settings!$C$5,[1]Settings!$D$5)),0, VLOOKUP(CE63,[1]Settings!$B$6:$D$45,IF(CJ$4="Y",2,3),FALSE)+CF63*IF(CJ$4="Y",[1]Settings!$C$5,[1]Settings!$D$5))</f>
        <v>0</v>
      </c>
      <c r="CH63" s="82">
        <f t="shared" si="40"/>
        <v>0</v>
      </c>
      <c r="CI63" s="82">
        <f t="shared" ca="1" si="41"/>
        <v>1.5873015873015872E-5</v>
      </c>
      <c r="CJ63" s="86">
        <f t="shared" ca="1" si="42"/>
        <v>69</v>
      </c>
      <c r="CK63" s="87" t="str">
        <f>IF(CM63&gt;0,"+","")</f>
        <v/>
      </c>
      <c r="CL63" s="85">
        <f ca="1">VLOOKUP(OFFSET(CL63,0,-2),[1]Settings!$J$8:$K$27,2)</f>
        <v>0</v>
      </c>
      <c r="CN63" s="51"/>
      <c r="CO63" s="81">
        <f>IF(ISNA(VLOOKUP(CM63,[1]Settings!$B$6:$D$45,IF(CR$4="Y",2,3),FALSE)+CN63*IF(CR$4="Y",[1]Settings!$C$5,[1]Settings!$D$5)),0, VLOOKUP(CM63,[1]Settings!$B$6:$D$45,IF(CR$4="Y",2,3),FALSE)+CN63*IF(CR$4="Y",[1]Settings!$C$5,[1]Settings!$D$5))</f>
        <v>0</v>
      </c>
      <c r="CP63" s="82">
        <f t="shared" ca="1" si="43"/>
        <v>0</v>
      </c>
      <c r="CQ63" s="82">
        <f t="shared" ca="1" si="44"/>
        <v>1.5873015873015872E-5</v>
      </c>
      <c r="CR63" s="86">
        <f t="shared" ca="1" si="45"/>
        <v>70</v>
      </c>
      <c r="CS63" s="84" t="str">
        <f>IF(CU63&gt;0,"+","")</f>
        <v/>
      </c>
      <c r="CT63" s="85">
        <f ca="1">VLOOKUP(OFFSET(CT63,0,-2),[1]Settings!$J$8:$K$27,2)</f>
        <v>0</v>
      </c>
      <c r="CU63" s="50"/>
      <c r="CV63" s="51"/>
      <c r="CW63" s="81">
        <f>IF(ISNA(VLOOKUP(CU63,[1]Settings!$B$6:$D$45,IF(CZ$4="Y",2,3),FALSE)+CV63*IF(CZ$4="Y",[1]Settings!$C$5,[1]Settings!$D$5)),0, VLOOKUP(CU63,[1]Settings!$B$6:$D$45,IF(CZ$4="Y",2,3),FALSE)+CV63*IF(CZ$4="Y",[1]Settings!$C$5,[1]Settings!$D$5))</f>
        <v>0</v>
      </c>
      <c r="CX63" s="82">
        <f t="shared" ca="1" si="46"/>
        <v>0</v>
      </c>
      <c r="CY63" s="82">
        <f t="shared" ca="1" si="47"/>
        <v>1.5873015873015872E-5</v>
      </c>
      <c r="CZ63" s="83">
        <f t="shared" ca="1" si="48"/>
        <v>70</v>
      </c>
      <c r="DA63" s="84" t="str">
        <f>IF(DC63&gt;0,"+","")</f>
        <v/>
      </c>
      <c r="DB63" s="85">
        <f ca="1">VLOOKUP(OFFSET(DB63,0,-2),[1]Settings!$J$8:$K$27,2)</f>
        <v>0</v>
      </c>
      <c r="DC63" s="50"/>
      <c r="DD63" s="51"/>
      <c r="DE63" s="81">
        <f>IF(ISNA(VLOOKUP(DC63,[1]Settings!$B$6:$D$45,IF(DH$4="Y",2,3),FALSE)+DD63*IF(DH$4="Y",[1]Settings!$C$5,[1]Settings!$D$5)),0, VLOOKUP(DC63,[1]Settings!$B$6:$D$45,IF(DH$4="Y",2,3),FALSE)+DD63*IF(DH$4="Y",[1]Settings!$C$5,[1]Settings!$D$5))</f>
        <v>0</v>
      </c>
      <c r="DF63" s="82">
        <f t="shared" ca="1" si="49"/>
        <v>0</v>
      </c>
      <c r="DG63" s="82">
        <f t="shared" ca="1" si="50"/>
        <v>1.5873015873015872E-5</v>
      </c>
      <c r="DH63" s="83">
        <f t="shared" ca="1" si="51"/>
        <v>70</v>
      </c>
      <c r="DI63" s="84" t="str">
        <f>IF(DK63&gt;0,"+","")</f>
        <v/>
      </c>
      <c r="DJ63" s="85">
        <f ca="1">VLOOKUP(OFFSET(DJ63,0,-2),[1]Settings!$J$8:$K$27,2)</f>
        <v>0</v>
      </c>
      <c r="DK63" s="50"/>
      <c r="DL63" s="51"/>
      <c r="DM63" s="81">
        <f>IF(ISNA(VLOOKUP(DK63,[1]Settings!$B$6:$D$45,IF(DP$4="Y",2,3),FALSE)+DL63*IF(DP$4="Y",[1]Settings!$C$5,[1]Settings!$D$5)),0, VLOOKUP(DK63,[1]Settings!$B$6:$D$45,IF(DP$4="Y",2,3),FALSE)+DL63*IF(DP$4="Y",[1]Settings!$C$5,[1]Settings!$D$5))</f>
        <v>0</v>
      </c>
      <c r="DN63" s="82">
        <f t="shared" ca="1" si="52"/>
        <v>0</v>
      </c>
      <c r="DO63" s="82">
        <f t="shared" ca="1" si="53"/>
        <v>1.5873015873015872E-5</v>
      </c>
      <c r="DP63" s="83">
        <f t="shared" ca="1" si="54"/>
        <v>68</v>
      </c>
      <c r="DQ63" s="84" t="str">
        <f>IF(DS63&gt;0,"+","")</f>
        <v/>
      </c>
      <c r="DR63" s="85">
        <f ca="1">VLOOKUP(OFFSET(DR63,0,-2),[1]Settings!$J$8:$K$27,2)</f>
        <v>0</v>
      </c>
      <c r="DS63" s="50"/>
      <c r="DT63" s="51"/>
      <c r="DU63" s="81">
        <f>IF(ISNA(VLOOKUP(DS63,[1]Settings!$B$6:$D$45,IF(DX$4="Y",2,3),FALSE)+DT63*IF(DX$4="Y",[1]Settings!$C$5,[1]Settings!$D$5)),0, VLOOKUP(DS63,[1]Settings!$B$6:$D$45,IF(DX$4="Y",2,3),FALSE)+DT63*IF(DX$4="Y",[1]Settings!$C$5,[1]Settings!$D$5))</f>
        <v>0</v>
      </c>
      <c r="DV63" s="82">
        <f t="shared" ca="1" si="55"/>
        <v>0</v>
      </c>
      <c r="DW63" s="82">
        <f t="shared" ca="1" si="85"/>
        <v>1.5873015873015872E-5</v>
      </c>
      <c r="DX63" s="83">
        <f t="shared" ca="1" si="56"/>
        <v>68</v>
      </c>
      <c r="DY63" s="84" t="str">
        <f>IF(EA63&gt;0,"+","")</f>
        <v/>
      </c>
      <c r="DZ63" s="85">
        <f ca="1">VLOOKUP(OFFSET(DZ63,0,-2),[1]Settings!$J$8:$K$27,2)</f>
        <v>0</v>
      </c>
      <c r="EA63" s="50"/>
      <c r="EB63" s="51"/>
      <c r="EC63" s="81">
        <f>IF(ISNA(VLOOKUP(EA63,[1]Settings!$B$6:$D$45,IF(EF$4="Y",2,3),FALSE)+EB63*IF(EF$4="Y",[1]Settings!$C$5,[1]Settings!$D$5)),0, VLOOKUP(EA63,[1]Settings!$B$6:$D$45,IF(EF$4="Y",2,3),FALSE)+EB63*IF(EF$4="Y",[1]Settings!$C$5,[1]Settings!$D$5))</f>
        <v>0</v>
      </c>
      <c r="ED63" s="82">
        <f t="shared" ca="1" si="86"/>
        <v>0</v>
      </c>
      <c r="EE63" s="82">
        <f t="shared" ca="1" si="57"/>
        <v>1.5873015873015872E-5</v>
      </c>
      <c r="EF63" s="86">
        <f t="shared" ca="1" si="58"/>
        <v>65</v>
      </c>
      <c r="EG63" s="87" t="str">
        <f>IF(EI63&gt;0,"+","")</f>
        <v/>
      </c>
      <c r="EH63" s="85">
        <f ca="1">VLOOKUP(OFFSET(EH63,0,-2),[1]Settings!$J$8:$K$27,2)</f>
        <v>0</v>
      </c>
      <c r="EI63" s="50"/>
      <c r="EJ63" s="51"/>
      <c r="EK63" s="81">
        <f>IF(ISNA(VLOOKUP(EI63,[1]Settings!$B$6:$D$45,IF(EN$4="Y",2,3),FALSE)+EJ63*IF(EN$4="Y",[1]Settings!$C$5,[1]Settings!$D$5)),0, VLOOKUP(EI63,[1]Settings!$B$6:$D$45,IF(EN$4="Y",2,3),FALSE)+EJ63*IF(EN$4="Y",[1]Settings!$C$5,[1]Settings!$D$5))</f>
        <v>0</v>
      </c>
      <c r="EL63" s="82">
        <f t="shared" ca="1" si="87"/>
        <v>0</v>
      </c>
      <c r="EM63" s="82">
        <f t="shared" ca="1" si="112"/>
        <v>1.5873015873015872E-5</v>
      </c>
      <c r="EN63" s="86">
        <f t="shared" ca="1" si="59"/>
        <v>67</v>
      </c>
      <c r="EO63" s="84" t="str">
        <f>IF(EQ63&gt;0,"+","")</f>
        <v/>
      </c>
      <c r="EP63" s="85">
        <f ca="1">VLOOKUP(OFFSET(EP63,0,-2),[1]Settings!$J$8:$K$27,2)</f>
        <v>0</v>
      </c>
      <c r="EQ63" s="50"/>
      <c r="ER63" s="51"/>
      <c r="ES63" s="81">
        <f>IF(ISNA(VLOOKUP(EQ63,[1]Settings!$B$6:$D$45,IF(EV$4="Y",2,3),FALSE)+ER63*IF(EV$4="Y",[1]Settings!$C$5,[1]Settings!$D$5)),0, VLOOKUP(EQ63,[1]Settings!$B$6:$D$45,IF(EV$4="Y",2,3),FALSE)+ER63*IF(EV$4="Y",[1]Settings!$C$5,[1]Settings!$D$5))</f>
        <v>0</v>
      </c>
      <c r="ET63" s="82">
        <f ca="1">ES63*EV$7</f>
        <v>0</v>
      </c>
      <c r="EU63" s="82">
        <f t="shared" ca="1" si="88"/>
        <v>1.5873015873015872E-5</v>
      </c>
      <c r="EV63" s="83">
        <f t="shared" ca="1" si="61"/>
        <v>67</v>
      </c>
      <c r="EW63" s="84" t="str">
        <f>IF(EY63&gt;0,"+","")</f>
        <v/>
      </c>
      <c r="EX63" s="85">
        <f ca="1">VLOOKUP(OFFSET(EX63,0,-2),[1]Settings!$J$8:$K$27,2)</f>
        <v>0</v>
      </c>
      <c r="EY63" s="50"/>
      <c r="EZ63" s="51"/>
      <c r="FA63" s="81">
        <f>IF(ISNA(VLOOKUP(EY63,[1]Settings!$B$6:$D$45,IF(FD$4="Y",2,3),FALSE)+EZ63*IF(FD$4="Y",[1]Settings!$C$5,[1]Settings!$D$5)),0, VLOOKUP(EY63,[1]Settings!$B$6:$D$45,IF(FD$4="Y",2,3),FALSE)+EZ63*IF(FD$4="Y",[1]Settings!$C$5,[1]Settings!$D$5))</f>
        <v>0</v>
      </c>
      <c r="FB63" s="82">
        <f ca="1">FA63*FD$7</f>
        <v>0</v>
      </c>
      <c r="FC63" s="82">
        <f ca="1">FB63+OFFSET(FB63,0,-7)-DN63</f>
        <v>1.5873015873015872E-5</v>
      </c>
      <c r="FD63" s="83">
        <f t="shared" ca="1" si="63"/>
        <v>67</v>
      </c>
      <c r="FE63" s="84" t="str">
        <f>IF(FG63&gt;0,"+","")</f>
        <v/>
      </c>
      <c r="FF63" s="85">
        <f ca="1">VLOOKUP(OFFSET(FF63,0,-2),[1]Settings!$J$8:$K$27,2)</f>
        <v>0</v>
      </c>
      <c r="FG63" s="50"/>
      <c r="FH63" s="51"/>
      <c r="FI63" s="81">
        <f>IF(ISNA(VLOOKUP(FG63,[1]Settings!$B$6:$D$45,IF(FL$4="Y",2,3),FALSE)+FH63*IF(FL$4="Y",[1]Settings!$C$5,[1]Settings!$D$5)),0, VLOOKUP(FG63,[1]Settings!$B$6:$D$45,IF(FL$4="Y",2,3),FALSE)+FH63*IF(FL$4="Y",[1]Settings!$C$5,[1]Settings!$D$5))</f>
        <v>0</v>
      </c>
      <c r="FJ63" s="82">
        <f t="shared" ca="1" si="114"/>
        <v>0</v>
      </c>
      <c r="FK63" s="82">
        <f t="shared" ca="1" si="113"/>
        <v>1.5873015873015872E-5</v>
      </c>
      <c r="FL63" s="83">
        <f t="shared" ca="1" si="64"/>
        <v>65</v>
      </c>
      <c r="FM63" s="87" t="str">
        <f>IF(FO63&gt;0,"+","")</f>
        <v/>
      </c>
      <c r="FN63" s="85">
        <f ca="1">VLOOKUP(OFFSET(FN63,0,-2),[1]Settings!$J$8:$K$27,2)</f>
        <v>0</v>
      </c>
      <c r="FO63" s="50"/>
      <c r="FP63" s="51"/>
      <c r="FQ63" s="81">
        <f>IF(ISNA(VLOOKUP(FO63,[1]Settings!$B$6:$D$45,IF(FT$4="Y",2,3),FALSE)+FP63*IF(FT$4="Y",[1]Settings!$C$5,[1]Settings!$D$5)),0, VLOOKUP(FO63,[1]Settings!$B$6:$D$45,IF(FT$4="Y",2,3),FALSE)+FP63*IF(FT$4="Y",[1]Settings!$C$5,[1]Settings!$D$5))</f>
        <v>0</v>
      </c>
      <c r="FR63" s="82">
        <f t="shared" ca="1" si="65"/>
        <v>0</v>
      </c>
      <c r="FS63" s="82">
        <f t="shared" ca="1" si="90"/>
        <v>1.5873015873015872E-5</v>
      </c>
      <c r="FT63" s="83">
        <f t="shared" ca="1" si="66"/>
        <v>66</v>
      </c>
      <c r="FU63" s="88" t="str">
        <f>IF(FW63&gt;0,"+","")</f>
        <v/>
      </c>
      <c r="FV63" s="85">
        <f ca="1">VLOOKUP(OFFSET(FV63,0,-2),[1]Settings!$J$8:$K$27,2)</f>
        <v>0</v>
      </c>
      <c r="FW63" s="50"/>
      <c r="FX63" s="51"/>
      <c r="FY63" s="81">
        <f>IF(ISNA(VLOOKUP(FW63,[1]Settings!$B$6:$D$45,IF(GB$4="Y",2,3),FALSE)+FX63*IF(GB$4="Y",[1]Settings!$C$5,[1]Settings!$D$5)),0, VLOOKUP(FW63,[1]Settings!$B$6:$D$45,IF(GB$4="Y",2,3),FALSE)+FX63*IF(GB$4="Y",[1]Settings!$C$5,[1]Settings!$D$5))</f>
        <v>0</v>
      </c>
      <c r="FZ63" s="82">
        <f t="shared" si="91"/>
        <v>0</v>
      </c>
      <c r="GA63" s="82">
        <f t="shared" ca="1" si="92"/>
        <v>1.5873015873015872E-5</v>
      </c>
      <c r="GB63" s="83">
        <f t="shared" ca="1" si="67"/>
        <v>66</v>
      </c>
      <c r="GC63" s="88" t="str">
        <f>IF(GE63&gt;0,"+","")</f>
        <v/>
      </c>
      <c r="GD63" s="85">
        <f ca="1">VLOOKUP(OFFSET(GD63,0,-2),[1]Settings!$J$8:$K$27,2)</f>
        <v>0</v>
      </c>
      <c r="GE63" s="50"/>
      <c r="GF63" s="51"/>
      <c r="GG63" s="81">
        <f>IF(ISNA(VLOOKUP(GE63,[1]Settings!$B$6:$D$45,IF(GJ$4="Y",2,3),FALSE)+GF63*IF(GJ$4="Y",[1]Settings!$C$5,[1]Settings!$D$5)),0, VLOOKUP(GE63,[1]Settings!$B$6:$D$45,IF(GJ$4="Y",2,3),FALSE)+GF63*IF(GJ$4="Y",[1]Settings!$C$5,[1]Settings!$D$5))</f>
        <v>0</v>
      </c>
      <c r="GH63" s="82">
        <f t="shared" si="93"/>
        <v>0</v>
      </c>
      <c r="GI63" s="82">
        <f t="shared" ca="1" si="94"/>
        <v>1.5873015873015872E-5</v>
      </c>
      <c r="GJ63" s="83">
        <f t="shared" ca="1" si="68"/>
        <v>66</v>
      </c>
      <c r="GK63" s="88" t="str">
        <f>IF(GM63&gt;0,"+","")</f>
        <v/>
      </c>
      <c r="GL63" s="85">
        <f ca="1">VLOOKUP(OFFSET(GL63,0,-2),[1]Settings!$J$8:$K$27,2)</f>
        <v>0</v>
      </c>
      <c r="GM63" s="50"/>
      <c r="GN63" s="51"/>
      <c r="GO63" s="81">
        <f>IF(ISNA(VLOOKUP(GM63,[1]Settings!$B$6:$D$45,IF(GR$4="Y",2,3),FALSE)+GN63*IF(GR$4="Y",[1]Settings!$C$5,[1]Settings!$D$5)),0, VLOOKUP(GM63,[1]Settings!$B$6:$D$45,IF(GR$4="Y",2,3),FALSE)+GN63*IF(GR$4="Y",[1]Settings!$C$5,[1]Settings!$D$5))</f>
        <v>0</v>
      </c>
      <c r="GP63" s="82">
        <f>GO63*GR$7</f>
        <v>0</v>
      </c>
      <c r="GQ63" s="82">
        <f t="shared" ca="1" si="96"/>
        <v>1.5873015873015872E-5</v>
      </c>
      <c r="GR63" s="83">
        <f t="shared" ca="1" si="69"/>
        <v>65</v>
      </c>
      <c r="GS63" s="88"/>
      <c r="GT63" s="85">
        <f ca="1">VLOOKUP(OFFSET(GT63,0,-2),[1]Settings!$J$8:$K$27,2)</f>
        <v>0</v>
      </c>
      <c r="GU63" s="50">
        <v>2</v>
      </c>
      <c r="GV63" s="51">
        <v>2</v>
      </c>
      <c r="GW63" s="81">
        <f>IF(ISNA(VLOOKUP(GU63,[1]Settings!$B$6:$D$45,IF(GZ$4="Y",2,3),FALSE)+GV63*IF(GZ$4="Y",[1]Settings!$C$5,[1]Settings!$D$5)),0, VLOOKUP(GU63,[1]Settings!$B$6:$D$45,IF(GZ$4="Y",2,3),FALSE)+GV63*IF(GZ$4="Y",[1]Settings!$C$5,[1]Settings!$D$5))</f>
        <v>27</v>
      </c>
      <c r="GX63" s="82">
        <f>GW63*GZ$7</f>
        <v>27</v>
      </c>
      <c r="GY63" s="82">
        <f t="shared" ca="1" si="98"/>
        <v>27.000015873015872</v>
      </c>
      <c r="GZ63" s="86">
        <f t="shared" ca="1" si="70"/>
        <v>15</v>
      </c>
      <c r="HA63" s="87"/>
      <c r="HB63" s="85"/>
      <c r="HC63" s="50"/>
      <c r="HD63" s="51"/>
      <c r="HE63" s="81">
        <f>IF(ISNA(VLOOKUP(HC63,[1]Settings!$B$6:$D$45,IF(HH$4="Y",2,3),FALSE)+HD63*IF(HH$4="Y",[1]Settings!$C$5,[1]Settings!$D$5)),0, VLOOKUP(HC63,[1]Settings!$B$6:$D$45,IF(HH$4="Y",2,3),FALSE)+HD63*IF(HH$4="Y",[1]Settings!$C$5,[1]Settings!$D$5))</f>
        <v>0</v>
      </c>
      <c r="HF63" s="82">
        <f t="shared" si="71"/>
        <v>0</v>
      </c>
      <c r="HG63" s="82">
        <f t="shared" ca="1" si="99"/>
        <v>27.000015873015872</v>
      </c>
      <c r="HH63" s="83">
        <f t="shared" ca="1" si="72"/>
        <v>15</v>
      </c>
      <c r="HI63" s="88"/>
      <c r="HJ63" s="85"/>
      <c r="HK63" s="50"/>
      <c r="HL63" s="51"/>
      <c r="HM63" s="81">
        <f>IF(ISNA(VLOOKUP(HK63,[1]Settings!$B$6:$D$45,IF(HP$4="Y",2,3),FALSE)+HL63*IF(HP$4="Y",[1]Settings!$C$5,[1]Settings!$D$5)),0, VLOOKUP(HK63,[1]Settings!$B$6:$D$45,IF(HP$4="Y",2,3),FALSE)+HL63*IF(HP$4="Y",[1]Settings!$C$5,[1]Settings!$D$5))</f>
        <v>0</v>
      </c>
      <c r="HN63" s="82">
        <f t="shared" si="73"/>
        <v>0</v>
      </c>
      <c r="HO63" s="82">
        <f t="shared" ca="1" si="100"/>
        <v>27.000015873015872</v>
      </c>
      <c r="HP63" s="83">
        <f t="shared" ca="1" si="74"/>
        <v>15</v>
      </c>
      <c r="HQ63" s="88"/>
      <c r="HR63" s="85"/>
      <c r="HS63" s="50"/>
      <c r="HT63" s="51"/>
      <c r="HU63" s="81">
        <f>IF(ISNA(VLOOKUP(HS63,[1]Settings!$B$6:$D$45,IF(HX$4="Y",2,3),FALSE)+HT63*IF(HX$4="Y",[1]Settings!$C$5,[1]Settings!$D$5)),0, VLOOKUP(HS63,[1]Settings!$B$6:$D$45,IF(HX$4="Y",2,3),FALSE)+HT63*IF(HX$4="Y",[1]Settings!$C$5,[1]Settings!$D$5))</f>
        <v>0</v>
      </c>
      <c r="HV63" s="82">
        <f t="shared" si="75"/>
        <v>0</v>
      </c>
      <c r="HW63" s="82">
        <f t="shared" ca="1" si="101"/>
        <v>27.000015873015872</v>
      </c>
      <c r="HX63" s="83">
        <f t="shared" ca="1" si="76"/>
        <v>12</v>
      </c>
      <c r="HY63" s="88"/>
      <c r="HZ63" s="85"/>
      <c r="IA63" s="50"/>
      <c r="IB63" s="51"/>
      <c r="IC63" s="81">
        <f>IF(ISNA(VLOOKUP(IA63,[1]Settings!$B$6:$D$45,IF(IF$4="Y",2,3),FALSE)+IB63*IF(IF$4="Y",[1]Settings!$C$5,[1]Settings!$D$5)),0, VLOOKUP(IA63,[1]Settings!$B$6:$D$45,IF(IF$4="Y",2,3),FALSE)+IB63*IF(IF$4="Y",[1]Settings!$C$5,[1]Settings!$D$5))</f>
        <v>0</v>
      </c>
      <c r="ID63" s="82">
        <f t="shared" si="124"/>
        <v>0</v>
      </c>
      <c r="IE63" s="82">
        <f t="shared" ca="1" si="102"/>
        <v>1.5873015872358565E-5</v>
      </c>
      <c r="IF63" s="83">
        <f t="shared" ca="1" si="78"/>
        <v>66</v>
      </c>
      <c r="IG63" s="87"/>
      <c r="IH63" s="85"/>
      <c r="II63" s="50"/>
      <c r="IJ63" s="51"/>
      <c r="IK63" s="81">
        <f>IF(ISNA(VLOOKUP(II63,[1]Settings!$B$6:$D$45,IF(IN$4="Y",2,3),FALSE)+IJ63*IF(IN$4="Y",[1]Settings!$C$5,[1]Settings!$D$5)),0, VLOOKUP(II63,[1]Settings!$B$6:$D$45,IF(IN$4="Y",2,3),FALSE)+IJ63*IF(IN$4="Y",[1]Settings!$C$5,[1]Settings!$D$5))</f>
        <v>0</v>
      </c>
      <c r="IL63" s="82">
        <f t="shared" si="122"/>
        <v>0</v>
      </c>
      <c r="IM63" s="82">
        <f t="shared" ca="1" si="103"/>
        <v>1.5873015872358565E-5</v>
      </c>
      <c r="IN63" s="83">
        <f t="shared" ca="1" si="80"/>
        <v>67</v>
      </c>
      <c r="IO63" s="88"/>
      <c r="IP63" s="85"/>
      <c r="IQ63" s="50"/>
      <c r="IR63" s="51"/>
      <c r="IS63" s="81">
        <f>IF(ISNA(VLOOKUP(IQ63,[1]Settings!$B$6:$D$45,IF(IV$4="Y",2,3),FALSE)+IR63*IF(IV$4="Y",[1]Settings!$C$5,[1]Settings!$D$5)),0, VLOOKUP(IQ63,[1]Settings!$B$6:$D$45,IF(IV$4="Y",2,3),FALSE)+IR63*IF(IV$4="Y",[1]Settings!$C$5,[1]Settings!$D$5))</f>
        <v>0</v>
      </c>
      <c r="IT63" s="82">
        <f t="shared" si="81"/>
        <v>0</v>
      </c>
      <c r="IU63" s="82">
        <f t="shared" ca="1" si="104"/>
        <v>1.5873015872358565E-5</v>
      </c>
      <c r="IV63" s="83">
        <f t="shared" ca="1" si="82"/>
        <v>67</v>
      </c>
      <c r="IW63" s="88"/>
      <c r="IX63" s="85"/>
      <c r="IY63" s="50"/>
      <c r="IZ63" s="51"/>
      <c r="JA63" s="81">
        <f>IF(ISNA(VLOOKUP(IY63,[1]Settings!$B$6:$D$45,IF(JD$4="Y",2,3),FALSE)+IZ63*IF(JD$4="Y",[1]Settings!$C$5,[1]Settings!$D$5)),0, VLOOKUP(IY63,[1]Settings!$B$6:$D$45,IF(JD$4="Y",2,3),FALSE)+IZ63*IF(JD$4="Y",[1]Settings!$C$5,[1]Settings!$D$5))</f>
        <v>0</v>
      </c>
      <c r="JB63" s="82">
        <f t="shared" si="131"/>
        <v>0</v>
      </c>
      <c r="JC63" s="82">
        <f t="shared" ca="1" si="105"/>
        <v>1.5873015872358565E-5</v>
      </c>
      <c r="JD63" s="83">
        <f t="shared" ca="1" si="84"/>
        <v>67</v>
      </c>
    </row>
    <row r="64" spans="1:264">
      <c r="A64" s="80" t="s">
        <v>145</v>
      </c>
      <c r="B64" s="80"/>
      <c r="D64" s="51"/>
      <c r="E64" s="81">
        <f>IF(ISNA(VLOOKUP(C64,[1]Settings!$B$6:$D$45,IF(H$4="Y",2,3),FALSE)+D64*IF(H$4="Y",[1]Settings!$C$5,[1]Settings!$D$5)),0, VLOOKUP(C64,[1]Settings!$B$6:$D$45,IF(H$4="Y",2,3),FALSE)+D64*IF(H$4="Y",[1]Settings!$C$5,[1]Settings!$D$5))</f>
        <v>0</v>
      </c>
      <c r="F64" s="82">
        <f t="shared" si="0"/>
        <v>0</v>
      </c>
      <c r="G64" s="82">
        <f t="shared" si="1"/>
        <v>1.5625E-5</v>
      </c>
      <c r="H64" s="83">
        <f t="shared" si="2"/>
        <v>62</v>
      </c>
      <c r="I64" s="84" t="str">
        <f t="shared" si="3"/>
        <v/>
      </c>
      <c r="J64" s="85">
        <f ca="1">VLOOKUP(OFFSET(J64,0,-2),[1]Settings!$F$8:$G$27,2)</f>
        <v>0</v>
      </c>
      <c r="L64" s="51"/>
      <c r="M64" s="81">
        <f>IF(ISNA(VLOOKUP(K64,[1]Settings!$B$6:$D$45,IF(P$4="Y",2,3),FALSE)+L64*IF(P$4="Y",[1]Settings!$C$5,[1]Settings!$D$5)),0, VLOOKUP(K64,[1]Settings!$B$6:$D$45,IF(P$4="Y",2,3),FALSE)+L64*IF(P$4="Y",[1]Settings!$C$5,[1]Settings!$D$5))</f>
        <v>0</v>
      </c>
      <c r="N64" s="82">
        <f t="shared" si="4"/>
        <v>0</v>
      </c>
      <c r="O64" s="82">
        <f t="shared" ca="1" si="5"/>
        <v>1.5625E-5</v>
      </c>
      <c r="P64" s="83">
        <f t="shared" ca="1" si="6"/>
        <v>62</v>
      </c>
      <c r="Q64" s="84" t="str">
        <f t="shared" si="7"/>
        <v/>
      </c>
      <c r="R64" s="85">
        <f ca="1">VLOOKUP(OFFSET(R64,0,-2),[1]Settings!$F$8:$G$27,2)</f>
        <v>0</v>
      </c>
      <c r="T64" s="51"/>
      <c r="U64" s="81">
        <f>IF(ISNA(VLOOKUP(S64,[1]Settings!$B$6:$D$45,IF(X$4="Y",2,3),FALSE)+T64*IF(X$4="Y",[1]Settings!$C$5,[1]Settings!$D$5)),0, VLOOKUP(S64,[1]Settings!$B$6:$D$45,IF(X$4="Y",2,3),FALSE)+T64*IF(X$4="Y",[1]Settings!$C$5,[1]Settings!$D$5))</f>
        <v>0</v>
      </c>
      <c r="V64" s="82">
        <f t="shared" si="8"/>
        <v>0</v>
      </c>
      <c r="W64" s="82">
        <f t="shared" ca="1" si="9"/>
        <v>1.5625E-5</v>
      </c>
      <c r="X64" s="83">
        <f t="shared" ca="1" si="10"/>
        <v>63</v>
      </c>
      <c r="Y64" s="84" t="str">
        <f t="shared" si="11"/>
        <v/>
      </c>
      <c r="Z64" s="85">
        <f ca="1">VLOOKUP(OFFSET(Z64,0,-2),[1]Settings!$F$8:$G$27,2)</f>
        <v>0</v>
      </c>
      <c r="AB64" s="51"/>
      <c r="AC64" s="81">
        <f>IF(ISNA(VLOOKUP(AA64,[1]Settings!$B$6:$D$45,IF(AF$4="Y",2,3),FALSE)+AB64*IF(AF$4="Y",[1]Settings!$C$5,[1]Settings!$D$5)),0, VLOOKUP(AA64,[1]Settings!$B$6:$D$45,IF(AF$4="Y",2,3),FALSE)+AB64*IF(AF$4="Y",[1]Settings!$C$5,[1]Settings!$D$5))</f>
        <v>0</v>
      </c>
      <c r="AD64" s="82">
        <f t="shared" si="12"/>
        <v>0</v>
      </c>
      <c r="AE64" s="82">
        <f t="shared" ca="1" si="13"/>
        <v>1.5625E-5</v>
      </c>
      <c r="AF64" s="83">
        <f t="shared" ca="1" si="14"/>
        <v>64</v>
      </c>
      <c r="AG64" s="84" t="str">
        <f t="shared" si="15"/>
        <v/>
      </c>
      <c r="AH64" s="85">
        <f ca="1">VLOOKUP(OFFSET(AH64,0,-2),[1]Settings!$F$8:$G$27,2)</f>
        <v>0</v>
      </c>
      <c r="AJ64" s="51"/>
      <c r="AK64" s="81">
        <f>IF(ISNA(VLOOKUP(AI64,[1]Settings!$B$6:$D$45,IF(AN$4="Y",2,3),FALSE)+AJ64*IF(AN$4="Y",[1]Settings!$C$5,[1]Settings!$D$5)),0, VLOOKUP(AI64,[1]Settings!$B$6:$D$45,IF(AN$4="Y",2,3),FALSE)+AJ64*IF(AN$4="Y",[1]Settings!$C$5,[1]Settings!$D$5))</f>
        <v>0</v>
      </c>
      <c r="AL64" s="82">
        <f t="shared" si="16"/>
        <v>0</v>
      </c>
      <c r="AM64" s="82">
        <f t="shared" ca="1" si="17"/>
        <v>1.5625E-5</v>
      </c>
      <c r="AN64" s="83">
        <f t="shared" ca="1" si="18"/>
        <v>64</v>
      </c>
      <c r="AO64" s="84" t="str">
        <f t="shared" si="19"/>
        <v/>
      </c>
      <c r="AP64" s="85">
        <f ca="1">VLOOKUP(OFFSET(AP64,0,-2),[1]Settings!$F$8:$G$27,2)</f>
        <v>0</v>
      </c>
      <c r="AR64" s="51"/>
      <c r="AS64" s="81">
        <f>IF(ISNA(VLOOKUP(AQ64,[1]Settings!$B$6:$D$45,IF(AV$4="Y",2,3),FALSE)+AR64*IF(AV$4="Y",[1]Settings!$C$5,[1]Settings!$D$5)),0, VLOOKUP(AQ64,[1]Settings!$B$6:$D$45,IF(AV$4="Y",2,3),FALSE)+AR64*IF(AV$4="Y",[1]Settings!$C$5,[1]Settings!$D$5))</f>
        <v>0</v>
      </c>
      <c r="AT64" s="82">
        <f t="shared" si="20"/>
        <v>0</v>
      </c>
      <c r="AU64" s="82">
        <f t="shared" ca="1" si="21"/>
        <v>1.5625E-5</v>
      </c>
      <c r="AV64" s="83">
        <f t="shared" ca="1" si="22"/>
        <v>64</v>
      </c>
      <c r="AW64" s="84" t="str">
        <f t="shared" si="23"/>
        <v/>
      </c>
      <c r="AX64" s="85">
        <f ca="1">VLOOKUP(OFFSET(AX64,0,-2),[1]Settings!$F$8:$G$27,2)</f>
        <v>0</v>
      </c>
      <c r="AZ64" s="51"/>
      <c r="BA64" s="81">
        <f>IF(ISNA(VLOOKUP(AY64,[1]Settings!$B$6:$D$45,IF(BD$4="Y",2,3),FALSE)+AZ64*IF(BD$4="Y",[1]Settings!$C$5,[1]Settings!$D$5)),0, VLOOKUP(AY64,[1]Settings!$B$6:$D$45,IF(BD$4="Y",2,3),FALSE)+AZ64*IF(BD$4="Y",[1]Settings!$C$5,[1]Settings!$D$5))</f>
        <v>0</v>
      </c>
      <c r="BB64" s="82">
        <f t="shared" si="24"/>
        <v>0</v>
      </c>
      <c r="BC64" s="82">
        <f t="shared" ca="1" si="25"/>
        <v>1.5625E-5</v>
      </c>
      <c r="BD64" s="83">
        <f t="shared" ca="1" si="26"/>
        <v>64</v>
      </c>
      <c r="BE64" s="84" t="str">
        <f t="shared" si="27"/>
        <v/>
      </c>
      <c r="BF64" s="85">
        <f ca="1">VLOOKUP(OFFSET(BF64,0,-2),[1]Settings!$F$8:$G$27,2)</f>
        <v>0</v>
      </c>
      <c r="BH64" s="51"/>
      <c r="BI64" s="81">
        <f>IF(ISNA(VLOOKUP(BG64,[1]Settings!$B$6:$D$45,IF(BL$4="Y",2,3),FALSE)+BH64*IF(BL$4="Y",[1]Settings!$C$5,[1]Settings!$D$5)),0, VLOOKUP(BG64,[1]Settings!$B$6:$D$45,IF(BL$4="Y",2,3),FALSE)+BH64*IF(BL$4="Y",[1]Settings!$C$5,[1]Settings!$D$5))</f>
        <v>0</v>
      </c>
      <c r="BJ64" s="82">
        <f t="shared" si="28"/>
        <v>0</v>
      </c>
      <c r="BK64" s="82">
        <f t="shared" ca="1" si="29"/>
        <v>1.5625E-5</v>
      </c>
      <c r="BL64" s="83">
        <f t="shared" ca="1" si="30"/>
        <v>65</v>
      </c>
      <c r="BM64" s="84" t="str">
        <f t="shared" si="31"/>
        <v/>
      </c>
      <c r="BN64" s="85">
        <f ca="1">VLOOKUP(OFFSET(BN64,0,-2),[1]Settings!$F$8:$G$27,2)</f>
        <v>0</v>
      </c>
      <c r="BP64" s="51"/>
      <c r="BQ64" s="81">
        <f>IF(ISNA(VLOOKUP(BO64,[1]Settings!$B$6:$D$45,IF(BT$4="Y",2,3),FALSE)+BP64*IF(BT$4="Y",[1]Settings!$C$5,[1]Settings!$D$5)),0, VLOOKUP(BO64,[1]Settings!$B$6:$D$45,IF(BT$4="Y",2,3),FALSE)+BP64*IF(BT$4="Y",[1]Settings!$C$5,[1]Settings!$D$5))</f>
        <v>0</v>
      </c>
      <c r="BR64" s="82">
        <f t="shared" si="32"/>
        <v>0</v>
      </c>
      <c r="BS64" s="82">
        <f t="shared" ca="1" si="33"/>
        <v>1.5625E-5</v>
      </c>
      <c r="BT64" s="83">
        <f t="shared" ca="1" si="34"/>
        <v>66</v>
      </c>
      <c r="BU64" s="84" t="str">
        <f t="shared" si="35"/>
        <v>+</v>
      </c>
      <c r="BV64" s="85">
        <f ca="1">VLOOKUP(OFFSET(BV64,0,-2),[1]Settings!$F$8:$G$27,2)</f>
        <v>0</v>
      </c>
      <c r="BW64" s="50">
        <v>10</v>
      </c>
      <c r="BX64" s="51"/>
      <c r="BY64" s="81">
        <f>IF(ISNA(VLOOKUP(BW64,[1]Settings!$B$6:$D$45,IF(CB$4="Y",2,3),FALSE)+BX64*IF(CB$4="Y",[1]Settings!$C$5,[1]Settings!$D$5)),0, VLOOKUP(BW64,[1]Settings!$B$6:$D$45,IF(CB$4="Y",2,3),FALSE)+BX64*IF(CB$4="Y",[1]Settings!$C$5,[1]Settings!$D$5))</f>
        <v>11</v>
      </c>
      <c r="BZ64" s="82">
        <f t="shared" si="36"/>
        <v>4.18</v>
      </c>
      <c r="CA64" s="82">
        <f t="shared" ca="1" si="37"/>
        <v>4.1800156249999993</v>
      </c>
      <c r="CB64" s="83">
        <f t="shared" ca="1" si="38"/>
        <v>21</v>
      </c>
      <c r="CC64" s="84" t="str">
        <f t="shared" si="39"/>
        <v>+</v>
      </c>
      <c r="CD64" s="85">
        <f ca="1">VLOOKUP(OFFSET(CD64,0,-2),[1]Settings!$F$8:$G$27,2)</f>
        <v>0</v>
      </c>
      <c r="CE64" s="50">
        <v>3</v>
      </c>
      <c r="CF64" s="51">
        <v>1</v>
      </c>
      <c r="CG64" s="81">
        <f>IF(ISNA(VLOOKUP(CE64,[1]Settings!$B$6:$D$45,IF(CJ$4="Y",2,3),FALSE)+CF64*IF(CJ$4="Y",[1]Settings!$C$5,[1]Settings!$D$5)),0, VLOOKUP(CE64,[1]Settings!$B$6:$D$45,IF(CJ$4="Y",2,3),FALSE)+CF64*IF(CJ$4="Y",[1]Settings!$C$5,[1]Settings!$D$5))</f>
        <v>21</v>
      </c>
      <c r="CH64" s="82">
        <f t="shared" si="40"/>
        <v>10.92</v>
      </c>
      <c r="CI64" s="82">
        <f t="shared" ca="1" si="41"/>
        <v>15.100015624999999</v>
      </c>
      <c r="CJ64" s="86">
        <f t="shared" ca="1" si="42"/>
        <v>9</v>
      </c>
      <c r="CK64" s="87" t="str">
        <f t="shared" si="126"/>
        <v>+</v>
      </c>
      <c r="CL64" s="85">
        <f ca="1">VLOOKUP(OFFSET(CL64,0,-2),[1]Settings!$J$8:$K$27,2)</f>
        <v>0.05</v>
      </c>
      <c r="CM64" s="50">
        <v>1</v>
      </c>
      <c r="CN64" s="51">
        <v>1</v>
      </c>
      <c r="CO64" s="81">
        <f>IF(ISNA(VLOOKUP(CM64,[1]Settings!$B$6:$D$45,IF(CR$4="Y",2,3),FALSE)+CN64*IF(CR$4="Y",[1]Settings!$C$5,[1]Settings!$D$5)),0, VLOOKUP(CM64,[1]Settings!$B$6:$D$45,IF(CR$4="Y",2,3),FALSE)+CN64*IF(CR$4="Y",[1]Settings!$C$5,[1]Settings!$D$5))</f>
        <v>31</v>
      </c>
      <c r="CP64" s="82">
        <f t="shared" ca="1" si="43"/>
        <v>13.64</v>
      </c>
      <c r="CQ64" s="82">
        <f t="shared" ca="1" si="44"/>
        <v>28.740015624999998</v>
      </c>
      <c r="CR64" s="86">
        <f t="shared" ca="1" si="45"/>
        <v>4</v>
      </c>
      <c r="CS64" s="84" t="str">
        <f>IF(CU64&gt;0,"+","")</f>
        <v>+</v>
      </c>
      <c r="CT64" s="85">
        <f ca="1">VLOOKUP(OFFSET(CT64,0,-2),[1]Settings!$J$8:$K$27,2)</f>
        <v>0.09</v>
      </c>
      <c r="CU64" s="50">
        <v>18</v>
      </c>
      <c r="CV64" s="51"/>
      <c r="CW64" s="81">
        <f>IF(ISNA(VLOOKUP(CU64,[1]Settings!$B$6:$D$45,IF(CZ$4="Y",2,3),FALSE)+CV64*IF(CZ$4="Y",[1]Settings!$C$5,[1]Settings!$D$5)),0, VLOOKUP(CU64,[1]Settings!$B$6:$D$45,IF(CZ$4="Y",2,3),FALSE)+CV64*IF(CZ$4="Y",[1]Settings!$C$5,[1]Settings!$D$5))</f>
        <v>3</v>
      </c>
      <c r="CX64" s="82">
        <f t="shared" ca="1" si="46"/>
        <v>2.16</v>
      </c>
      <c r="CY64" s="82">
        <f t="shared" ca="1" si="47"/>
        <v>30.900015624999998</v>
      </c>
      <c r="CZ64" s="83">
        <f t="shared" ca="1" si="48"/>
        <v>4</v>
      </c>
      <c r="DA64" s="84" t="str">
        <f>IF(DC64&gt;0,"+","")</f>
        <v>+</v>
      </c>
      <c r="DB64" s="85">
        <f ca="1">VLOOKUP(OFFSET(DB64,0,-2),[1]Settings!$J$8:$K$27,2)</f>
        <v>0.09</v>
      </c>
      <c r="DC64" s="50">
        <v>12</v>
      </c>
      <c r="DD64" s="51"/>
      <c r="DE64" s="81">
        <f>IF(ISNA(VLOOKUP(DC64,[1]Settings!$B$6:$D$45,IF(DH$4="Y",2,3),FALSE)+DD64*IF(DH$4="Y",[1]Settings!$C$5,[1]Settings!$D$5)),0, VLOOKUP(DC64,[1]Settings!$B$6:$D$45,IF(DH$4="Y",2,3),FALSE)+DD64*IF(DH$4="Y",[1]Settings!$C$5,[1]Settings!$D$5))</f>
        <v>9</v>
      </c>
      <c r="DF64" s="82">
        <f t="shared" ca="1" si="49"/>
        <v>5.85</v>
      </c>
      <c r="DG64" s="82">
        <f t="shared" ca="1" si="50"/>
        <v>32.570015624999996</v>
      </c>
      <c r="DH64" s="83">
        <f t="shared" ca="1" si="51"/>
        <v>5</v>
      </c>
      <c r="DI64" s="84" t="s">
        <v>93</v>
      </c>
      <c r="DJ64" s="85">
        <f ca="1">VLOOKUP(OFFSET(DJ64,0,-2),[1]Settings!$J$8:$K$27,2)</f>
        <v>0.08</v>
      </c>
      <c r="DK64" s="50"/>
      <c r="DL64" s="51"/>
      <c r="DM64" s="81">
        <f>IF(ISNA(VLOOKUP(DK64,[1]Settings!$B$6:$D$45,IF(DP$4="Y",2,3),FALSE)+DL64*IF(DP$4="Y",[1]Settings!$C$5,[1]Settings!$D$5)),0, VLOOKUP(DK64,[1]Settings!$B$6:$D$45,IF(DP$4="Y",2,3),FALSE)+DL64*IF(DP$4="Y",[1]Settings!$C$5,[1]Settings!$D$5))</f>
        <v>0</v>
      </c>
      <c r="DN64" s="82">
        <f t="shared" ca="1" si="52"/>
        <v>0</v>
      </c>
      <c r="DO64" s="82">
        <f t="shared" ca="1" si="53"/>
        <v>32.570015624999996</v>
      </c>
      <c r="DP64" s="83">
        <f t="shared" ca="1" si="54"/>
        <v>7</v>
      </c>
      <c r="DQ64" s="84" t="s">
        <v>93</v>
      </c>
      <c r="DR64" s="85">
        <f ca="1">VLOOKUP(OFFSET(DR64,0,-2),[1]Settings!$J$8:$K$27,2)</f>
        <v>0.06</v>
      </c>
      <c r="DS64" s="50"/>
      <c r="DT64" s="51"/>
      <c r="DU64" s="81">
        <f>IF(ISNA(VLOOKUP(DS64,[1]Settings!$B$6:$D$45,IF(DX$4="Y",2,3),FALSE)+DT64*IF(DX$4="Y",[1]Settings!$C$5,[1]Settings!$D$5)),0, VLOOKUP(DS64,[1]Settings!$B$6:$D$45,IF(DX$4="Y",2,3),FALSE)+DT64*IF(DX$4="Y",[1]Settings!$C$5,[1]Settings!$D$5))</f>
        <v>0</v>
      </c>
      <c r="DV64" s="82">
        <f t="shared" ca="1" si="55"/>
        <v>0</v>
      </c>
      <c r="DW64" s="82">
        <f t="shared" ca="1" si="85"/>
        <v>32.570015624999996</v>
      </c>
      <c r="DX64" s="83">
        <f t="shared" ca="1" si="56"/>
        <v>8</v>
      </c>
      <c r="DY64" s="84" t="s">
        <v>93</v>
      </c>
      <c r="DZ64" s="85">
        <f ca="1">VLOOKUP(OFFSET(DZ64,0,-2),[1]Settings!$J$8:$K$27,2)</f>
        <v>0.05</v>
      </c>
      <c r="EA64" s="50">
        <v>20</v>
      </c>
      <c r="EB64" s="51"/>
      <c r="EC64" s="81">
        <f>IF(ISNA(VLOOKUP(EA64,[1]Settings!$B$6:$D$45,IF(EF$4="Y",2,3),FALSE)+EB64*IF(EF$4="Y",[1]Settings!$C$5,[1]Settings!$D$5)),0, VLOOKUP(EA64,[1]Settings!$B$6:$D$45,IF(EF$4="Y",2,3),FALSE)+EB64*IF(EF$4="Y",[1]Settings!$C$5,[1]Settings!$D$5))</f>
        <v>1</v>
      </c>
      <c r="ED64" s="82">
        <f t="shared" ca="1" si="86"/>
        <v>0.91999999999999993</v>
      </c>
      <c r="EE64" s="82">
        <f t="shared" ca="1" si="57"/>
        <v>22.570015624999996</v>
      </c>
      <c r="EF64" s="86">
        <f t="shared" ca="1" si="58"/>
        <v>14</v>
      </c>
      <c r="EG64" s="87" t="s">
        <v>93</v>
      </c>
      <c r="EH64" s="85">
        <f ca="1">VLOOKUP(OFFSET(EH64,0,-2),[1]Settings!$J$8:$K$27,2)</f>
        <v>0.04</v>
      </c>
      <c r="EI64" s="50">
        <v>8</v>
      </c>
      <c r="EJ64" s="51"/>
      <c r="EK64" s="81">
        <f>IF(ISNA(VLOOKUP(EI64,[1]Settings!$B$6:$D$45,IF(EN$4="Y",2,3),FALSE)+EJ64*IF(EN$4="Y",[1]Settings!$C$5,[1]Settings!$D$5)),0, VLOOKUP(EI64,[1]Settings!$B$6:$D$45,IF(EN$4="Y",2,3),FALSE)+EJ64*IF(EN$4="Y",[1]Settings!$C$5,[1]Settings!$D$5))</f>
        <v>13</v>
      </c>
      <c r="EL64" s="82">
        <f t="shared" ca="1" si="87"/>
        <v>11.049999999999999</v>
      </c>
      <c r="EM64" s="82">
        <f t="shared" ca="1" si="112"/>
        <v>17.820015624999993</v>
      </c>
      <c r="EN64" s="86">
        <f t="shared" ca="1" si="59"/>
        <v>16</v>
      </c>
      <c r="EO64" s="84"/>
      <c r="EP64" s="85">
        <f ca="1">VLOOKUP(OFFSET(EP64,0,-2),[1]Settings!$J$8:$K$27,2)</f>
        <v>0</v>
      </c>
      <c r="EQ64" s="50">
        <v>6</v>
      </c>
      <c r="ER64" s="51"/>
      <c r="ES64" s="81">
        <f>IF(ISNA(VLOOKUP(EQ64,[1]Settings!$B$6:$D$45,IF(EV$4="Y",2,3),FALSE)+ER64*IF(EV$4="Y",[1]Settings!$C$5,[1]Settings!$D$5)),0, VLOOKUP(EQ64,[1]Settings!$B$6:$D$45,IF(EV$4="Y",2,3),FALSE)+ER64*IF(EV$4="Y",[1]Settings!$C$5,[1]Settings!$D$5))</f>
        <v>15</v>
      </c>
      <c r="ET64" s="82">
        <f ca="1">ES64*EV$7</f>
        <v>12.299999999999999</v>
      </c>
      <c r="EU64" s="82">
        <f t="shared" ca="1" si="88"/>
        <v>24.270015624999992</v>
      </c>
      <c r="EV64" s="83">
        <f t="shared" ca="1" si="61"/>
        <v>10</v>
      </c>
      <c r="EW64" s="84" t="s">
        <v>93</v>
      </c>
      <c r="EX64" s="85">
        <f ca="1">VLOOKUP(OFFSET(EX64,0,-2),[1]Settings!$J$8:$K$27,2)</f>
        <v>0.05</v>
      </c>
      <c r="EY64" s="50">
        <v>7</v>
      </c>
      <c r="EZ64" s="51"/>
      <c r="FA64" s="81">
        <f>IF(ISNA(VLOOKUP(EY64,[1]Settings!$B$6:$D$45,IF(FD$4="Y",2,3),FALSE)+EZ64*IF(FD$4="Y",[1]Settings!$C$5,[1]Settings!$D$5)),0, VLOOKUP(EY64,[1]Settings!$B$6:$D$45,IF(FD$4="Y",2,3),FALSE)+EZ64*IF(FD$4="Y",[1]Settings!$C$5,[1]Settings!$D$5))</f>
        <v>14</v>
      </c>
      <c r="FB64" s="82">
        <f ca="1">FA64*FD$7</f>
        <v>14.000000000000004</v>
      </c>
      <c r="FC64" s="82">
        <f t="shared" ca="1" si="130"/>
        <v>38.270015624999999</v>
      </c>
      <c r="FD64" s="83">
        <f t="shared" ca="1" si="63"/>
        <v>9</v>
      </c>
      <c r="FE64" s="84" t="s">
        <v>93</v>
      </c>
      <c r="FF64" s="85">
        <f ca="1">VLOOKUP(OFFSET(FF64,0,-2),[1]Settings!$J$8:$K$27,2)</f>
        <v>0.05</v>
      </c>
      <c r="FG64" s="50">
        <v>16</v>
      </c>
      <c r="FH64" s="51"/>
      <c r="FI64" s="81">
        <f>IF(ISNA(VLOOKUP(FG64,[1]Settings!$B$6:$D$45,IF(FL$4="Y",2,3),FALSE)+FH64*IF(FL$4="Y",[1]Settings!$C$5,[1]Settings!$D$5)),0, VLOOKUP(FG64,[1]Settings!$B$6:$D$45,IF(FL$4="Y",2,3),FALSE)+FH64*IF(FL$4="Y",[1]Settings!$C$5,[1]Settings!$D$5))</f>
        <v>5</v>
      </c>
      <c r="FJ64" s="82">
        <f t="shared" ca="1" si="114"/>
        <v>4.2</v>
      </c>
      <c r="FK64" s="82">
        <f t="shared" ca="1" si="113"/>
        <v>41.550015625</v>
      </c>
      <c r="FL64" s="83">
        <f t="shared" ca="1" si="64"/>
        <v>7</v>
      </c>
      <c r="FM64" s="87" t="s">
        <v>93</v>
      </c>
      <c r="FN64" s="85">
        <f ca="1">VLOOKUP(OFFSET(FN64,0,-2),[1]Settings!$J$8:$K$27,2)</f>
        <v>0.06</v>
      </c>
      <c r="FO64" s="50">
        <v>9</v>
      </c>
      <c r="FP64" s="51">
        <v>1</v>
      </c>
      <c r="FQ64" s="81">
        <f>IF(ISNA(VLOOKUP(FO64,[1]Settings!$B$6:$D$45,IF(FT$4="Y",2,3),FALSE)+FP64*IF(FT$4="Y",[1]Settings!$C$5,[1]Settings!$D$5)),0, VLOOKUP(FO64,[1]Settings!$B$6:$D$45,IF(FT$4="Y",2,3),FALSE)+FP64*IF(FT$4="Y",[1]Settings!$C$5,[1]Settings!$D$5))</f>
        <v>13</v>
      </c>
      <c r="FR64" s="82">
        <f t="shared" ca="1" si="65"/>
        <v>10.66</v>
      </c>
      <c r="FS64" s="82">
        <f t="shared" ca="1" si="90"/>
        <v>39.910015625</v>
      </c>
      <c r="FT64" s="83">
        <f t="shared" ca="1" si="66"/>
        <v>8</v>
      </c>
      <c r="FU64" s="88"/>
      <c r="FV64" s="85"/>
      <c r="FW64" s="50">
        <v>11</v>
      </c>
      <c r="FX64" s="51">
        <v>1</v>
      </c>
      <c r="FY64" s="81">
        <f>IF(ISNA(VLOOKUP(FW64,[1]Settings!$B$6:$D$45,IF(GB$4="Y",2,3),FALSE)+FX64*IF(GB$4="Y",[1]Settings!$C$5,[1]Settings!$D$5)),0, VLOOKUP(FW64,[1]Settings!$B$6:$D$45,IF(GB$4="Y",2,3),FALSE)+FX64*IF(GB$4="Y",[1]Settings!$C$5,[1]Settings!$D$5))</f>
        <v>11</v>
      </c>
      <c r="FZ64" s="82">
        <f t="shared" si="91"/>
        <v>11</v>
      </c>
      <c r="GA64" s="82">
        <f t="shared" ca="1" si="92"/>
        <v>39.860015625000003</v>
      </c>
      <c r="GB64" s="83">
        <f t="shared" ca="1" si="67"/>
        <v>9</v>
      </c>
      <c r="GC64" s="88"/>
      <c r="GD64" s="85"/>
      <c r="GE64" s="50"/>
      <c r="GF64" s="51"/>
      <c r="GG64" s="81">
        <f>IF(ISNA(VLOOKUP(GE64,[1]Settings!$B$6:$D$45,IF(GJ$4="Y",2,3),FALSE)+GF64*IF(GJ$4="Y",[1]Settings!$C$5,[1]Settings!$D$5)),0, VLOOKUP(GE64,[1]Settings!$B$6:$D$45,IF(GJ$4="Y",2,3),FALSE)+GF64*IF(GJ$4="Y",[1]Settings!$C$5,[1]Settings!$D$5))</f>
        <v>0</v>
      </c>
      <c r="GH64" s="82">
        <f t="shared" si="93"/>
        <v>0</v>
      </c>
      <c r="GI64" s="82">
        <f t="shared" ca="1" si="94"/>
        <v>39.860015625000003</v>
      </c>
      <c r="GJ64" s="83">
        <f t="shared" ca="1" si="68"/>
        <v>11</v>
      </c>
      <c r="GK64" s="88"/>
      <c r="GL64" s="85"/>
      <c r="GM64" s="50">
        <v>18</v>
      </c>
      <c r="GN64" s="51"/>
      <c r="GO64" s="81">
        <f>IF(ISNA(VLOOKUP(GM64,[1]Settings!$B$6:$D$45,IF(GR$4="Y",2,3),FALSE)+GN64*IF(GR$4="Y",[1]Settings!$C$5,[1]Settings!$D$5)),0, VLOOKUP(GM64,[1]Settings!$B$6:$D$45,IF(GR$4="Y",2,3),FALSE)+GN64*IF(GR$4="Y",[1]Settings!$C$5,[1]Settings!$D$5))</f>
        <v>3</v>
      </c>
      <c r="GP64" s="82">
        <f t="shared" si="120"/>
        <v>3</v>
      </c>
      <c r="GQ64" s="82">
        <f t="shared" ca="1" si="96"/>
        <v>28.860015624999999</v>
      </c>
      <c r="GR64" s="83">
        <f t="shared" ca="1" si="69"/>
        <v>12</v>
      </c>
      <c r="GS64" s="88"/>
      <c r="GT64" s="85"/>
      <c r="GU64" s="50"/>
      <c r="GV64" s="51"/>
      <c r="GW64" s="81">
        <f>IF(ISNA(VLOOKUP(GU64,[1]Settings!$B$6:$D$45,IF(GZ$4="Y",2,3),FALSE)+GV64*IF(GZ$4="Y",[1]Settings!$C$5,[1]Settings!$D$5)),0, VLOOKUP(GU64,[1]Settings!$B$6:$D$45,IF(GZ$4="Y",2,3),FALSE)+GV64*IF(GZ$4="Y",[1]Settings!$C$5,[1]Settings!$D$5))</f>
        <v>0</v>
      </c>
      <c r="GX64" s="82">
        <f t="shared" si="127"/>
        <v>0</v>
      </c>
      <c r="GY64" s="82">
        <f t="shared" ca="1" si="98"/>
        <v>24.660015625</v>
      </c>
      <c r="GZ64" s="86">
        <f t="shared" ca="1" si="70"/>
        <v>19</v>
      </c>
      <c r="HA64" s="87"/>
      <c r="HB64" s="85"/>
      <c r="HC64" s="50">
        <v>13</v>
      </c>
      <c r="HD64" s="51"/>
      <c r="HE64" s="81">
        <f>IF(ISNA(VLOOKUP(HC64,[1]Settings!$B$6:$D$45,IF(HH$4="Y",2,3),FALSE)+HD64*IF(HH$4="Y",[1]Settings!$C$5,[1]Settings!$D$5)),0, VLOOKUP(HC64,[1]Settings!$B$6:$D$45,IF(HH$4="Y",2,3),FALSE)+HD64*IF(HH$4="Y",[1]Settings!$C$5,[1]Settings!$D$5))</f>
        <v>8</v>
      </c>
      <c r="HF64" s="82">
        <f t="shared" si="71"/>
        <v>8</v>
      </c>
      <c r="HG64" s="82">
        <f t="shared" ca="1" si="99"/>
        <v>11.000015625</v>
      </c>
      <c r="HH64" s="83">
        <f t="shared" ca="1" si="72"/>
        <v>26</v>
      </c>
      <c r="HI64" s="88"/>
      <c r="HJ64" s="85"/>
      <c r="HK64" s="50">
        <v>5</v>
      </c>
      <c r="HL64" s="51">
        <v>1</v>
      </c>
      <c r="HM64" s="81">
        <f>IF(ISNA(VLOOKUP(HK64,[1]Settings!$B$6:$D$45,IF(HP$4="Y",2,3),FALSE)+HL64*IF(HP$4="Y",[1]Settings!$C$5,[1]Settings!$D$5)),0, VLOOKUP(HK64,[1]Settings!$B$6:$D$45,IF(HP$4="Y",2,3),FALSE)+HL64*IF(HP$4="Y",[1]Settings!$C$5,[1]Settings!$D$5))</f>
        <v>17</v>
      </c>
      <c r="HN64" s="82">
        <f t="shared" si="73"/>
        <v>17</v>
      </c>
      <c r="HO64" s="82">
        <f t="shared" ca="1" si="100"/>
        <v>28.000015625</v>
      </c>
      <c r="HP64" s="83">
        <f t="shared" ca="1" si="74"/>
        <v>14</v>
      </c>
      <c r="HQ64" s="88"/>
      <c r="HR64" s="85"/>
      <c r="HS64" s="50"/>
      <c r="HT64" s="51"/>
      <c r="HU64" s="81">
        <f>IF(ISNA(VLOOKUP(HS64,[1]Settings!$B$6:$D$45,IF(HX$4="Y",2,3),FALSE)+HT64*IF(HX$4="Y",[1]Settings!$C$5,[1]Settings!$D$5)),0, VLOOKUP(HS64,[1]Settings!$B$6:$D$45,IF(HX$4="Y",2,3),FALSE)+HT64*IF(HX$4="Y",[1]Settings!$C$5,[1]Settings!$D$5))</f>
        <v>0</v>
      </c>
      <c r="HV64" s="82">
        <f t="shared" si="75"/>
        <v>0</v>
      </c>
      <c r="HW64" s="82">
        <f t="shared" ca="1" si="101"/>
        <v>25.000015625</v>
      </c>
      <c r="HX64" s="83">
        <f t="shared" ca="1" si="76"/>
        <v>15</v>
      </c>
      <c r="HY64" s="88"/>
      <c r="HZ64" s="85"/>
      <c r="IA64" s="50">
        <v>10</v>
      </c>
      <c r="IB64" s="51"/>
      <c r="IC64" s="81">
        <f>IF(ISNA(VLOOKUP(IA64,[1]Settings!$B$6:$D$45,IF(IF$4="Y",2,3),FALSE)+IB64*IF(IF$4="Y",[1]Settings!$C$5,[1]Settings!$D$5)),0, VLOOKUP(IA64,[1]Settings!$B$6:$D$45,IF(IF$4="Y",2,3),FALSE)+IB64*IF(IF$4="Y",[1]Settings!$C$5,[1]Settings!$D$5))</f>
        <v>11</v>
      </c>
      <c r="ID64" s="82">
        <f t="shared" si="124"/>
        <v>11</v>
      </c>
      <c r="IE64" s="82">
        <f t="shared" ca="1" si="102"/>
        <v>36.000015625000003</v>
      </c>
      <c r="IF64" s="83">
        <f t="shared" ca="1" si="78"/>
        <v>9</v>
      </c>
      <c r="IG64" s="87"/>
      <c r="IH64" s="85"/>
      <c r="II64" s="50">
        <v>12</v>
      </c>
      <c r="IJ64" s="51"/>
      <c r="IK64" s="81">
        <f>IF(ISNA(VLOOKUP(II64,[1]Settings!$B$6:$D$45,IF(IN$4="Y",2,3),FALSE)+IJ64*IF(IN$4="Y",[1]Settings!$C$5,[1]Settings!$D$5)),0, VLOOKUP(II64,[1]Settings!$B$6:$D$45,IF(IN$4="Y",2,3),FALSE)+IJ64*IF(IN$4="Y",[1]Settings!$C$5,[1]Settings!$D$5))</f>
        <v>9</v>
      </c>
      <c r="IL64" s="82">
        <f t="shared" si="122"/>
        <v>9</v>
      </c>
      <c r="IM64" s="82">
        <f t="shared" ca="1" si="103"/>
        <v>37.000015625000003</v>
      </c>
      <c r="IN64" s="83">
        <f t="shared" ca="1" si="80"/>
        <v>8</v>
      </c>
      <c r="IO64" s="88"/>
      <c r="IP64" s="85"/>
      <c r="IQ64" s="50">
        <v>18</v>
      </c>
      <c r="IR64" s="51">
        <v>1</v>
      </c>
      <c r="IS64" s="81">
        <f>IF(ISNA(VLOOKUP(IQ64,[1]Settings!$B$6:$D$45,IF(IV$4="Y",2,3),FALSE)+IR64*IF(IV$4="Y",[1]Settings!$C$5,[1]Settings!$D$5)),0, VLOOKUP(IQ64,[1]Settings!$B$6:$D$45,IF(IV$4="Y",2,3),FALSE)+IR64*IF(IV$4="Y",[1]Settings!$C$5,[1]Settings!$D$5))</f>
        <v>4</v>
      </c>
      <c r="IT64" s="82">
        <f t="shared" si="81"/>
        <v>4</v>
      </c>
      <c r="IU64" s="82">
        <f t="shared" ca="1" si="104"/>
        <v>24.000015625000003</v>
      </c>
      <c r="IV64" s="83">
        <f t="shared" ca="1" si="82"/>
        <v>16</v>
      </c>
      <c r="IW64" s="88"/>
      <c r="IX64" s="85"/>
      <c r="IY64" s="50">
        <v>16</v>
      </c>
      <c r="IZ64" s="51"/>
      <c r="JA64" s="81">
        <f>IF(ISNA(VLOOKUP(IY64,[1]Settings!$B$6:$D$45,IF(JD$4="Y",2,3),FALSE)+IZ64*IF(JD$4="Y",[1]Settings!$C$5,[1]Settings!$D$5)),0, VLOOKUP(IY64,[1]Settings!$B$6:$D$45,IF(JD$4="Y",2,3),FALSE)+IZ64*IF(JD$4="Y",[1]Settings!$C$5,[1]Settings!$D$5))</f>
        <v>5</v>
      </c>
      <c r="JB64" s="82">
        <f t="shared" si="131"/>
        <v>5</v>
      </c>
      <c r="JC64" s="82">
        <f t="shared" ca="1" si="105"/>
        <v>29.000015625000003</v>
      </c>
      <c r="JD64" s="83">
        <f t="shared" ca="1" si="84"/>
        <v>12</v>
      </c>
    </row>
    <row r="65" spans="1:264">
      <c r="A65" s="80" t="s">
        <v>146</v>
      </c>
      <c r="B65" s="80"/>
      <c r="D65" s="51"/>
      <c r="E65" s="81">
        <f>IF(ISNA(VLOOKUP(C65,[1]Settings!$B$6:$D$45,IF(H$4="Y",2,3),FALSE)+D65*IF(H$4="Y",[1]Settings!$C$5,[1]Settings!$D$5)),0, VLOOKUP(C65,[1]Settings!$B$6:$D$45,IF(H$4="Y",2,3),FALSE)+D65*IF(H$4="Y",[1]Settings!$C$5,[1]Settings!$D$5))</f>
        <v>0</v>
      </c>
      <c r="F65" s="82">
        <f>E65*H$7</f>
        <v>0</v>
      </c>
      <c r="G65" s="82">
        <f t="shared" si="1"/>
        <v>1.5384615384615384E-5</v>
      </c>
      <c r="H65" s="83">
        <f t="shared" si="2"/>
        <v>63</v>
      </c>
      <c r="I65" s="84" t="str">
        <f>IF(K65&gt;0,"+","")</f>
        <v/>
      </c>
      <c r="J65" s="85">
        <f ca="1">VLOOKUP(OFFSET(J65,0,-2),[1]Settings!$F$8:$G$27,2)</f>
        <v>0</v>
      </c>
      <c r="L65" s="51"/>
      <c r="M65" s="81">
        <f>IF(ISNA(VLOOKUP(K65,[1]Settings!$B$6:$D$45,IF(P$4="Y",2,3),FALSE)+L65*IF(P$4="Y",[1]Settings!$C$5,[1]Settings!$D$5)),0, VLOOKUP(K65,[1]Settings!$B$6:$D$45,IF(P$4="Y",2,3),FALSE)+L65*IF(P$4="Y",[1]Settings!$C$5,[1]Settings!$D$5))</f>
        <v>0</v>
      </c>
      <c r="N65" s="82">
        <f>M65*P$7</f>
        <v>0</v>
      </c>
      <c r="O65" s="82">
        <f t="shared" ca="1" si="5"/>
        <v>1.5384615384615384E-5</v>
      </c>
      <c r="P65" s="83">
        <f t="shared" ca="1" si="6"/>
        <v>63</v>
      </c>
      <c r="Q65" s="84" t="str">
        <f>IF(S65&gt;0,"+","")</f>
        <v/>
      </c>
      <c r="R65" s="85">
        <f ca="1">VLOOKUP(OFFSET(R65,0,-2),[1]Settings!$F$8:$G$27,2)</f>
        <v>0</v>
      </c>
      <c r="T65" s="51"/>
      <c r="U65" s="81">
        <f>IF(ISNA(VLOOKUP(S65,[1]Settings!$B$6:$D$45,IF(X$4="Y",2,3),FALSE)+T65*IF(X$4="Y",[1]Settings!$C$5,[1]Settings!$D$5)),0, VLOOKUP(S65,[1]Settings!$B$6:$D$45,IF(X$4="Y",2,3),FALSE)+T65*IF(X$4="Y",[1]Settings!$C$5,[1]Settings!$D$5))</f>
        <v>0</v>
      </c>
      <c r="V65" s="82">
        <f>U65*X$7</f>
        <v>0</v>
      </c>
      <c r="W65" s="82">
        <f t="shared" ca="1" si="9"/>
        <v>1.5384615384615384E-5</v>
      </c>
      <c r="X65" s="83">
        <f t="shared" ca="1" si="10"/>
        <v>64</v>
      </c>
      <c r="Y65" s="84" t="str">
        <f>IF(AA65&gt;0,"+","")</f>
        <v/>
      </c>
      <c r="Z65" s="85">
        <f ca="1">VLOOKUP(OFFSET(Z65,0,-2),[1]Settings!$F$8:$G$27,2)</f>
        <v>0</v>
      </c>
      <c r="AB65" s="51"/>
      <c r="AC65" s="81">
        <f>IF(ISNA(VLOOKUP(AA65,[1]Settings!$B$6:$D$45,IF(AF$4="Y",2,3),FALSE)+AB65*IF(AF$4="Y",[1]Settings!$C$5,[1]Settings!$D$5)),0, VLOOKUP(AA65,[1]Settings!$B$6:$D$45,IF(AF$4="Y",2,3),FALSE)+AB65*IF(AF$4="Y",[1]Settings!$C$5,[1]Settings!$D$5))</f>
        <v>0</v>
      </c>
      <c r="AD65" s="82">
        <f>AC65*AF$7</f>
        <v>0</v>
      </c>
      <c r="AE65" s="82">
        <f t="shared" ca="1" si="13"/>
        <v>1.5384615384615384E-5</v>
      </c>
      <c r="AF65" s="83">
        <f t="shared" ca="1" si="14"/>
        <v>65</v>
      </c>
      <c r="AG65" s="84" t="str">
        <f>IF(AI65&gt;0,"+","")</f>
        <v/>
      </c>
      <c r="AH65" s="85">
        <f ca="1">VLOOKUP(OFFSET(AH65,0,-2),[1]Settings!$F$8:$G$27,2)</f>
        <v>0</v>
      </c>
      <c r="AJ65" s="51"/>
      <c r="AK65" s="81">
        <f>IF(ISNA(VLOOKUP(AI65,[1]Settings!$B$6:$D$45,IF(AN$4="Y",2,3),FALSE)+AJ65*IF(AN$4="Y",[1]Settings!$C$5,[1]Settings!$D$5)),0, VLOOKUP(AI65,[1]Settings!$B$6:$D$45,IF(AN$4="Y",2,3),FALSE)+AJ65*IF(AN$4="Y",[1]Settings!$C$5,[1]Settings!$D$5))</f>
        <v>0</v>
      </c>
      <c r="AL65" s="82">
        <f>AK65*AN$7</f>
        <v>0</v>
      </c>
      <c r="AM65" s="82">
        <f t="shared" ca="1" si="17"/>
        <v>1.5384615384615384E-5</v>
      </c>
      <c r="AN65" s="83">
        <f t="shared" ca="1" si="18"/>
        <v>65</v>
      </c>
      <c r="AO65" s="84" t="str">
        <f>IF(AQ65&gt;0,"+","")</f>
        <v/>
      </c>
      <c r="AP65" s="85">
        <f ca="1">VLOOKUP(OFFSET(AP65,0,-2),[1]Settings!$F$8:$G$27,2)</f>
        <v>0</v>
      </c>
      <c r="AR65" s="51"/>
      <c r="AS65" s="81">
        <f>IF(ISNA(VLOOKUP(AQ65,[1]Settings!$B$6:$D$45,IF(AV$4="Y",2,3),FALSE)+AR65*IF(AV$4="Y",[1]Settings!$C$5,[1]Settings!$D$5)),0, VLOOKUP(AQ65,[1]Settings!$B$6:$D$45,IF(AV$4="Y",2,3),FALSE)+AR65*IF(AV$4="Y",[1]Settings!$C$5,[1]Settings!$D$5))</f>
        <v>0</v>
      </c>
      <c r="AT65" s="82">
        <f>AS65*AV$7</f>
        <v>0</v>
      </c>
      <c r="AU65" s="82">
        <f t="shared" ca="1" si="21"/>
        <v>1.5384615384615384E-5</v>
      </c>
      <c r="AV65" s="83">
        <f t="shared" ca="1" si="22"/>
        <v>65</v>
      </c>
      <c r="AW65" s="84" t="str">
        <f>IF(AY65&gt;0,"+","")</f>
        <v/>
      </c>
      <c r="AX65" s="85">
        <f ca="1">VLOOKUP(OFFSET(AX65,0,-2),[1]Settings!$F$8:$G$27,2)</f>
        <v>0</v>
      </c>
      <c r="AZ65" s="51"/>
      <c r="BA65" s="81">
        <f>IF(ISNA(VLOOKUP(AY65,[1]Settings!$B$6:$D$45,IF(BD$4="Y",2,3),FALSE)+AZ65*IF(BD$4="Y",[1]Settings!$C$5,[1]Settings!$D$5)),0, VLOOKUP(AY65,[1]Settings!$B$6:$D$45,IF(BD$4="Y",2,3),FALSE)+AZ65*IF(BD$4="Y",[1]Settings!$C$5,[1]Settings!$D$5))</f>
        <v>0</v>
      </c>
      <c r="BB65" s="82">
        <f>BA65*BD$7</f>
        <v>0</v>
      </c>
      <c r="BC65" s="82">
        <f t="shared" ca="1" si="25"/>
        <v>1.5384615384615384E-5</v>
      </c>
      <c r="BD65" s="83">
        <f t="shared" ca="1" si="26"/>
        <v>65</v>
      </c>
      <c r="BE65" s="84" t="str">
        <f>IF(BG65&gt;0,"+","")</f>
        <v/>
      </c>
      <c r="BF65" s="85">
        <f ca="1">VLOOKUP(OFFSET(BF65,0,-2),[1]Settings!$F$8:$G$27,2)</f>
        <v>0</v>
      </c>
      <c r="BH65" s="51"/>
      <c r="BI65" s="81">
        <f>IF(ISNA(VLOOKUP(BG65,[1]Settings!$B$6:$D$45,IF(BL$4="Y",2,3),FALSE)+BH65*IF(BL$4="Y",[1]Settings!$C$5,[1]Settings!$D$5)),0, VLOOKUP(BG65,[1]Settings!$B$6:$D$45,IF(BL$4="Y",2,3),FALSE)+BH65*IF(BL$4="Y",[1]Settings!$C$5,[1]Settings!$D$5))</f>
        <v>0</v>
      </c>
      <c r="BJ65" s="82">
        <f>BI65*BL$7</f>
        <v>0</v>
      </c>
      <c r="BK65" s="82">
        <f t="shared" ca="1" si="29"/>
        <v>1.5384615384615384E-5</v>
      </c>
      <c r="BL65" s="83">
        <f t="shared" ca="1" si="30"/>
        <v>66</v>
      </c>
      <c r="BM65" s="84" t="str">
        <f>IF(BO65&gt;0,"+","")</f>
        <v/>
      </c>
      <c r="BN65" s="85">
        <f ca="1">VLOOKUP(OFFSET(BN65,0,-2),[1]Settings!$F$8:$G$27,2)</f>
        <v>0</v>
      </c>
      <c r="BP65" s="51"/>
      <c r="BQ65" s="81">
        <f>IF(ISNA(VLOOKUP(BO65,[1]Settings!$B$6:$D$45,IF(BT$4="Y",2,3),FALSE)+BP65*IF(BT$4="Y",[1]Settings!$C$5,[1]Settings!$D$5)),0, VLOOKUP(BO65,[1]Settings!$B$6:$D$45,IF(BT$4="Y",2,3),FALSE)+BP65*IF(BT$4="Y",[1]Settings!$C$5,[1]Settings!$D$5))</f>
        <v>0</v>
      </c>
      <c r="BR65" s="82">
        <f>BQ65*BT$7</f>
        <v>0</v>
      </c>
      <c r="BS65" s="82">
        <f t="shared" ca="1" si="33"/>
        <v>1.5384615384615384E-5</v>
      </c>
      <c r="BT65" s="83">
        <f t="shared" ca="1" si="34"/>
        <v>67</v>
      </c>
      <c r="BU65" s="84" t="str">
        <f>IF(BW65&gt;0,"+","")</f>
        <v/>
      </c>
      <c r="BV65" s="85">
        <f ca="1">VLOOKUP(OFFSET(BV65,0,-2),[1]Settings!$F$8:$G$27,2)</f>
        <v>0</v>
      </c>
      <c r="BX65" s="51"/>
      <c r="BY65" s="81">
        <f>IF(ISNA(VLOOKUP(BW65,[1]Settings!$B$6:$D$45,IF(CB$4="Y",2,3),FALSE)+BX65*IF(CB$4="Y",[1]Settings!$C$5,[1]Settings!$D$5)),0, VLOOKUP(BW65,[1]Settings!$B$6:$D$45,IF(CB$4="Y",2,3),FALSE)+BX65*IF(CB$4="Y",[1]Settings!$C$5,[1]Settings!$D$5))</f>
        <v>0</v>
      </c>
      <c r="BZ65" s="82">
        <f>BY65*CB$7</f>
        <v>0</v>
      </c>
      <c r="CA65" s="82">
        <f t="shared" ca="1" si="37"/>
        <v>1.5384615384615384E-5</v>
      </c>
      <c r="CB65" s="83">
        <f t="shared" ca="1" si="38"/>
        <v>67</v>
      </c>
      <c r="CC65" s="84" t="str">
        <f>IF(CE65&gt;0,"+","")</f>
        <v/>
      </c>
      <c r="CD65" s="85">
        <f ca="1">VLOOKUP(OFFSET(CD65,0,-2),[1]Settings!$F$8:$G$27,2)</f>
        <v>0</v>
      </c>
      <c r="CF65" s="54"/>
      <c r="CG65" s="81">
        <f>IF(ISNA(VLOOKUP(CE65,[1]Settings!$B$6:$D$45,IF(CJ$4="Y",2,3),FALSE)+CF65*IF(CJ$4="Y",[1]Settings!$C$5,[1]Settings!$D$5)),0, VLOOKUP(CE65,[1]Settings!$B$6:$D$45,IF(CJ$4="Y",2,3),FALSE)+CF65*IF(CJ$4="Y",[1]Settings!$C$5,[1]Settings!$D$5))</f>
        <v>0</v>
      </c>
      <c r="CH65" s="82">
        <f>CG65*CJ$7</f>
        <v>0</v>
      </c>
      <c r="CI65" s="82">
        <f t="shared" ca="1" si="41"/>
        <v>1.5384615384615384E-5</v>
      </c>
      <c r="CJ65" s="86">
        <f t="shared" ca="1" si="42"/>
        <v>70</v>
      </c>
      <c r="CK65" s="87" t="str">
        <f>IF(CM65&gt;0,"+","")</f>
        <v/>
      </c>
      <c r="CL65" s="85">
        <f ca="1">VLOOKUP(OFFSET(CL65,0,-2),[1]Settings!$J$8:$K$27,2)</f>
        <v>0</v>
      </c>
      <c r="CN65" s="54"/>
      <c r="CO65" s="81">
        <f>IF(ISNA(VLOOKUP(CM65,[1]Settings!$B$6:$D$45,IF(CR$4="Y",2,3),FALSE)+CN65*IF(CR$4="Y",[1]Settings!$C$5,[1]Settings!$D$5)),0, VLOOKUP(CM65,[1]Settings!$B$6:$D$45,IF(CR$4="Y",2,3),FALSE)+CN65*IF(CR$4="Y",[1]Settings!$C$5,[1]Settings!$D$5))</f>
        <v>0</v>
      </c>
      <c r="CP65" s="82">
        <f ca="1">CO65*CR$7</f>
        <v>0</v>
      </c>
      <c r="CQ65" s="82">
        <f t="shared" ca="1" si="44"/>
        <v>1.5384615384615384E-5</v>
      </c>
      <c r="CR65" s="86">
        <f t="shared" ca="1" si="45"/>
        <v>71</v>
      </c>
      <c r="CS65" s="84" t="str">
        <f>IF(CU65&gt;0,"+","")</f>
        <v/>
      </c>
      <c r="CT65" s="85">
        <f ca="1">VLOOKUP(OFFSET(CT65,0,-2),[1]Settings!$J$8:$K$27,2)</f>
        <v>0</v>
      </c>
      <c r="CU65" s="50"/>
      <c r="CV65" s="54"/>
      <c r="CW65" s="81">
        <f>IF(ISNA(VLOOKUP(CU65,[1]Settings!$B$6:$D$45,IF(CZ$4="Y",2,3),FALSE)+CV65*IF(CZ$4="Y",[1]Settings!$C$5,[1]Settings!$D$5)),0, VLOOKUP(CU65,[1]Settings!$B$6:$D$45,IF(CZ$4="Y",2,3),FALSE)+CV65*IF(CZ$4="Y",[1]Settings!$C$5,[1]Settings!$D$5))</f>
        <v>0</v>
      </c>
      <c r="CX65" s="82">
        <f ca="1">CW65*CZ$7</f>
        <v>0</v>
      </c>
      <c r="CY65" s="82">
        <f t="shared" ca="1" si="47"/>
        <v>1.5384615384615384E-5</v>
      </c>
      <c r="CZ65" s="83">
        <f t="shared" ca="1" si="48"/>
        <v>71</v>
      </c>
      <c r="DA65" s="84" t="str">
        <f>IF(DC65&gt;0,"+","")</f>
        <v/>
      </c>
      <c r="DB65" s="85">
        <f ca="1">VLOOKUP(OFFSET(DB65,0,-2),[1]Settings!$J$8:$K$27,2)</f>
        <v>0</v>
      </c>
      <c r="DC65" s="50"/>
      <c r="DD65" s="54"/>
      <c r="DE65" s="81">
        <f>IF(ISNA(VLOOKUP(DC65,[1]Settings!$B$6:$D$45,IF(DH$4="Y",2,3),FALSE)+DD65*IF(DH$4="Y",[1]Settings!$C$5,[1]Settings!$D$5)),0, VLOOKUP(DC65,[1]Settings!$B$6:$D$45,IF(DH$4="Y",2,3),FALSE)+DD65*IF(DH$4="Y",[1]Settings!$C$5,[1]Settings!$D$5))</f>
        <v>0</v>
      </c>
      <c r="DF65" s="82">
        <f ca="1">DE65*DH$7</f>
        <v>0</v>
      </c>
      <c r="DG65" s="82">
        <f t="shared" ca="1" si="50"/>
        <v>1.5384615384615384E-5</v>
      </c>
      <c r="DH65" s="83">
        <f t="shared" ca="1" si="51"/>
        <v>71</v>
      </c>
      <c r="DI65" s="84" t="str">
        <f>IF(DK65&gt;0,"+","")</f>
        <v/>
      </c>
      <c r="DJ65" s="85">
        <f ca="1">VLOOKUP(OFFSET(DJ65,0,-2),[1]Settings!$J$8:$K$27,2)</f>
        <v>0</v>
      </c>
      <c r="DK65" s="50"/>
      <c r="DL65" s="54"/>
      <c r="DM65" s="81">
        <f>IF(ISNA(VLOOKUP(DK65,[1]Settings!$B$6:$D$45,IF(DP$4="Y",2,3),FALSE)+DL65*IF(DP$4="Y",[1]Settings!$C$5,[1]Settings!$D$5)),0, VLOOKUP(DK65,[1]Settings!$B$6:$D$45,IF(DP$4="Y",2,3),FALSE)+DL65*IF(DP$4="Y",[1]Settings!$C$5,[1]Settings!$D$5))</f>
        <v>0</v>
      </c>
      <c r="DN65" s="82">
        <f ca="1">DM65*DP$7</f>
        <v>0</v>
      </c>
      <c r="DO65" s="82">
        <f t="shared" ca="1" si="53"/>
        <v>1.5384615384615384E-5</v>
      </c>
      <c r="DP65" s="83">
        <f t="shared" ca="1" si="54"/>
        <v>69</v>
      </c>
      <c r="DQ65" s="84" t="str">
        <f>IF(DS65&gt;0,"+","")</f>
        <v/>
      </c>
      <c r="DR65" s="85">
        <f ca="1">VLOOKUP(OFFSET(DR65,0,-2),[1]Settings!$J$8:$K$27,2)</f>
        <v>0</v>
      </c>
      <c r="DS65" s="50"/>
      <c r="DT65" s="54"/>
      <c r="DU65" s="81">
        <f>IF(ISNA(VLOOKUP(DS65,[1]Settings!$B$6:$D$45,IF(DX$4="Y",2,3),FALSE)+DT65*IF(DX$4="Y",[1]Settings!$C$5,[1]Settings!$D$5)),0, VLOOKUP(DS65,[1]Settings!$B$6:$D$45,IF(DX$4="Y",2,3),FALSE)+DT65*IF(DX$4="Y",[1]Settings!$C$5,[1]Settings!$D$5))</f>
        <v>0</v>
      </c>
      <c r="DV65" s="82">
        <f ca="1">DU65*DX$7</f>
        <v>0</v>
      </c>
      <c r="DW65" s="82">
        <f t="shared" ca="1" si="85"/>
        <v>1.5384615384615384E-5</v>
      </c>
      <c r="DX65" s="83">
        <f t="shared" ca="1" si="56"/>
        <v>69</v>
      </c>
      <c r="DY65" s="84" t="str">
        <f>IF(EA65&gt;0,"+","")</f>
        <v/>
      </c>
      <c r="DZ65" s="85">
        <f ca="1">VLOOKUP(OFFSET(DZ65,0,-2),[1]Settings!$J$8:$K$27,2)</f>
        <v>0</v>
      </c>
      <c r="EA65" s="50"/>
      <c r="EB65" s="54"/>
      <c r="EC65" s="81">
        <f>IF(ISNA(VLOOKUP(EA65,[1]Settings!$B$6:$D$45,IF(EF$4="Y",2,3),FALSE)+EB65*IF(EF$4="Y",[1]Settings!$C$5,[1]Settings!$D$5)),0, VLOOKUP(EA65,[1]Settings!$B$6:$D$45,IF(EF$4="Y",2,3),FALSE)+EB65*IF(EF$4="Y",[1]Settings!$C$5,[1]Settings!$D$5))</f>
        <v>0</v>
      </c>
      <c r="ED65" s="82">
        <f ca="1">EC65*EF$7</f>
        <v>0</v>
      </c>
      <c r="EE65" s="82">
        <f t="shared" ca="1" si="57"/>
        <v>1.5384615384615384E-5</v>
      </c>
      <c r="EF65" s="86">
        <f t="shared" ca="1" si="58"/>
        <v>66</v>
      </c>
      <c r="EG65" s="87"/>
      <c r="EH65" s="85"/>
      <c r="EI65" s="50">
        <v>12</v>
      </c>
      <c r="EJ65" s="54"/>
      <c r="EK65" s="81">
        <f>IF(ISNA(VLOOKUP(EI65,[1]Settings!$B$6:$D$45,IF(EN$4="Y",2,3),FALSE)+EJ65*IF(EN$4="Y",[1]Settings!$C$5,[1]Settings!$D$5)),0, VLOOKUP(EI65,[1]Settings!$B$6:$D$45,IF(EN$4="Y",2,3),FALSE)+EJ65*IF(EN$4="Y",[1]Settings!$C$5,[1]Settings!$D$5))</f>
        <v>9</v>
      </c>
      <c r="EL65" s="82">
        <f ca="1">EK65*EN$7</f>
        <v>7.6499999999999986</v>
      </c>
      <c r="EM65" s="82">
        <f t="shared" ca="1" si="112"/>
        <v>7.6500153846153829</v>
      </c>
      <c r="EN65" s="86">
        <f t="shared" ca="1" si="59"/>
        <v>29</v>
      </c>
      <c r="EO65" s="84"/>
      <c r="EP65" s="85"/>
      <c r="EQ65" s="50">
        <v>17</v>
      </c>
      <c r="ER65" s="51"/>
      <c r="ES65" s="81">
        <f>IF(ISNA(VLOOKUP(EQ65,[1]Settings!$B$6:$D$45,IF(EV$4="Y",2,3),FALSE)+ER65*IF(EV$4="Y",[1]Settings!$C$5,[1]Settings!$D$5)),0, VLOOKUP(EQ65,[1]Settings!$B$6:$D$45,IF(EV$4="Y",2,3),FALSE)+ER65*IF(EV$4="Y",[1]Settings!$C$5,[1]Settings!$D$5))</f>
        <v>4</v>
      </c>
      <c r="ET65" s="82">
        <f t="shared" ref="ET65:ET92" ca="1" si="132">ES65*EV$7</f>
        <v>3.28</v>
      </c>
      <c r="EU65" s="82">
        <f t="shared" ca="1" si="88"/>
        <v>10.930015384615382</v>
      </c>
      <c r="EV65" s="83">
        <f t="shared" ca="1" si="61"/>
        <v>27</v>
      </c>
      <c r="EW65" s="84"/>
      <c r="EX65" s="85"/>
      <c r="EY65" s="50"/>
      <c r="EZ65" s="51"/>
      <c r="FA65" s="81">
        <f>IF(ISNA(VLOOKUP(EY65,[1]Settings!$B$6:$D$45,IF(FD$4="Y",2,3),FALSE)+EZ65*IF(FD$4="Y",[1]Settings!$C$5,[1]Settings!$D$5)),0, VLOOKUP(EY65,[1]Settings!$B$6:$D$45,IF(FD$4="Y",2,3),FALSE)+EZ65*IF(FD$4="Y",[1]Settings!$C$5,[1]Settings!$D$5))</f>
        <v>0</v>
      </c>
      <c r="FB65" s="82">
        <f t="shared" ref="FB65:FB92" ca="1" si="133">FA65*FD$7</f>
        <v>0</v>
      </c>
      <c r="FC65" s="82">
        <f t="shared" ca="1" si="130"/>
        <v>10.930015384615382</v>
      </c>
      <c r="FD65" s="83">
        <f t="shared" ca="1" si="63"/>
        <v>26</v>
      </c>
      <c r="FE65" s="84"/>
      <c r="FF65" s="85"/>
      <c r="FG65" s="50"/>
      <c r="FH65" s="51"/>
      <c r="FI65" s="81">
        <f>IF(ISNA(VLOOKUP(FG65,[1]Settings!$B$6:$D$45,IF(FL$4="Y",2,3),FALSE)+FH65*IF(FL$4="Y",[1]Settings!$C$5,[1]Settings!$D$5)),0, VLOOKUP(FG65,[1]Settings!$B$6:$D$45,IF(FL$4="Y",2,3),FALSE)+FH65*IF(FL$4="Y",[1]Settings!$C$5,[1]Settings!$D$5))</f>
        <v>0</v>
      </c>
      <c r="FJ65" s="82">
        <f t="shared" ca="1" si="114"/>
        <v>0</v>
      </c>
      <c r="FK65" s="82">
        <f t="shared" ca="1" si="113"/>
        <v>10.930015384615382</v>
      </c>
      <c r="FL65" s="83">
        <f t="shared" ca="1" si="64"/>
        <v>23</v>
      </c>
      <c r="FM65" s="87"/>
      <c r="FN65" s="85"/>
      <c r="FO65" s="50"/>
      <c r="FP65" s="54"/>
      <c r="FQ65" s="81">
        <f>IF(ISNA(VLOOKUP(FO65,[1]Settings!$B$6:$D$45,IF(FT$4="Y",2,3),FALSE)+FP65*IF(FT$4="Y",[1]Settings!$C$5,[1]Settings!$D$5)),0, VLOOKUP(FO65,[1]Settings!$B$6:$D$45,IF(FT$4="Y",2,3),FALSE)+FP65*IF(FT$4="Y",[1]Settings!$C$5,[1]Settings!$D$5))</f>
        <v>0</v>
      </c>
      <c r="FR65" s="82">
        <f t="shared" ca="1" si="65"/>
        <v>0</v>
      </c>
      <c r="FS65" s="82">
        <f t="shared" ca="1" si="90"/>
        <v>7.6500153846153829</v>
      </c>
      <c r="FT65" s="83">
        <f t="shared" ca="1" si="66"/>
        <v>28</v>
      </c>
      <c r="FU65" s="88"/>
      <c r="FV65" s="85"/>
      <c r="FW65" s="50">
        <v>5</v>
      </c>
      <c r="FX65" s="54"/>
      <c r="FY65" s="81">
        <f>IF(ISNA(VLOOKUP(FW65,[1]Settings!$B$6:$D$45,IF(GB$4="Y",2,3),FALSE)+FX65*IF(GB$4="Y",[1]Settings!$C$5,[1]Settings!$D$5)),0, VLOOKUP(FW65,[1]Settings!$B$6:$D$45,IF(GB$4="Y",2,3),FALSE)+FX65*IF(GB$4="Y",[1]Settings!$C$5,[1]Settings!$D$5))</f>
        <v>16</v>
      </c>
      <c r="FZ65" s="82">
        <f t="shared" si="91"/>
        <v>16</v>
      </c>
      <c r="GA65" s="82">
        <f t="shared" ca="1" si="92"/>
        <v>16.000015384615384</v>
      </c>
      <c r="GB65" s="83">
        <f t="shared" ca="1" si="67"/>
        <v>19</v>
      </c>
      <c r="GC65" s="88"/>
      <c r="GD65" s="85"/>
      <c r="GE65" s="50"/>
      <c r="GF65" s="54"/>
      <c r="GG65" s="81">
        <f>IF(ISNA(VLOOKUP(GE65,[1]Settings!$B$6:$D$45,IF(GJ$4="Y",2,3),FALSE)+GF65*IF(GJ$4="Y",[1]Settings!$C$5,[1]Settings!$D$5)),0, VLOOKUP(GE65,[1]Settings!$B$6:$D$45,IF(GJ$4="Y",2,3),FALSE)+GF65*IF(GJ$4="Y",[1]Settings!$C$5,[1]Settings!$D$5))</f>
        <v>0</v>
      </c>
      <c r="GH65" s="82">
        <f t="shared" si="93"/>
        <v>0</v>
      </c>
      <c r="GI65" s="82">
        <f t="shared" ca="1" si="94"/>
        <v>16.000015384615384</v>
      </c>
      <c r="GJ65" s="83">
        <f t="shared" ca="1" si="68"/>
        <v>24</v>
      </c>
      <c r="GK65" s="88"/>
      <c r="GL65" s="85"/>
      <c r="GM65" s="50">
        <v>10</v>
      </c>
      <c r="GN65" s="54"/>
      <c r="GO65" s="81">
        <f>IF(ISNA(VLOOKUP(GM65,[1]Settings!$B$6:$D$45,IF(GR$4="Y",2,3),FALSE)+GN65*IF(GR$4="Y",[1]Settings!$C$5,[1]Settings!$D$5)),0, VLOOKUP(GM65,[1]Settings!$B$6:$D$45,IF(GR$4="Y",2,3),FALSE)+GN65*IF(GR$4="Y",[1]Settings!$C$5,[1]Settings!$D$5))</f>
        <v>11</v>
      </c>
      <c r="GP65" s="82">
        <f t="shared" si="120"/>
        <v>11</v>
      </c>
      <c r="GQ65" s="82">
        <f t="shared" ca="1" si="96"/>
        <v>27.000015384615384</v>
      </c>
      <c r="GR65" s="83">
        <f t="shared" ca="1" si="69"/>
        <v>15</v>
      </c>
      <c r="GS65" s="88"/>
      <c r="GT65" s="85"/>
      <c r="GU65" s="50"/>
      <c r="GV65" s="54"/>
      <c r="GW65" s="81">
        <f>IF(ISNA(VLOOKUP(GU65,[1]Settings!$B$6:$D$45,IF(GZ$4="Y",2,3),FALSE)+GV65*IF(GZ$4="Y",[1]Settings!$C$5,[1]Settings!$D$5)),0, VLOOKUP(GU65,[1]Settings!$B$6:$D$45,IF(GZ$4="Y",2,3),FALSE)+GV65*IF(GZ$4="Y",[1]Settings!$C$5,[1]Settings!$D$5))</f>
        <v>0</v>
      </c>
      <c r="GX65" s="82">
        <f t="shared" si="127"/>
        <v>0</v>
      </c>
      <c r="GY65" s="82">
        <f t="shared" ca="1" si="98"/>
        <v>27.000015384615384</v>
      </c>
      <c r="GZ65" s="86">
        <f t="shared" ca="1" si="70"/>
        <v>16</v>
      </c>
      <c r="HA65" s="87"/>
      <c r="HB65" s="85"/>
      <c r="HC65" s="50"/>
      <c r="HD65" s="51"/>
      <c r="HE65" s="81">
        <f>IF(ISNA(VLOOKUP(HC65,[1]Settings!$B$6:$D$45,IF(HH$4="Y",2,3),FALSE)+HD65*IF(HH$4="Y",[1]Settings!$C$5,[1]Settings!$D$5)),0, VLOOKUP(HC65,[1]Settings!$B$6:$D$45,IF(HH$4="Y",2,3),FALSE)+HD65*IF(HH$4="Y",[1]Settings!$C$5,[1]Settings!$D$5))</f>
        <v>0</v>
      </c>
      <c r="HF65" s="82">
        <f t="shared" si="71"/>
        <v>0</v>
      </c>
      <c r="HG65" s="82">
        <f t="shared" ca="1" si="99"/>
        <v>11.000015384615384</v>
      </c>
      <c r="HH65" s="83">
        <f t="shared" ca="1" si="72"/>
        <v>27</v>
      </c>
      <c r="HI65" s="88"/>
      <c r="HJ65" s="85"/>
      <c r="HK65" s="50">
        <v>1</v>
      </c>
      <c r="HL65" s="51">
        <v>2</v>
      </c>
      <c r="HM65" s="81">
        <f>IF(ISNA(VLOOKUP(HK65,[1]Settings!$B$6:$D$45,IF(HP$4="Y",2,3),FALSE)+HL65*IF(HP$4="Y",[1]Settings!$C$5,[1]Settings!$D$5)),0, VLOOKUP(HK65,[1]Settings!$B$6:$D$45,IF(HP$4="Y",2,3),FALSE)+HL65*IF(HP$4="Y",[1]Settings!$C$5,[1]Settings!$D$5))</f>
        <v>32</v>
      </c>
      <c r="HN65" s="82">
        <f t="shared" si="73"/>
        <v>32</v>
      </c>
      <c r="HO65" s="82">
        <f t="shared" ca="1" si="100"/>
        <v>43.000015384615381</v>
      </c>
      <c r="HP65" s="83">
        <f t="shared" ca="1" si="74"/>
        <v>5</v>
      </c>
      <c r="HQ65" s="88"/>
      <c r="HR65" s="85"/>
      <c r="HS65" s="50"/>
      <c r="HT65" s="51"/>
      <c r="HU65" s="81">
        <f>IF(ISNA(VLOOKUP(HS65,[1]Settings!$B$6:$D$45,IF(HX$4="Y",2,3),FALSE)+HT65*IF(HX$4="Y",[1]Settings!$C$5,[1]Settings!$D$5)),0, VLOOKUP(HS65,[1]Settings!$B$6:$D$45,IF(HX$4="Y",2,3),FALSE)+HT65*IF(HX$4="Y",[1]Settings!$C$5,[1]Settings!$D$5))</f>
        <v>0</v>
      </c>
      <c r="HV65" s="82">
        <f t="shared" si="75"/>
        <v>0</v>
      </c>
      <c r="HW65" s="82">
        <f t="shared" ca="1" si="101"/>
        <v>32.000015384615381</v>
      </c>
      <c r="HX65" s="83">
        <f t="shared" ca="1" si="76"/>
        <v>11</v>
      </c>
      <c r="HY65" s="88"/>
      <c r="HZ65" s="85"/>
      <c r="IA65" s="50"/>
      <c r="IB65" s="51"/>
      <c r="IC65" s="81">
        <f>IF(ISNA(VLOOKUP(IA65,[1]Settings!$B$6:$D$45,IF(IF$4="Y",2,3),FALSE)+IB65*IF(IF$4="Y",[1]Settings!$C$5,[1]Settings!$D$5)),0, VLOOKUP(IA65,[1]Settings!$B$6:$D$45,IF(IF$4="Y",2,3),FALSE)+IB65*IF(IF$4="Y",[1]Settings!$C$5,[1]Settings!$D$5))</f>
        <v>0</v>
      </c>
      <c r="ID65" s="82">
        <f t="shared" si="124"/>
        <v>0</v>
      </c>
      <c r="IE65" s="82">
        <f t="shared" ca="1" si="102"/>
        <v>32.000015384615381</v>
      </c>
      <c r="IF65" s="83">
        <f t="shared" ca="1" si="78"/>
        <v>11</v>
      </c>
      <c r="IG65" s="87"/>
      <c r="IH65" s="85"/>
      <c r="II65" s="50"/>
      <c r="IJ65" s="51"/>
      <c r="IK65" s="81">
        <f>IF(ISNA(VLOOKUP(II65,[1]Settings!$B$6:$D$45,IF(IN$4="Y",2,3),FALSE)+IJ65*IF(IN$4="Y",[1]Settings!$C$5,[1]Settings!$D$5)),0, VLOOKUP(II65,[1]Settings!$B$6:$D$45,IF(IN$4="Y",2,3),FALSE)+IJ65*IF(IN$4="Y",[1]Settings!$C$5,[1]Settings!$D$5))</f>
        <v>0</v>
      </c>
      <c r="IL65" s="82">
        <f t="shared" si="122"/>
        <v>0</v>
      </c>
      <c r="IM65" s="82">
        <f t="shared" ca="1" si="103"/>
        <v>32.000015384615381</v>
      </c>
      <c r="IN65" s="83">
        <f t="shared" ca="1" si="80"/>
        <v>11</v>
      </c>
      <c r="IO65" s="88"/>
      <c r="IP65" s="85"/>
      <c r="IQ65" s="50">
        <v>11</v>
      </c>
      <c r="IR65" s="51"/>
      <c r="IS65" s="81">
        <f>IF(ISNA(VLOOKUP(IQ65,[1]Settings!$B$6:$D$45,IF(IV$4="Y",2,3),FALSE)+IR65*IF(IV$4="Y",[1]Settings!$C$5,[1]Settings!$D$5)),0, VLOOKUP(IQ65,[1]Settings!$B$6:$D$45,IF(IV$4="Y",2,3),FALSE)+IR65*IF(IV$4="Y",[1]Settings!$C$5,[1]Settings!$D$5))</f>
        <v>10</v>
      </c>
      <c r="IT65" s="82">
        <f t="shared" si="81"/>
        <v>10</v>
      </c>
      <c r="IU65" s="82">
        <f t="shared" ca="1" si="104"/>
        <v>10.000015384615381</v>
      </c>
      <c r="IV65" s="83">
        <f t="shared" ca="1" si="82"/>
        <v>24</v>
      </c>
      <c r="IW65" s="88"/>
      <c r="IX65" s="85"/>
      <c r="IY65" s="50">
        <v>17</v>
      </c>
      <c r="IZ65" s="51"/>
      <c r="JA65" s="81">
        <f>IF(ISNA(VLOOKUP(IY65,[1]Settings!$B$6:$D$45,IF(JD$4="Y",2,3),FALSE)+IZ65*IF(JD$4="Y",[1]Settings!$C$5,[1]Settings!$D$5)),0, VLOOKUP(IY65,[1]Settings!$B$6:$D$45,IF(JD$4="Y",2,3),FALSE)+IZ65*IF(JD$4="Y",[1]Settings!$C$5,[1]Settings!$D$5))</f>
        <v>4</v>
      </c>
      <c r="JB65" s="82">
        <f t="shared" si="131"/>
        <v>4</v>
      </c>
      <c r="JC65" s="82">
        <f t="shared" ca="1" si="105"/>
        <v>14.000015384615381</v>
      </c>
      <c r="JD65" s="83">
        <f t="shared" ca="1" si="84"/>
        <v>25</v>
      </c>
    </row>
    <row r="66" spans="1:264">
      <c r="A66" s="80" t="s">
        <v>147</v>
      </c>
      <c r="B66" s="80"/>
      <c r="D66" s="51"/>
      <c r="E66" s="81">
        <f>IF(ISNA(VLOOKUP(C66,[1]Settings!$B$6:$D$45,IF(H$4="Y",2,3),FALSE)+D66*IF(H$4="Y",[1]Settings!$C$5,[1]Settings!$D$5)),0, VLOOKUP(C66,[1]Settings!$B$6:$D$45,IF(H$4="Y",2,3),FALSE)+D66*IF(H$4="Y",[1]Settings!$C$5,[1]Settings!$D$5))</f>
        <v>0</v>
      </c>
      <c r="F66" s="82">
        <f t="shared" si="0"/>
        <v>0</v>
      </c>
      <c r="G66" s="82">
        <f t="shared" si="1"/>
        <v>1.5151515151515151E-5</v>
      </c>
      <c r="H66" s="83">
        <f t="shared" si="2"/>
        <v>64</v>
      </c>
      <c r="I66" s="84" t="str">
        <f t="shared" si="3"/>
        <v/>
      </c>
      <c r="J66" s="85">
        <f ca="1">VLOOKUP(OFFSET(J66,0,-2),[1]Settings!$F$8:$G$27,2)</f>
        <v>0</v>
      </c>
      <c r="L66" s="51"/>
      <c r="M66" s="81">
        <f>IF(ISNA(VLOOKUP(K66,[1]Settings!$B$6:$D$45,IF(P$4="Y",2,3),FALSE)+L66*IF(P$4="Y",[1]Settings!$C$5,[1]Settings!$D$5)),0, VLOOKUP(K66,[1]Settings!$B$6:$D$45,IF(P$4="Y",2,3),FALSE)+L66*IF(P$4="Y",[1]Settings!$C$5,[1]Settings!$D$5))</f>
        <v>0</v>
      </c>
      <c r="N66" s="82">
        <f t="shared" si="4"/>
        <v>0</v>
      </c>
      <c r="O66" s="82">
        <f t="shared" ca="1" si="5"/>
        <v>1.5151515151515151E-5</v>
      </c>
      <c r="P66" s="83">
        <f t="shared" ca="1" si="6"/>
        <v>64</v>
      </c>
      <c r="Q66" s="84" t="str">
        <f t="shared" si="7"/>
        <v/>
      </c>
      <c r="R66" s="85">
        <f ca="1">VLOOKUP(OFFSET(R66,0,-2),[1]Settings!$F$8:$G$27,2)</f>
        <v>0</v>
      </c>
      <c r="T66" s="51"/>
      <c r="U66" s="81">
        <f>IF(ISNA(VLOOKUP(S66,[1]Settings!$B$6:$D$45,IF(X$4="Y",2,3),FALSE)+T66*IF(X$4="Y",[1]Settings!$C$5,[1]Settings!$D$5)),0, VLOOKUP(S66,[1]Settings!$B$6:$D$45,IF(X$4="Y",2,3),FALSE)+T66*IF(X$4="Y",[1]Settings!$C$5,[1]Settings!$D$5))</f>
        <v>0</v>
      </c>
      <c r="V66" s="82">
        <f t="shared" si="8"/>
        <v>0</v>
      </c>
      <c r="W66" s="82">
        <f t="shared" ca="1" si="9"/>
        <v>1.5151515151515151E-5</v>
      </c>
      <c r="X66" s="83">
        <f t="shared" ca="1" si="10"/>
        <v>65</v>
      </c>
      <c r="Y66" s="84" t="str">
        <f t="shared" si="11"/>
        <v>+</v>
      </c>
      <c r="Z66" s="85">
        <f ca="1">VLOOKUP(OFFSET(Z66,0,-2),[1]Settings!$F$8:$G$27,2)</f>
        <v>0</v>
      </c>
      <c r="AA66" s="50">
        <v>6</v>
      </c>
      <c r="AB66" s="51"/>
      <c r="AC66" s="81">
        <f>IF(ISNA(VLOOKUP(AA66,[1]Settings!$B$6:$D$45,IF(AF$4="Y",2,3),FALSE)+AB66*IF(AF$4="Y",[1]Settings!$C$5,[1]Settings!$D$5)),0, VLOOKUP(AA66,[1]Settings!$B$6:$D$45,IF(AF$4="Y",2,3),FALSE)+AB66*IF(AF$4="Y",[1]Settings!$C$5,[1]Settings!$D$5))</f>
        <v>15</v>
      </c>
      <c r="AD66" s="82">
        <f t="shared" si="12"/>
        <v>1.3499999999999999</v>
      </c>
      <c r="AE66" s="82">
        <f t="shared" ca="1" si="13"/>
        <v>1.3500151515151513</v>
      </c>
      <c r="AF66" s="83">
        <f t="shared" ca="1" si="14"/>
        <v>23</v>
      </c>
      <c r="AG66" s="84" t="str">
        <f t="shared" si="15"/>
        <v/>
      </c>
      <c r="AH66" s="85">
        <f ca="1">VLOOKUP(OFFSET(AH66,0,-2),[1]Settings!$F$8:$G$27,2)</f>
        <v>0</v>
      </c>
      <c r="AJ66" s="51"/>
      <c r="AK66" s="81">
        <f>IF(ISNA(VLOOKUP(AI66,[1]Settings!$B$6:$D$45,IF(AN$4="Y",2,3),FALSE)+AJ66*IF(AN$4="Y",[1]Settings!$C$5,[1]Settings!$D$5)),0, VLOOKUP(AI66,[1]Settings!$B$6:$D$45,IF(AN$4="Y",2,3),FALSE)+AJ66*IF(AN$4="Y",[1]Settings!$C$5,[1]Settings!$D$5))</f>
        <v>0</v>
      </c>
      <c r="AL66" s="82">
        <f t="shared" si="16"/>
        <v>0</v>
      </c>
      <c r="AM66" s="82">
        <f t="shared" ca="1" si="17"/>
        <v>1.3500151515151513</v>
      </c>
      <c r="AN66" s="83">
        <f t="shared" ca="1" si="18"/>
        <v>23</v>
      </c>
      <c r="AO66" s="84" t="str">
        <f t="shared" si="19"/>
        <v>+</v>
      </c>
      <c r="AP66" s="85">
        <f ca="1">VLOOKUP(OFFSET(AP66,0,-2),[1]Settings!$F$8:$G$27,2)</f>
        <v>0</v>
      </c>
      <c r="AQ66" s="50">
        <v>5</v>
      </c>
      <c r="AR66" s="51"/>
      <c r="AS66" s="81">
        <f>IF(ISNA(VLOOKUP(AQ66,[1]Settings!$B$6:$D$45,IF(AV$4="Y",2,3),FALSE)+AR66*IF(AV$4="Y",[1]Settings!$C$5,[1]Settings!$D$5)),0, VLOOKUP(AQ66,[1]Settings!$B$6:$D$45,IF(AV$4="Y",2,3),FALSE)+AR66*IF(AV$4="Y",[1]Settings!$C$5,[1]Settings!$D$5))</f>
        <v>16</v>
      </c>
      <c r="AT66" s="82">
        <f t="shared" si="20"/>
        <v>1.28</v>
      </c>
      <c r="AU66" s="82">
        <f t="shared" ca="1" si="21"/>
        <v>2.6300151515151513</v>
      </c>
      <c r="AV66" s="83">
        <f t="shared" ca="1" si="22"/>
        <v>23</v>
      </c>
      <c r="AW66" s="84" t="str">
        <f t="shared" si="23"/>
        <v>+</v>
      </c>
      <c r="AX66" s="85">
        <f ca="1">VLOOKUP(OFFSET(AX66,0,-2),[1]Settings!$F$8:$G$27,2)</f>
        <v>0</v>
      </c>
      <c r="AY66" s="50">
        <v>4</v>
      </c>
      <c r="AZ66" s="51"/>
      <c r="BA66" s="81">
        <f>IF(ISNA(VLOOKUP(AY66,[1]Settings!$B$6:$D$45,IF(BD$4="Y",2,3),FALSE)+AZ66*IF(BD$4="Y",[1]Settings!$C$5,[1]Settings!$D$5)),0, VLOOKUP(AY66,[1]Settings!$B$6:$D$45,IF(BD$4="Y",2,3),FALSE)+AZ66*IF(BD$4="Y",[1]Settings!$C$5,[1]Settings!$D$5))</f>
        <v>18</v>
      </c>
      <c r="BB66" s="82">
        <f t="shared" si="24"/>
        <v>1.44</v>
      </c>
      <c r="BC66" s="82">
        <f t="shared" ca="1" si="25"/>
        <v>4.0700151515151513</v>
      </c>
      <c r="BD66" s="83">
        <f t="shared" ca="1" si="26"/>
        <v>17</v>
      </c>
      <c r="BE66" s="84" t="str">
        <f t="shared" si="27"/>
        <v>+</v>
      </c>
      <c r="BF66" s="85">
        <f ca="1">VLOOKUP(OFFSET(BF66,0,-2),[1]Settings!$F$8:$G$27,2)</f>
        <v>0</v>
      </c>
      <c r="BG66" s="50">
        <v>6</v>
      </c>
      <c r="BH66" s="51"/>
      <c r="BI66" s="81">
        <f>IF(ISNA(VLOOKUP(BG66,[1]Settings!$B$6:$D$45,IF(BL$4="Y",2,3),FALSE)+BH66*IF(BL$4="Y",[1]Settings!$C$5,[1]Settings!$D$5)),0, VLOOKUP(BG66,[1]Settings!$B$6:$D$45,IF(BL$4="Y",2,3),FALSE)+BH66*IF(BL$4="Y",[1]Settings!$C$5,[1]Settings!$D$5))</f>
        <v>15</v>
      </c>
      <c r="BJ66" s="82">
        <f t="shared" si="28"/>
        <v>1.2</v>
      </c>
      <c r="BK66" s="82">
        <f t="shared" ca="1" si="29"/>
        <v>5.2700151515151514</v>
      </c>
      <c r="BL66" s="83">
        <f t="shared" ca="1" si="30"/>
        <v>18</v>
      </c>
      <c r="BM66" s="84" t="str">
        <f t="shared" si="31"/>
        <v/>
      </c>
      <c r="BN66" s="85">
        <f ca="1">VLOOKUP(OFFSET(BN66,0,-2),[1]Settings!$F$8:$G$27,2)</f>
        <v>0</v>
      </c>
      <c r="BP66" s="51"/>
      <c r="BQ66" s="81">
        <f>IF(ISNA(VLOOKUP(BO66,[1]Settings!$B$6:$D$45,IF(BT$4="Y",2,3),FALSE)+BP66*IF(BT$4="Y",[1]Settings!$C$5,[1]Settings!$D$5)),0, VLOOKUP(BO66,[1]Settings!$B$6:$D$45,IF(BT$4="Y",2,3),FALSE)+BP66*IF(BT$4="Y",[1]Settings!$C$5,[1]Settings!$D$5))</f>
        <v>0</v>
      </c>
      <c r="BR66" s="82">
        <f t="shared" si="32"/>
        <v>0</v>
      </c>
      <c r="BS66" s="82">
        <f t="shared" ca="1" si="33"/>
        <v>5.2700151515151514</v>
      </c>
      <c r="BT66" s="83">
        <f t="shared" ca="1" si="34"/>
        <v>18</v>
      </c>
      <c r="BU66" s="84" t="str">
        <f t="shared" si="35"/>
        <v/>
      </c>
      <c r="BV66" s="85">
        <f ca="1">VLOOKUP(OFFSET(BV66,0,-2),[1]Settings!$F$8:$G$27,2)</f>
        <v>0</v>
      </c>
      <c r="BX66" s="51"/>
      <c r="BY66" s="81">
        <f>IF(ISNA(VLOOKUP(BW66,[1]Settings!$B$6:$D$45,IF(CB$4="Y",2,3),FALSE)+BX66*IF(CB$4="Y",[1]Settings!$C$5,[1]Settings!$D$5)),0, VLOOKUP(BW66,[1]Settings!$B$6:$D$45,IF(CB$4="Y",2,3),FALSE)+BX66*IF(CB$4="Y",[1]Settings!$C$5,[1]Settings!$D$5))</f>
        <v>0</v>
      </c>
      <c r="BZ66" s="82">
        <f t="shared" si="36"/>
        <v>0</v>
      </c>
      <c r="CA66" s="82">
        <f t="shared" ca="1" si="37"/>
        <v>5.2700151515151514</v>
      </c>
      <c r="CB66" s="83">
        <f t="shared" ca="1" si="38"/>
        <v>19</v>
      </c>
      <c r="CC66" s="84" t="str">
        <f t="shared" si="39"/>
        <v/>
      </c>
      <c r="CD66" s="85">
        <f ca="1">VLOOKUP(OFFSET(CD66,0,-2),[1]Settings!$F$8:$G$27,2)</f>
        <v>0</v>
      </c>
      <c r="CF66" s="51"/>
      <c r="CG66" s="81">
        <f>IF(ISNA(VLOOKUP(CE66,[1]Settings!$B$6:$D$45,IF(CJ$4="Y",2,3),FALSE)+CF66*IF(CJ$4="Y",[1]Settings!$C$5,[1]Settings!$D$5)),0, VLOOKUP(CE66,[1]Settings!$B$6:$D$45,IF(CJ$4="Y",2,3),FALSE)+CF66*IF(CJ$4="Y",[1]Settings!$C$5,[1]Settings!$D$5))</f>
        <v>0</v>
      </c>
      <c r="CH66" s="82">
        <f t="shared" si="40"/>
        <v>0</v>
      </c>
      <c r="CI66" s="82">
        <f t="shared" ca="1" si="41"/>
        <v>5.2700151515151514</v>
      </c>
      <c r="CJ66" s="86">
        <f t="shared" ca="1" si="42"/>
        <v>25</v>
      </c>
      <c r="CK66" s="87" t="str">
        <f t="shared" si="126"/>
        <v/>
      </c>
      <c r="CL66" s="85">
        <f ca="1">VLOOKUP(OFFSET(CL66,0,-2),[1]Settings!$J$8:$K$27,2)</f>
        <v>0</v>
      </c>
      <c r="CN66" s="51"/>
      <c r="CO66" s="81">
        <f>IF(ISNA(VLOOKUP(CM66,[1]Settings!$B$6:$D$45,IF(CR$4="Y",2,3),FALSE)+CN66*IF(CR$4="Y",[1]Settings!$C$5,[1]Settings!$D$5)),0, VLOOKUP(CM66,[1]Settings!$B$6:$D$45,IF(CR$4="Y",2,3),FALSE)+CN66*IF(CR$4="Y",[1]Settings!$C$5,[1]Settings!$D$5))</f>
        <v>0</v>
      </c>
      <c r="CP66" s="82">
        <f t="shared" ca="1" si="43"/>
        <v>0</v>
      </c>
      <c r="CQ66" s="82">
        <f t="shared" ca="1" si="44"/>
        <v>3.9200151515151518</v>
      </c>
      <c r="CR66" s="86">
        <f t="shared" ca="1" si="45"/>
        <v>31</v>
      </c>
      <c r="CS66" s="84" t="str">
        <f>IF(CU66&gt;0,"+","")</f>
        <v/>
      </c>
      <c r="CT66" s="85">
        <f ca="1">VLOOKUP(OFFSET(CT66,0,-2),[1]Settings!$J$8:$K$27,2)</f>
        <v>0</v>
      </c>
      <c r="CU66" s="50"/>
      <c r="CV66" s="51"/>
      <c r="CW66" s="81">
        <f>IF(ISNA(VLOOKUP(CU66,[1]Settings!$B$6:$D$45,IF(CZ$4="Y",2,3),FALSE)+CV66*IF(CZ$4="Y",[1]Settings!$C$5,[1]Settings!$D$5)),0, VLOOKUP(CU66,[1]Settings!$B$6:$D$45,IF(CZ$4="Y",2,3),FALSE)+CV66*IF(CZ$4="Y",[1]Settings!$C$5,[1]Settings!$D$5))</f>
        <v>0</v>
      </c>
      <c r="CX66" s="82">
        <f t="shared" ca="1" si="46"/>
        <v>0</v>
      </c>
      <c r="CY66" s="82">
        <f t="shared" ca="1" si="47"/>
        <v>3.9200151515151518</v>
      </c>
      <c r="CZ66" s="83">
        <f t="shared" ca="1" si="48"/>
        <v>34</v>
      </c>
      <c r="DA66" s="84" t="str">
        <f>IF(DC66&gt;0,"+","")</f>
        <v/>
      </c>
      <c r="DB66" s="85">
        <f ca="1">VLOOKUP(OFFSET(DB66,0,-2),[1]Settings!$J$8:$K$27,2)</f>
        <v>0</v>
      </c>
      <c r="DC66" s="50"/>
      <c r="DD66" s="51"/>
      <c r="DE66" s="81">
        <f>IF(ISNA(VLOOKUP(DC66,[1]Settings!$B$6:$D$45,IF(DH$4="Y",2,3),FALSE)+DD66*IF(DH$4="Y",[1]Settings!$C$5,[1]Settings!$D$5)),0, VLOOKUP(DC66,[1]Settings!$B$6:$D$45,IF(DH$4="Y",2,3),FALSE)+DD66*IF(DH$4="Y",[1]Settings!$C$5,[1]Settings!$D$5))</f>
        <v>0</v>
      </c>
      <c r="DF66" s="82">
        <f t="shared" ca="1" si="49"/>
        <v>0</v>
      </c>
      <c r="DG66" s="82">
        <f t="shared" ca="1" si="50"/>
        <v>3.9200151515151518</v>
      </c>
      <c r="DH66" s="83">
        <f t="shared" ca="1" si="51"/>
        <v>36</v>
      </c>
      <c r="DI66" s="84" t="str">
        <f>IF(DK66&gt;0,"+","")</f>
        <v/>
      </c>
      <c r="DJ66" s="85">
        <f ca="1">VLOOKUP(OFFSET(DJ66,0,-2),[1]Settings!$J$8:$K$27,2)</f>
        <v>0</v>
      </c>
      <c r="DK66" s="50"/>
      <c r="DL66" s="51"/>
      <c r="DM66" s="81">
        <f>IF(ISNA(VLOOKUP(DK66,[1]Settings!$B$6:$D$45,IF(DP$4="Y",2,3),FALSE)+DL66*IF(DP$4="Y",[1]Settings!$C$5,[1]Settings!$D$5)),0, VLOOKUP(DK66,[1]Settings!$B$6:$D$45,IF(DP$4="Y",2,3),FALSE)+DL66*IF(DP$4="Y",[1]Settings!$C$5,[1]Settings!$D$5))</f>
        <v>0</v>
      </c>
      <c r="DN66" s="82">
        <f t="shared" ca="1" si="52"/>
        <v>0</v>
      </c>
      <c r="DO66" s="82">
        <f t="shared" ca="1" si="53"/>
        <v>2.7200151515151516</v>
      </c>
      <c r="DP66" s="83">
        <f t="shared" ca="1" si="54"/>
        <v>40</v>
      </c>
      <c r="DQ66" s="84" t="str">
        <f>IF(DS66&gt;0,"+","")</f>
        <v/>
      </c>
      <c r="DR66" s="85">
        <f ca="1">VLOOKUP(OFFSET(DR66,0,-2),[1]Settings!$J$8:$K$27,2)</f>
        <v>0</v>
      </c>
      <c r="DS66" s="50"/>
      <c r="DT66" s="51"/>
      <c r="DU66" s="81">
        <f>IF(ISNA(VLOOKUP(DS66,[1]Settings!$B$6:$D$45,IF(DX$4="Y",2,3),FALSE)+DT66*IF(DX$4="Y",[1]Settings!$C$5,[1]Settings!$D$5)),0, VLOOKUP(DS66,[1]Settings!$B$6:$D$45,IF(DX$4="Y",2,3),FALSE)+DT66*IF(DX$4="Y",[1]Settings!$C$5,[1]Settings!$D$5))</f>
        <v>0</v>
      </c>
      <c r="DV66" s="82">
        <f t="shared" ca="1" si="55"/>
        <v>0</v>
      </c>
      <c r="DW66" s="82">
        <f t="shared" ca="1" si="85"/>
        <v>2.7200151515151516</v>
      </c>
      <c r="DX66" s="83">
        <f t="shared" ca="1" si="56"/>
        <v>40</v>
      </c>
      <c r="DY66" s="84" t="s">
        <v>93</v>
      </c>
      <c r="DZ66" s="85">
        <f ca="1">VLOOKUP(OFFSET(DZ66,0,-2),[1]Settings!$J$8:$K$27,2)</f>
        <v>0</v>
      </c>
      <c r="EA66" s="50">
        <v>8</v>
      </c>
      <c r="EB66" s="51"/>
      <c r="EC66" s="81">
        <f>IF(ISNA(VLOOKUP(EA66,[1]Settings!$B$6:$D$45,IF(EF$4="Y",2,3),FALSE)+EB66*IF(EF$4="Y",[1]Settings!$C$5,[1]Settings!$D$5)),0, VLOOKUP(EA66,[1]Settings!$B$6:$D$45,IF(EF$4="Y",2,3),FALSE)+EB66*IF(EF$4="Y",[1]Settings!$C$5,[1]Settings!$D$5))</f>
        <v>13</v>
      </c>
      <c r="ED66" s="82">
        <f t="shared" ca="1" si="86"/>
        <v>11.959999999999999</v>
      </c>
      <c r="EE66" s="82">
        <f t="shared" ca="1" si="57"/>
        <v>11.960015151515151</v>
      </c>
      <c r="EF66" s="86">
        <f t="shared" ca="1" si="58"/>
        <v>24</v>
      </c>
      <c r="EG66" s="87"/>
      <c r="EH66" s="85">
        <f ca="1">VLOOKUP(OFFSET(EH66,0,-2),[1]Settings!$J$8:$K$27,2)</f>
        <v>0</v>
      </c>
      <c r="EI66" s="50"/>
      <c r="EJ66" s="51"/>
      <c r="EK66" s="81">
        <f>IF(ISNA(VLOOKUP(EI66,[1]Settings!$B$6:$D$45,IF(EN$4="Y",2,3),FALSE)+EJ66*IF(EN$4="Y",[1]Settings!$C$5,[1]Settings!$D$5)),0, VLOOKUP(EI66,[1]Settings!$B$6:$D$45,IF(EN$4="Y",2,3),FALSE)+EJ66*IF(EN$4="Y",[1]Settings!$C$5,[1]Settings!$D$5))</f>
        <v>0</v>
      </c>
      <c r="EL66" s="82">
        <f t="shared" ca="1" si="87"/>
        <v>0</v>
      </c>
      <c r="EM66" s="82">
        <f t="shared" ca="1" si="112"/>
        <v>11.960015151515151</v>
      </c>
      <c r="EN66" s="86">
        <f t="shared" ca="1" si="59"/>
        <v>23</v>
      </c>
      <c r="EO66" s="84"/>
      <c r="EP66" s="85">
        <f ca="1">VLOOKUP(OFFSET(EP66,0,-2),[1]Settings!$J$8:$K$27,2)</f>
        <v>0</v>
      </c>
      <c r="EQ66" s="50"/>
      <c r="ER66" s="51"/>
      <c r="ES66" s="81">
        <f>IF(ISNA(VLOOKUP(EQ66,[1]Settings!$B$6:$D$45,IF(EV$4="Y",2,3),FALSE)+ER66*IF(EV$4="Y",[1]Settings!$C$5,[1]Settings!$D$5)),0, VLOOKUP(EQ66,[1]Settings!$B$6:$D$45,IF(EV$4="Y",2,3),FALSE)+ER66*IF(EV$4="Y",[1]Settings!$C$5,[1]Settings!$D$5))</f>
        <v>0</v>
      </c>
      <c r="ET66" s="82">
        <f t="shared" ca="1" si="132"/>
        <v>0</v>
      </c>
      <c r="EU66" s="82">
        <f t="shared" ca="1" si="88"/>
        <v>11.960015151515151</v>
      </c>
      <c r="EV66" s="83">
        <f t="shared" ca="1" si="61"/>
        <v>23</v>
      </c>
      <c r="EW66" s="84"/>
      <c r="EX66" s="85">
        <f ca="1">VLOOKUP(OFFSET(EX66,0,-2),[1]Settings!$J$8:$K$27,2)</f>
        <v>0</v>
      </c>
      <c r="EY66" s="50"/>
      <c r="EZ66" s="51"/>
      <c r="FA66" s="81">
        <f>IF(ISNA(VLOOKUP(EY66,[1]Settings!$B$6:$D$45,IF(FD$4="Y",2,3),FALSE)+EZ66*IF(FD$4="Y",[1]Settings!$C$5,[1]Settings!$D$5)),0, VLOOKUP(EY66,[1]Settings!$B$6:$D$45,IF(FD$4="Y",2,3),FALSE)+EZ66*IF(FD$4="Y",[1]Settings!$C$5,[1]Settings!$D$5))</f>
        <v>0</v>
      </c>
      <c r="FB66" s="82">
        <f t="shared" ca="1" si="133"/>
        <v>0</v>
      </c>
      <c r="FC66" s="82">
        <f t="shared" ca="1" si="130"/>
        <v>11.960015151515151</v>
      </c>
      <c r="FD66" s="83">
        <f t="shared" ca="1" si="63"/>
        <v>24</v>
      </c>
      <c r="FE66" s="84"/>
      <c r="FF66" s="85">
        <f ca="1">VLOOKUP(OFFSET(FF66,0,-2),[1]Settings!$J$8:$K$27,2)</f>
        <v>0</v>
      </c>
      <c r="FG66" s="50"/>
      <c r="FH66" s="51"/>
      <c r="FI66" s="81">
        <f>IF(ISNA(VLOOKUP(FG66,[1]Settings!$B$6:$D$45,IF(FL$4="Y",2,3),FALSE)+FH66*IF(FL$4="Y",[1]Settings!$C$5,[1]Settings!$D$5)),0, VLOOKUP(FG66,[1]Settings!$B$6:$D$45,IF(FL$4="Y",2,3),FALSE)+FH66*IF(FL$4="Y",[1]Settings!$C$5,[1]Settings!$D$5))</f>
        <v>0</v>
      </c>
      <c r="FJ66" s="82">
        <f t="shared" ca="1" si="114"/>
        <v>0</v>
      </c>
      <c r="FK66" s="82">
        <f t="shared" ca="1" si="113"/>
        <v>1.5151515151856643E-5</v>
      </c>
      <c r="FL66" s="83">
        <f t="shared" ca="1" si="64"/>
        <v>66</v>
      </c>
      <c r="FM66" s="87"/>
      <c r="FN66" s="85">
        <f ca="1">VLOOKUP(OFFSET(FN66,0,-2),[1]Settings!$J$8:$K$27,2)</f>
        <v>0</v>
      </c>
      <c r="FO66" s="50"/>
      <c r="FP66" s="51"/>
      <c r="FQ66" s="81">
        <f>IF(ISNA(VLOOKUP(FO66,[1]Settings!$B$6:$D$45,IF(FT$4="Y",2,3),FALSE)+FP66*IF(FT$4="Y",[1]Settings!$C$5,[1]Settings!$D$5)),0, VLOOKUP(FO66,[1]Settings!$B$6:$D$45,IF(FT$4="Y",2,3),FALSE)+FP66*IF(FT$4="Y",[1]Settings!$C$5,[1]Settings!$D$5))</f>
        <v>0</v>
      </c>
      <c r="FR66" s="82">
        <f t="shared" ca="1" si="65"/>
        <v>0</v>
      </c>
      <c r="FS66" s="82">
        <f t="shared" ca="1" si="90"/>
        <v>1.5151515151856643E-5</v>
      </c>
      <c r="FT66" s="83">
        <f t="shared" ca="1" si="66"/>
        <v>67</v>
      </c>
      <c r="FU66" s="88"/>
      <c r="FV66" s="85"/>
      <c r="FW66" s="50"/>
      <c r="FX66" s="51"/>
      <c r="FY66" s="81">
        <f>IF(ISNA(VLOOKUP(FW66,[1]Settings!$B$6:$D$45,IF(GB$4="Y",2,3),FALSE)+FX66*IF(GB$4="Y",[1]Settings!$C$5,[1]Settings!$D$5)),0, VLOOKUP(FW66,[1]Settings!$B$6:$D$45,IF(GB$4="Y",2,3),FALSE)+FX66*IF(GB$4="Y",[1]Settings!$C$5,[1]Settings!$D$5))</f>
        <v>0</v>
      </c>
      <c r="FZ66" s="82">
        <f t="shared" si="91"/>
        <v>0</v>
      </c>
      <c r="GA66" s="82">
        <f t="shared" ca="1" si="92"/>
        <v>1.5151515151856643E-5</v>
      </c>
      <c r="GB66" s="83">
        <f t="shared" ca="1" si="67"/>
        <v>67</v>
      </c>
      <c r="GC66" s="88"/>
      <c r="GD66" s="85"/>
      <c r="GE66" s="50"/>
      <c r="GF66" s="51"/>
      <c r="GG66" s="81">
        <f>IF(ISNA(VLOOKUP(GE66,[1]Settings!$B$6:$D$45,IF(GJ$4="Y",2,3),FALSE)+GF66*IF(GJ$4="Y",[1]Settings!$C$5,[1]Settings!$D$5)),0, VLOOKUP(GE66,[1]Settings!$B$6:$D$45,IF(GJ$4="Y",2,3),FALSE)+GF66*IF(GJ$4="Y",[1]Settings!$C$5,[1]Settings!$D$5))</f>
        <v>0</v>
      </c>
      <c r="GH66" s="82">
        <f t="shared" si="93"/>
        <v>0</v>
      </c>
      <c r="GI66" s="82">
        <f t="shared" ca="1" si="94"/>
        <v>1.5151515151856643E-5</v>
      </c>
      <c r="GJ66" s="83">
        <f t="shared" ca="1" si="68"/>
        <v>67</v>
      </c>
      <c r="GK66" s="88"/>
      <c r="GL66" s="85"/>
      <c r="GM66" s="50"/>
      <c r="GN66" s="51"/>
      <c r="GO66" s="81">
        <f>IF(ISNA(VLOOKUP(GM66,[1]Settings!$B$6:$D$45,IF(GR$4="Y",2,3),FALSE)+GN66*IF(GR$4="Y",[1]Settings!$C$5,[1]Settings!$D$5)),0, VLOOKUP(GM66,[1]Settings!$B$6:$D$45,IF(GR$4="Y",2,3),FALSE)+GN66*IF(GR$4="Y",[1]Settings!$C$5,[1]Settings!$D$5))</f>
        <v>0</v>
      </c>
      <c r="GP66" s="82">
        <f t="shared" si="120"/>
        <v>0</v>
      </c>
      <c r="GQ66" s="82">
        <f t="shared" ca="1" si="96"/>
        <v>1.5151515151856643E-5</v>
      </c>
      <c r="GR66" s="83">
        <f t="shared" ca="1" si="69"/>
        <v>66</v>
      </c>
      <c r="GS66" s="88"/>
      <c r="GT66" s="85"/>
      <c r="GU66" s="50"/>
      <c r="GV66" s="51"/>
      <c r="GW66" s="81">
        <f>IF(ISNA(VLOOKUP(GU66,[1]Settings!$B$6:$D$45,IF(GZ$4="Y",2,3),FALSE)+GV66*IF(GZ$4="Y",[1]Settings!$C$5,[1]Settings!$D$5)),0, VLOOKUP(GU66,[1]Settings!$B$6:$D$45,IF(GZ$4="Y",2,3),FALSE)+GV66*IF(GZ$4="Y",[1]Settings!$C$5,[1]Settings!$D$5))</f>
        <v>0</v>
      </c>
      <c r="GX66" s="82">
        <f t="shared" si="127"/>
        <v>0</v>
      </c>
      <c r="GY66" s="82">
        <f t="shared" ca="1" si="98"/>
        <v>1.5151515151856643E-5</v>
      </c>
      <c r="GZ66" s="86">
        <f t="shared" ca="1" si="70"/>
        <v>68</v>
      </c>
      <c r="HA66" s="87"/>
      <c r="HB66" s="85"/>
      <c r="HC66" s="50"/>
      <c r="HD66" s="51"/>
      <c r="HE66" s="81">
        <f>IF(ISNA(VLOOKUP(HC66,[1]Settings!$B$6:$D$45,IF(HH$4="Y",2,3),FALSE)+HD66*IF(HH$4="Y",[1]Settings!$C$5,[1]Settings!$D$5)),0, VLOOKUP(HC66,[1]Settings!$B$6:$D$45,IF(HH$4="Y",2,3),FALSE)+HD66*IF(HH$4="Y",[1]Settings!$C$5,[1]Settings!$D$5))</f>
        <v>0</v>
      </c>
      <c r="HF66" s="82">
        <f t="shared" si="71"/>
        <v>0</v>
      </c>
      <c r="HG66" s="82">
        <f t="shared" ca="1" si="99"/>
        <v>1.5151515151856643E-5</v>
      </c>
      <c r="HH66" s="83">
        <f t="shared" ca="1" si="72"/>
        <v>66</v>
      </c>
      <c r="HI66" s="88"/>
      <c r="HJ66" s="85"/>
      <c r="HK66" s="50"/>
      <c r="HL66" s="51"/>
      <c r="HM66" s="81">
        <f>IF(ISNA(VLOOKUP(HK66,[1]Settings!$B$6:$D$45,IF(HP$4="Y",2,3),FALSE)+HL66*IF(HP$4="Y",[1]Settings!$C$5,[1]Settings!$D$5)),0, VLOOKUP(HK66,[1]Settings!$B$6:$D$45,IF(HP$4="Y",2,3),FALSE)+HL66*IF(HP$4="Y",[1]Settings!$C$5,[1]Settings!$D$5))</f>
        <v>0</v>
      </c>
      <c r="HN66" s="82">
        <f t="shared" si="73"/>
        <v>0</v>
      </c>
      <c r="HO66" s="82">
        <f t="shared" ca="1" si="100"/>
        <v>1.5151515151856643E-5</v>
      </c>
      <c r="HP66" s="83">
        <f t="shared" ca="1" si="74"/>
        <v>66</v>
      </c>
      <c r="HQ66" s="88"/>
      <c r="HR66" s="85"/>
      <c r="HS66" s="50"/>
      <c r="HT66" s="51"/>
      <c r="HU66" s="81">
        <f>IF(ISNA(VLOOKUP(HS66,[1]Settings!$B$6:$D$45,IF(HX$4="Y",2,3),FALSE)+HT66*IF(HX$4="Y",[1]Settings!$C$5,[1]Settings!$D$5)),0, VLOOKUP(HS66,[1]Settings!$B$6:$D$45,IF(HX$4="Y",2,3),FALSE)+HT66*IF(HX$4="Y",[1]Settings!$C$5,[1]Settings!$D$5))</f>
        <v>0</v>
      </c>
      <c r="HV66" s="82">
        <f t="shared" si="75"/>
        <v>0</v>
      </c>
      <c r="HW66" s="82">
        <f t="shared" ca="1" si="101"/>
        <v>1.5151515151856643E-5</v>
      </c>
      <c r="HX66" s="83">
        <f t="shared" ca="1" si="76"/>
        <v>67</v>
      </c>
      <c r="HY66" s="88"/>
      <c r="HZ66" s="85"/>
      <c r="IA66" s="50"/>
      <c r="IB66" s="51"/>
      <c r="IC66" s="81">
        <f>IF(ISNA(VLOOKUP(IA66,[1]Settings!$B$6:$D$45,IF(IF$4="Y",2,3),FALSE)+IB66*IF(IF$4="Y",[1]Settings!$C$5,[1]Settings!$D$5)),0, VLOOKUP(IA66,[1]Settings!$B$6:$D$45,IF(IF$4="Y",2,3),FALSE)+IB66*IF(IF$4="Y",[1]Settings!$C$5,[1]Settings!$D$5))</f>
        <v>0</v>
      </c>
      <c r="ID66" s="82">
        <f t="shared" si="124"/>
        <v>0</v>
      </c>
      <c r="IE66" s="82">
        <f t="shared" ca="1" si="102"/>
        <v>1.5151515151856643E-5</v>
      </c>
      <c r="IF66" s="83">
        <f t="shared" ca="1" si="78"/>
        <v>67</v>
      </c>
      <c r="IG66" s="87"/>
      <c r="IH66" s="85"/>
      <c r="II66" s="50"/>
      <c r="IJ66" s="51"/>
      <c r="IK66" s="81">
        <f>IF(ISNA(VLOOKUP(II66,[1]Settings!$B$6:$D$45,IF(IN$4="Y",2,3),FALSE)+IJ66*IF(IN$4="Y",[1]Settings!$C$5,[1]Settings!$D$5)),0, VLOOKUP(II66,[1]Settings!$B$6:$D$45,IF(IN$4="Y",2,3),FALSE)+IJ66*IF(IN$4="Y",[1]Settings!$C$5,[1]Settings!$D$5))</f>
        <v>0</v>
      </c>
      <c r="IL66" s="82">
        <f t="shared" si="122"/>
        <v>0</v>
      </c>
      <c r="IM66" s="82">
        <f t="shared" ca="1" si="103"/>
        <v>1.5151515151856643E-5</v>
      </c>
      <c r="IN66" s="83">
        <f t="shared" ca="1" si="80"/>
        <v>68</v>
      </c>
      <c r="IO66" s="88"/>
      <c r="IP66" s="85"/>
      <c r="IQ66" s="50"/>
      <c r="IR66" s="51"/>
      <c r="IS66" s="81">
        <f>IF(ISNA(VLOOKUP(IQ66,[1]Settings!$B$6:$D$45,IF(IV$4="Y",2,3),FALSE)+IR66*IF(IV$4="Y",[1]Settings!$C$5,[1]Settings!$D$5)),0, VLOOKUP(IQ66,[1]Settings!$B$6:$D$45,IF(IV$4="Y",2,3),FALSE)+IR66*IF(IV$4="Y",[1]Settings!$C$5,[1]Settings!$D$5))</f>
        <v>0</v>
      </c>
      <c r="IT66" s="82">
        <f t="shared" si="81"/>
        <v>0</v>
      </c>
      <c r="IU66" s="82">
        <f t="shared" ca="1" si="104"/>
        <v>1.5151515151856643E-5</v>
      </c>
      <c r="IV66" s="83">
        <f t="shared" ca="1" si="82"/>
        <v>68</v>
      </c>
      <c r="IW66" s="88"/>
      <c r="IX66" s="85"/>
      <c r="IY66" s="50"/>
      <c r="IZ66" s="51"/>
      <c r="JA66" s="81">
        <f>IF(ISNA(VLOOKUP(IY66,[1]Settings!$B$6:$D$45,IF(JD$4="Y",2,3),FALSE)+IZ66*IF(JD$4="Y",[1]Settings!$C$5,[1]Settings!$D$5)),0, VLOOKUP(IY66,[1]Settings!$B$6:$D$45,IF(JD$4="Y",2,3),FALSE)+IZ66*IF(JD$4="Y",[1]Settings!$C$5,[1]Settings!$D$5))</f>
        <v>0</v>
      </c>
      <c r="JB66" s="82">
        <f t="shared" si="131"/>
        <v>0</v>
      </c>
      <c r="JC66" s="82">
        <f t="shared" ca="1" si="105"/>
        <v>1.5151515151856643E-5</v>
      </c>
      <c r="JD66" s="83">
        <f t="shared" ca="1" si="84"/>
        <v>68</v>
      </c>
    </row>
    <row r="67" spans="1:264">
      <c r="A67" s="80" t="s">
        <v>148</v>
      </c>
      <c r="B67" s="80"/>
      <c r="C67" s="49">
        <v>7</v>
      </c>
      <c r="D67" s="51"/>
      <c r="E67" s="81">
        <f>IF(ISNA(VLOOKUP(C67,[1]Settings!$B$6:$D$45,IF(H$4="Y",2,3),FALSE)+D67*IF(H$4="Y",[1]Settings!$C$5,[1]Settings!$D$5)),0, VLOOKUP(C67,[1]Settings!$B$6:$D$45,IF(H$4="Y",2,3),FALSE)+D67*IF(H$4="Y",[1]Settings!$C$5,[1]Settings!$D$5))</f>
        <v>14</v>
      </c>
      <c r="F67" s="82">
        <f t="shared" si="0"/>
        <v>8.4</v>
      </c>
      <c r="G67" s="82">
        <f t="shared" si="1"/>
        <v>8.4000149253731351</v>
      </c>
      <c r="H67" s="83">
        <f t="shared" si="2"/>
        <v>7</v>
      </c>
      <c r="I67" s="84" t="str">
        <f t="shared" si="3"/>
        <v/>
      </c>
      <c r="J67" s="85">
        <f ca="1">VLOOKUP(OFFSET(J67,0,-2),[1]Settings!$F$8:$G$27,2)</f>
        <v>0.05</v>
      </c>
      <c r="L67" s="51"/>
      <c r="M67" s="81">
        <f>IF(ISNA(VLOOKUP(K67,[1]Settings!$B$6:$D$45,IF(P$4="Y",2,3),FALSE)+L67*IF(P$4="Y",[1]Settings!$C$5,[1]Settings!$D$5)),0, VLOOKUP(K67,[1]Settings!$B$6:$D$45,IF(P$4="Y",2,3),FALSE)+L67*IF(P$4="Y",[1]Settings!$C$5,[1]Settings!$D$5))</f>
        <v>0</v>
      </c>
      <c r="N67" s="82">
        <f t="shared" si="4"/>
        <v>0</v>
      </c>
      <c r="O67" s="82">
        <f t="shared" ca="1" si="5"/>
        <v>8.4000149253731351</v>
      </c>
      <c r="P67" s="83">
        <f t="shared" ca="1" si="6"/>
        <v>7</v>
      </c>
      <c r="Q67" s="84" t="str">
        <f t="shared" si="7"/>
        <v/>
      </c>
      <c r="R67" s="85">
        <f ca="1">VLOOKUP(OFFSET(R67,0,-2),[1]Settings!$F$8:$G$27,2)</f>
        <v>0.05</v>
      </c>
      <c r="T67" s="51"/>
      <c r="U67" s="81">
        <f>IF(ISNA(VLOOKUP(S67,[1]Settings!$B$6:$D$45,IF(X$4="Y",2,3),FALSE)+T67*IF(X$4="Y",[1]Settings!$C$5,[1]Settings!$D$5)),0, VLOOKUP(S67,[1]Settings!$B$6:$D$45,IF(X$4="Y",2,3),FALSE)+T67*IF(X$4="Y",[1]Settings!$C$5,[1]Settings!$D$5))</f>
        <v>0</v>
      </c>
      <c r="V67" s="82">
        <f t="shared" si="8"/>
        <v>0</v>
      </c>
      <c r="W67" s="82">
        <f t="shared" ca="1" si="9"/>
        <v>8.4000149253731351</v>
      </c>
      <c r="X67" s="83">
        <f t="shared" ca="1" si="10"/>
        <v>7</v>
      </c>
      <c r="Y67" s="84" t="str">
        <f t="shared" si="11"/>
        <v/>
      </c>
      <c r="Z67" s="85">
        <f ca="1">VLOOKUP(OFFSET(Z67,0,-2),[1]Settings!$F$8:$G$27,2)</f>
        <v>0.05</v>
      </c>
      <c r="AB67" s="51"/>
      <c r="AC67" s="81">
        <f>IF(ISNA(VLOOKUP(AA67,[1]Settings!$B$6:$D$45,IF(AF$4="Y",2,3),FALSE)+AB67*IF(AF$4="Y",[1]Settings!$C$5,[1]Settings!$D$5)),0, VLOOKUP(AA67,[1]Settings!$B$6:$D$45,IF(AF$4="Y",2,3),FALSE)+AB67*IF(AF$4="Y",[1]Settings!$C$5,[1]Settings!$D$5))</f>
        <v>0</v>
      </c>
      <c r="AD67" s="82">
        <f t="shared" si="12"/>
        <v>0</v>
      </c>
      <c r="AE67" s="82">
        <f t="shared" ca="1" si="13"/>
        <v>8.4000149253731351</v>
      </c>
      <c r="AF67" s="83">
        <f t="shared" ca="1" si="14"/>
        <v>8</v>
      </c>
      <c r="AG67" s="84" t="str">
        <f t="shared" si="15"/>
        <v/>
      </c>
      <c r="AH67" s="85">
        <f ca="1">VLOOKUP(OFFSET(AH67,0,-2),[1]Settings!$F$8:$G$27,2)</f>
        <v>0.05</v>
      </c>
      <c r="AJ67" s="51"/>
      <c r="AK67" s="81">
        <f>IF(ISNA(VLOOKUP(AI67,[1]Settings!$B$6:$D$45,IF(AN$4="Y",2,3),FALSE)+AJ67*IF(AN$4="Y",[1]Settings!$C$5,[1]Settings!$D$5)),0, VLOOKUP(AI67,[1]Settings!$B$6:$D$45,IF(AN$4="Y",2,3),FALSE)+AJ67*IF(AN$4="Y",[1]Settings!$C$5,[1]Settings!$D$5))</f>
        <v>0</v>
      </c>
      <c r="AL67" s="82">
        <f t="shared" si="16"/>
        <v>0</v>
      </c>
      <c r="AM67" s="82">
        <f t="shared" ca="1" si="17"/>
        <v>8.4000149253731351</v>
      </c>
      <c r="AN67" s="83">
        <f t="shared" ca="1" si="18"/>
        <v>9</v>
      </c>
      <c r="AO67" s="84" t="str">
        <f t="shared" si="19"/>
        <v/>
      </c>
      <c r="AP67" s="85">
        <f ca="1">VLOOKUP(OFFSET(AP67,0,-2),[1]Settings!$F$8:$G$27,2)</f>
        <v>0.05</v>
      </c>
      <c r="AR67" s="51"/>
      <c r="AS67" s="81">
        <f>IF(ISNA(VLOOKUP(AQ67,[1]Settings!$B$6:$D$45,IF(AV$4="Y",2,3),FALSE)+AR67*IF(AV$4="Y",[1]Settings!$C$5,[1]Settings!$D$5)),0, VLOOKUP(AQ67,[1]Settings!$B$6:$D$45,IF(AV$4="Y",2,3),FALSE)+AR67*IF(AV$4="Y",[1]Settings!$C$5,[1]Settings!$D$5))</f>
        <v>0</v>
      </c>
      <c r="AT67" s="82">
        <f t="shared" si="20"/>
        <v>0</v>
      </c>
      <c r="AU67" s="82">
        <f t="shared" ca="1" si="21"/>
        <v>8.4000149253731351</v>
      </c>
      <c r="AV67" s="83">
        <f t="shared" ca="1" si="22"/>
        <v>9</v>
      </c>
      <c r="AW67" s="84" t="str">
        <f t="shared" si="23"/>
        <v/>
      </c>
      <c r="AX67" s="85">
        <f ca="1">VLOOKUP(OFFSET(AX67,0,-2),[1]Settings!$F$8:$G$27,2)</f>
        <v>0.05</v>
      </c>
      <c r="AZ67" s="51"/>
      <c r="BA67" s="81">
        <f>IF(ISNA(VLOOKUP(AY67,[1]Settings!$B$6:$D$45,IF(BD$4="Y",2,3),FALSE)+AZ67*IF(BD$4="Y",[1]Settings!$C$5,[1]Settings!$D$5)),0, VLOOKUP(AY67,[1]Settings!$B$6:$D$45,IF(BD$4="Y",2,3),FALSE)+AZ67*IF(BD$4="Y",[1]Settings!$C$5,[1]Settings!$D$5))</f>
        <v>0</v>
      </c>
      <c r="BB67" s="82">
        <f t="shared" si="24"/>
        <v>0</v>
      </c>
      <c r="BC67" s="82">
        <f t="shared" ca="1" si="25"/>
        <v>8.4000149253731351</v>
      </c>
      <c r="BD67" s="83">
        <f t="shared" ca="1" si="26"/>
        <v>10</v>
      </c>
      <c r="BE67" s="84" t="str">
        <f t="shared" si="27"/>
        <v/>
      </c>
      <c r="BF67" s="85">
        <f ca="1">VLOOKUP(OFFSET(BF67,0,-2),[1]Settings!$F$8:$G$27,2)</f>
        <v>0.05</v>
      </c>
      <c r="BH67" s="51"/>
      <c r="BI67" s="81">
        <f>IF(ISNA(VLOOKUP(BG67,[1]Settings!$B$6:$D$45,IF(BL$4="Y",2,3),FALSE)+BH67*IF(BL$4="Y",[1]Settings!$C$5,[1]Settings!$D$5)),0, VLOOKUP(BG67,[1]Settings!$B$6:$D$45,IF(BL$4="Y",2,3),FALSE)+BH67*IF(BL$4="Y",[1]Settings!$C$5,[1]Settings!$D$5))</f>
        <v>0</v>
      </c>
      <c r="BJ67" s="82">
        <f t="shared" si="28"/>
        <v>0</v>
      </c>
      <c r="BK67" s="82">
        <f t="shared" ca="1" si="29"/>
        <v>8.4000149253731351</v>
      </c>
      <c r="BL67" s="83">
        <f t="shared" ca="1" si="30"/>
        <v>10</v>
      </c>
      <c r="BM67" s="84" t="str">
        <f t="shared" si="31"/>
        <v/>
      </c>
      <c r="BN67" s="85">
        <f ca="1">VLOOKUP(OFFSET(BN67,0,-2),[1]Settings!$F$8:$G$27,2)</f>
        <v>0.05</v>
      </c>
      <c r="BP67" s="51"/>
      <c r="BQ67" s="81">
        <f>IF(ISNA(VLOOKUP(BO67,[1]Settings!$B$6:$D$45,IF(BT$4="Y",2,3),FALSE)+BP67*IF(BT$4="Y",[1]Settings!$C$5,[1]Settings!$D$5)),0, VLOOKUP(BO67,[1]Settings!$B$6:$D$45,IF(BT$4="Y",2,3),FALSE)+BP67*IF(BT$4="Y",[1]Settings!$C$5,[1]Settings!$D$5))</f>
        <v>0</v>
      </c>
      <c r="BR67" s="82">
        <f t="shared" si="32"/>
        <v>0</v>
      </c>
      <c r="BS67" s="82">
        <f t="shared" ca="1" si="33"/>
        <v>8.4000149253731351</v>
      </c>
      <c r="BT67" s="83">
        <f t="shared" ca="1" si="34"/>
        <v>10</v>
      </c>
      <c r="BU67" s="84" t="str">
        <f t="shared" si="35"/>
        <v>+</v>
      </c>
      <c r="BV67" s="85">
        <f ca="1">VLOOKUP(OFFSET(BV67,0,-2),[1]Settings!$F$8:$G$27,2)</f>
        <v>0.05</v>
      </c>
      <c r="BW67" s="50">
        <v>8</v>
      </c>
      <c r="BX67" s="51">
        <v>1</v>
      </c>
      <c r="BY67" s="81">
        <f>IF(ISNA(VLOOKUP(BW67,[1]Settings!$B$6:$D$45,IF(CB$4="Y",2,3),FALSE)+BX67*IF(CB$4="Y",[1]Settings!$C$5,[1]Settings!$D$5)),0, VLOOKUP(BW67,[1]Settings!$B$6:$D$45,IF(CB$4="Y",2,3),FALSE)+BX67*IF(CB$4="Y",[1]Settings!$C$5,[1]Settings!$D$5))</f>
        <v>14</v>
      </c>
      <c r="BZ67" s="82">
        <f t="shared" si="36"/>
        <v>5.32</v>
      </c>
      <c r="CA67" s="82">
        <f t="shared" ca="1" si="37"/>
        <v>13.720014925373135</v>
      </c>
      <c r="CB67" s="83">
        <f t="shared" ca="1" si="38"/>
        <v>9</v>
      </c>
      <c r="CC67" s="84" t="str">
        <f t="shared" si="39"/>
        <v/>
      </c>
      <c r="CD67" s="85">
        <f ca="1">VLOOKUP(OFFSET(CD67,0,-2),[1]Settings!$F$8:$G$27,2)</f>
        <v>0.05</v>
      </c>
      <c r="CF67" s="51"/>
      <c r="CG67" s="81">
        <f>IF(ISNA(VLOOKUP(CE67,[1]Settings!$B$6:$D$45,IF(CJ$4="Y",2,3),FALSE)+CF67*IF(CJ$4="Y",[1]Settings!$C$5,[1]Settings!$D$5)),0, VLOOKUP(CE67,[1]Settings!$B$6:$D$45,IF(CJ$4="Y",2,3),FALSE)+CF67*IF(CJ$4="Y",[1]Settings!$C$5,[1]Settings!$D$5))</f>
        <v>0</v>
      </c>
      <c r="CH67" s="82">
        <f t="shared" si="40"/>
        <v>0</v>
      </c>
      <c r="CI67" s="82">
        <f t="shared" ca="1" si="41"/>
        <v>13.720014925373135</v>
      </c>
      <c r="CJ67" s="86">
        <f t="shared" ca="1" si="42"/>
        <v>12</v>
      </c>
      <c r="CK67" s="87" t="str">
        <f t="shared" si="126"/>
        <v/>
      </c>
      <c r="CL67" s="85">
        <f ca="1">VLOOKUP(OFFSET(CL67,0,-2),[1]Settings!$J$8:$K$27,2)</f>
        <v>0.05</v>
      </c>
      <c r="CN67" s="51"/>
      <c r="CO67" s="81">
        <f>IF(ISNA(VLOOKUP(CM67,[1]Settings!$B$6:$D$45,IF(CR$4="Y",2,3),FALSE)+CN67*IF(CR$4="Y",[1]Settings!$C$5,[1]Settings!$D$5)),0, VLOOKUP(CM67,[1]Settings!$B$6:$D$45,IF(CR$4="Y",2,3),FALSE)+CN67*IF(CR$4="Y",[1]Settings!$C$5,[1]Settings!$D$5))</f>
        <v>0</v>
      </c>
      <c r="CP67" s="82">
        <f t="shared" ca="1" si="43"/>
        <v>0</v>
      </c>
      <c r="CQ67" s="82">
        <f t="shared" ca="1" si="44"/>
        <v>13.720014925373135</v>
      </c>
      <c r="CR67" s="86">
        <f t="shared" ca="1" si="45"/>
        <v>11</v>
      </c>
      <c r="CS67" s="84" t="s">
        <v>93</v>
      </c>
      <c r="CT67" s="85">
        <f ca="1">VLOOKUP(OFFSET(CT67,0,-2),[1]Settings!$J$8:$K$27,2)</f>
        <v>0.05</v>
      </c>
      <c r="CU67" s="50">
        <v>14</v>
      </c>
      <c r="CV67" s="51"/>
      <c r="CW67" s="81">
        <f>IF(ISNA(VLOOKUP(CU67,[1]Settings!$B$6:$D$45,IF(CZ$4="Y",2,3),FALSE)+CV67*IF(CZ$4="Y",[1]Settings!$C$5,[1]Settings!$D$5)),0, VLOOKUP(CU67,[1]Settings!$B$6:$D$45,IF(CZ$4="Y",2,3),FALSE)+CV67*IF(CZ$4="Y",[1]Settings!$C$5,[1]Settings!$D$5))</f>
        <v>7</v>
      </c>
      <c r="CX67" s="82">
        <f t="shared" ca="1" si="46"/>
        <v>5.0400000000000009</v>
      </c>
      <c r="CY67" s="82">
        <f t="shared" ca="1" si="47"/>
        <v>10.360014925373134</v>
      </c>
      <c r="CZ67" s="83">
        <f t="shared" ca="1" si="48"/>
        <v>16</v>
      </c>
      <c r="DA67" s="84" t="s">
        <v>93</v>
      </c>
      <c r="DB67" s="85">
        <f ca="1">VLOOKUP(OFFSET(DB67,0,-2),[1]Settings!$J$8:$K$27,2)</f>
        <v>0</v>
      </c>
      <c r="DC67" s="50">
        <v>8</v>
      </c>
      <c r="DD67" s="51"/>
      <c r="DE67" s="81">
        <f>IF(ISNA(VLOOKUP(DC67,[1]Settings!$B$6:$D$45,IF(DH$4="Y",2,3),FALSE)+DD67*IF(DH$4="Y",[1]Settings!$C$5,[1]Settings!$D$5)),0, VLOOKUP(DC67,[1]Settings!$B$6:$D$45,IF(DH$4="Y",2,3),FALSE)+DD67*IF(DH$4="Y",[1]Settings!$C$5,[1]Settings!$D$5))</f>
        <v>13</v>
      </c>
      <c r="DF67" s="82">
        <f t="shared" ca="1" si="49"/>
        <v>8.4499999999999993</v>
      </c>
      <c r="DG67" s="82">
        <f t="shared" ca="1" si="50"/>
        <v>13.490014925373131</v>
      </c>
      <c r="DH67" s="83">
        <f t="shared" ca="1" si="51"/>
        <v>13</v>
      </c>
      <c r="DI67" s="84" t="s">
        <v>93</v>
      </c>
      <c r="DJ67" s="85">
        <f ca="1">VLOOKUP(OFFSET(DJ67,0,-2),[1]Settings!$J$8:$K$27,2)</f>
        <v>0.05</v>
      </c>
      <c r="DK67" s="50">
        <v>14</v>
      </c>
      <c r="DL67" s="51"/>
      <c r="DM67" s="81">
        <f>IF(ISNA(VLOOKUP(DK67,[1]Settings!$B$6:$D$45,IF(DP$4="Y",2,3),FALSE)+DL67*IF(DP$4="Y",[1]Settings!$C$5,[1]Settings!$D$5)),0, VLOOKUP(DK67,[1]Settings!$B$6:$D$45,IF(DP$4="Y",2,3),FALSE)+DL67*IF(DP$4="Y",[1]Settings!$C$5,[1]Settings!$D$5))</f>
        <v>7</v>
      </c>
      <c r="DN67" s="82">
        <f t="shared" ca="1" si="52"/>
        <v>4.6899999999999995</v>
      </c>
      <c r="DO67" s="82">
        <f t="shared" ca="1" si="53"/>
        <v>18.180014925373129</v>
      </c>
      <c r="DP67" s="83">
        <f t="shared" ca="1" si="54"/>
        <v>11</v>
      </c>
      <c r="DQ67" s="84" t="s">
        <v>93</v>
      </c>
      <c r="DR67" s="85">
        <f ca="1">VLOOKUP(OFFSET(DR67,0,-2),[1]Settings!$J$8:$K$27,2)</f>
        <v>0.05</v>
      </c>
      <c r="DS67" s="50">
        <v>9</v>
      </c>
      <c r="DT67" s="51"/>
      <c r="DU67" s="81">
        <f>IF(ISNA(VLOOKUP(DS67,[1]Settings!$B$6:$D$45,IF(DX$4="Y",2,3),FALSE)+DT67*IF(DX$4="Y",[1]Settings!$C$5,[1]Settings!$D$5)),0, VLOOKUP(DS67,[1]Settings!$B$6:$D$45,IF(DX$4="Y",2,3),FALSE)+DT67*IF(DX$4="Y",[1]Settings!$C$5,[1]Settings!$D$5))</f>
        <v>12</v>
      </c>
      <c r="DV67" s="82">
        <f t="shared" ca="1" si="55"/>
        <v>8.879999999999999</v>
      </c>
      <c r="DW67" s="82">
        <f t="shared" ca="1" si="85"/>
        <v>27.060014925373128</v>
      </c>
      <c r="DX67" s="83">
        <f t="shared" ca="1" si="56"/>
        <v>12</v>
      </c>
      <c r="DY67" s="84" t="s">
        <v>93</v>
      </c>
      <c r="DZ67" s="85">
        <f ca="1">VLOOKUP(OFFSET(DZ67,0,-2),[1]Settings!$J$8:$K$27,2)</f>
        <v>0.05</v>
      </c>
      <c r="EA67" s="50"/>
      <c r="EB67" s="51"/>
      <c r="EC67" s="81">
        <f>IF(ISNA(VLOOKUP(EA67,[1]Settings!$B$6:$D$45,IF(EF$4="Y",2,3),FALSE)+EB67*IF(EF$4="Y",[1]Settings!$C$5,[1]Settings!$D$5)),0, VLOOKUP(EA67,[1]Settings!$B$6:$D$45,IF(EF$4="Y",2,3),FALSE)+EB67*IF(EF$4="Y",[1]Settings!$C$5,[1]Settings!$D$5))</f>
        <v>0</v>
      </c>
      <c r="ED67" s="82">
        <f t="shared" ca="1" si="86"/>
        <v>0</v>
      </c>
      <c r="EE67" s="82">
        <f t="shared" ca="1" si="57"/>
        <v>27.060014925373128</v>
      </c>
      <c r="EF67" s="86">
        <f t="shared" ca="1" si="58"/>
        <v>11</v>
      </c>
      <c r="EG67" s="87"/>
      <c r="EH67" s="85">
        <f ca="1">VLOOKUP(OFFSET(EH67,0,-2),[1]Settings!$J$8:$K$27,2)</f>
        <v>0.05</v>
      </c>
      <c r="EI67" s="50"/>
      <c r="EJ67" s="51"/>
      <c r="EK67" s="81">
        <f>IF(ISNA(VLOOKUP(EI67,[1]Settings!$B$6:$D$45,IF(EN$4="Y",2,3),FALSE)+EJ67*IF(EN$4="Y",[1]Settings!$C$5,[1]Settings!$D$5)),0, VLOOKUP(EI67,[1]Settings!$B$6:$D$45,IF(EN$4="Y",2,3),FALSE)+EJ67*IF(EN$4="Y",[1]Settings!$C$5,[1]Settings!$D$5))</f>
        <v>0</v>
      </c>
      <c r="EL67" s="82">
        <f t="shared" ca="1" si="87"/>
        <v>0</v>
      </c>
      <c r="EM67" s="82">
        <f t="shared" ca="1" si="112"/>
        <v>22.020014925373125</v>
      </c>
      <c r="EN67" s="86">
        <f t="shared" ca="1" si="59"/>
        <v>10</v>
      </c>
      <c r="EO67" s="84"/>
      <c r="EP67" s="85">
        <f ca="1">VLOOKUP(OFFSET(EP67,0,-2),[1]Settings!$J$8:$K$27,2)</f>
        <v>0.05</v>
      </c>
      <c r="EQ67" s="50"/>
      <c r="ER67" s="51"/>
      <c r="ES67" s="81">
        <f>IF(ISNA(VLOOKUP(EQ67,[1]Settings!$B$6:$D$45,IF(EV$4="Y",2,3),FALSE)+ER67*IF(EV$4="Y",[1]Settings!$C$5,[1]Settings!$D$5)),0, VLOOKUP(EQ67,[1]Settings!$B$6:$D$45,IF(EV$4="Y",2,3),FALSE)+ER67*IF(EV$4="Y",[1]Settings!$C$5,[1]Settings!$D$5))</f>
        <v>0</v>
      </c>
      <c r="ET67" s="82">
        <f t="shared" ca="1" si="132"/>
        <v>0</v>
      </c>
      <c r="EU67" s="82">
        <f t="shared" ca="1" si="88"/>
        <v>13.570014925373126</v>
      </c>
      <c r="EV67" s="83">
        <f t="shared" ca="1" si="61"/>
        <v>21</v>
      </c>
      <c r="EW67" s="84"/>
      <c r="EX67" s="85">
        <f ca="1">VLOOKUP(OFFSET(EX67,0,-2),[1]Settings!$J$8:$K$27,2)</f>
        <v>0</v>
      </c>
      <c r="EY67" s="50"/>
      <c r="EZ67" s="51"/>
      <c r="FA67" s="81">
        <f>IF(ISNA(VLOOKUP(EY67,[1]Settings!$B$6:$D$45,IF(FD$4="Y",2,3),FALSE)+EZ67*IF(FD$4="Y",[1]Settings!$C$5,[1]Settings!$D$5)),0, VLOOKUP(EY67,[1]Settings!$B$6:$D$45,IF(FD$4="Y",2,3),FALSE)+EZ67*IF(FD$4="Y",[1]Settings!$C$5,[1]Settings!$D$5))</f>
        <v>0</v>
      </c>
      <c r="FB67" s="82">
        <f t="shared" ca="1" si="133"/>
        <v>0</v>
      </c>
      <c r="FC67" s="82">
        <f t="shared" ca="1" si="130"/>
        <v>8.8800149253731266</v>
      </c>
      <c r="FD67" s="83">
        <f t="shared" ca="1" si="63"/>
        <v>27</v>
      </c>
      <c r="FE67" s="84"/>
      <c r="FF67" s="85">
        <f ca="1">VLOOKUP(OFFSET(FF67,0,-2),[1]Settings!$J$8:$K$27,2)</f>
        <v>0</v>
      </c>
      <c r="FG67" s="50"/>
      <c r="FH67" s="51"/>
      <c r="FI67" s="81">
        <f>IF(ISNA(VLOOKUP(FG67,[1]Settings!$B$6:$D$45,IF(FL$4="Y",2,3),FALSE)+FH67*IF(FL$4="Y",[1]Settings!$C$5,[1]Settings!$D$5)),0, VLOOKUP(FG67,[1]Settings!$B$6:$D$45,IF(FL$4="Y",2,3),FALSE)+FH67*IF(FL$4="Y",[1]Settings!$C$5,[1]Settings!$D$5))</f>
        <v>0</v>
      </c>
      <c r="FJ67" s="82">
        <f t="shared" ca="1" si="114"/>
        <v>0</v>
      </c>
      <c r="FK67" s="82">
        <f t="shared" ca="1" si="113"/>
        <v>1.4925373127638863E-5</v>
      </c>
      <c r="FL67" s="83">
        <f t="shared" ca="1" si="64"/>
        <v>67</v>
      </c>
      <c r="FM67" s="87"/>
      <c r="FN67" s="85">
        <f ca="1">VLOOKUP(OFFSET(FN67,0,-2),[1]Settings!$J$8:$K$27,2)</f>
        <v>0</v>
      </c>
      <c r="FO67" s="50"/>
      <c r="FP67" s="51"/>
      <c r="FQ67" s="81">
        <f>IF(ISNA(VLOOKUP(FO67,[1]Settings!$B$6:$D$45,IF(FT$4="Y",2,3),FALSE)+FP67*IF(FT$4="Y",[1]Settings!$C$5,[1]Settings!$D$5)),0, VLOOKUP(FO67,[1]Settings!$B$6:$D$45,IF(FT$4="Y",2,3),FALSE)+FP67*IF(FT$4="Y",[1]Settings!$C$5,[1]Settings!$D$5))</f>
        <v>0</v>
      </c>
      <c r="FR67" s="82">
        <f t="shared" ca="1" si="65"/>
        <v>0</v>
      </c>
      <c r="FS67" s="82">
        <f t="shared" ca="1" si="90"/>
        <v>1.4925373127638863E-5</v>
      </c>
      <c r="FT67" s="83">
        <f t="shared" ca="1" si="66"/>
        <v>68</v>
      </c>
      <c r="FU67" s="88"/>
      <c r="FV67" s="85"/>
      <c r="FW67" s="50"/>
      <c r="FX67" s="51"/>
      <c r="FY67" s="81">
        <f>IF(ISNA(VLOOKUP(FW67,[1]Settings!$B$6:$D$45,IF(GB$4="Y",2,3),FALSE)+FX67*IF(GB$4="Y",[1]Settings!$C$5,[1]Settings!$D$5)),0, VLOOKUP(FW67,[1]Settings!$B$6:$D$45,IF(GB$4="Y",2,3),FALSE)+FX67*IF(GB$4="Y",[1]Settings!$C$5,[1]Settings!$D$5))</f>
        <v>0</v>
      </c>
      <c r="FZ67" s="82">
        <f t="shared" si="91"/>
        <v>0</v>
      </c>
      <c r="GA67" s="82">
        <f t="shared" ca="1" si="92"/>
        <v>1.4925373127638863E-5</v>
      </c>
      <c r="GB67" s="83">
        <f t="shared" ca="1" si="67"/>
        <v>68</v>
      </c>
      <c r="GC67" s="88"/>
      <c r="GD67" s="85"/>
      <c r="GE67" s="50"/>
      <c r="GF67" s="51"/>
      <c r="GG67" s="81">
        <f>IF(ISNA(VLOOKUP(GE67,[1]Settings!$B$6:$D$45,IF(GJ$4="Y",2,3),FALSE)+GF67*IF(GJ$4="Y",[1]Settings!$C$5,[1]Settings!$D$5)),0, VLOOKUP(GE67,[1]Settings!$B$6:$D$45,IF(GJ$4="Y",2,3),FALSE)+GF67*IF(GJ$4="Y",[1]Settings!$C$5,[1]Settings!$D$5))</f>
        <v>0</v>
      </c>
      <c r="GH67" s="82">
        <f t="shared" si="93"/>
        <v>0</v>
      </c>
      <c r="GI67" s="82">
        <f t="shared" ca="1" si="94"/>
        <v>1.4925373127638863E-5</v>
      </c>
      <c r="GJ67" s="83">
        <f t="shared" ca="1" si="68"/>
        <v>68</v>
      </c>
      <c r="GK67" s="88"/>
      <c r="GL67" s="85"/>
      <c r="GM67" s="50"/>
      <c r="GN67" s="51"/>
      <c r="GO67" s="81">
        <f>IF(ISNA(VLOOKUP(GM67,[1]Settings!$B$6:$D$45,IF(GR$4="Y",2,3),FALSE)+GN67*IF(GR$4="Y",[1]Settings!$C$5,[1]Settings!$D$5)),0, VLOOKUP(GM67,[1]Settings!$B$6:$D$45,IF(GR$4="Y",2,3),FALSE)+GN67*IF(GR$4="Y",[1]Settings!$C$5,[1]Settings!$D$5))</f>
        <v>0</v>
      </c>
      <c r="GP67" s="82">
        <f t="shared" si="120"/>
        <v>0</v>
      </c>
      <c r="GQ67" s="82">
        <f t="shared" ca="1" si="96"/>
        <v>1.4925373127638863E-5</v>
      </c>
      <c r="GR67" s="83">
        <f t="shared" ca="1" si="69"/>
        <v>67</v>
      </c>
      <c r="GS67" s="88"/>
      <c r="GT67" s="85"/>
      <c r="GU67" s="50"/>
      <c r="GV67" s="51"/>
      <c r="GW67" s="81">
        <f>IF(ISNA(VLOOKUP(GU67,[1]Settings!$B$6:$D$45,IF(GZ$4="Y",2,3),FALSE)+GV67*IF(GZ$4="Y",[1]Settings!$C$5,[1]Settings!$D$5)),0, VLOOKUP(GU67,[1]Settings!$B$6:$D$45,IF(GZ$4="Y",2,3),FALSE)+GV67*IF(GZ$4="Y",[1]Settings!$C$5,[1]Settings!$D$5))</f>
        <v>0</v>
      </c>
      <c r="GX67" s="82">
        <f t="shared" si="127"/>
        <v>0</v>
      </c>
      <c r="GY67" s="82">
        <f t="shared" ca="1" si="98"/>
        <v>1.4925373127638863E-5</v>
      </c>
      <c r="GZ67" s="86">
        <f t="shared" ca="1" si="70"/>
        <v>69</v>
      </c>
      <c r="HA67" s="87"/>
      <c r="HB67" s="85"/>
      <c r="HC67" s="50"/>
      <c r="HD67" s="51"/>
      <c r="HE67" s="81">
        <f>IF(ISNA(VLOOKUP(HC67,[1]Settings!$B$6:$D$45,IF(HH$4="Y",2,3),FALSE)+HD67*IF(HH$4="Y",[1]Settings!$C$5,[1]Settings!$D$5)),0, VLOOKUP(HC67,[1]Settings!$B$6:$D$45,IF(HH$4="Y",2,3),FALSE)+HD67*IF(HH$4="Y",[1]Settings!$C$5,[1]Settings!$D$5))</f>
        <v>0</v>
      </c>
      <c r="HF67" s="82">
        <f t="shared" si="71"/>
        <v>0</v>
      </c>
      <c r="HG67" s="82">
        <f t="shared" ca="1" si="99"/>
        <v>1.4925373127638863E-5</v>
      </c>
      <c r="HH67" s="83">
        <f t="shared" ca="1" si="72"/>
        <v>67</v>
      </c>
      <c r="HI67" s="88"/>
      <c r="HJ67" s="85"/>
      <c r="HK67" s="50"/>
      <c r="HL67" s="51"/>
      <c r="HM67" s="81">
        <f>IF(ISNA(VLOOKUP(HK67,[1]Settings!$B$6:$D$45,IF(HP$4="Y",2,3),FALSE)+HL67*IF(HP$4="Y",[1]Settings!$C$5,[1]Settings!$D$5)),0, VLOOKUP(HK67,[1]Settings!$B$6:$D$45,IF(HP$4="Y",2,3),FALSE)+HL67*IF(HP$4="Y",[1]Settings!$C$5,[1]Settings!$D$5))</f>
        <v>0</v>
      </c>
      <c r="HN67" s="82">
        <f t="shared" si="73"/>
        <v>0</v>
      </c>
      <c r="HO67" s="82">
        <f t="shared" ca="1" si="100"/>
        <v>1.4925373127638863E-5</v>
      </c>
      <c r="HP67" s="83">
        <f t="shared" ca="1" si="74"/>
        <v>67</v>
      </c>
      <c r="HQ67" s="88"/>
      <c r="HR67" s="85"/>
      <c r="HS67" s="50"/>
      <c r="HT67" s="51"/>
      <c r="HU67" s="81">
        <f>IF(ISNA(VLOOKUP(HS67,[1]Settings!$B$6:$D$45,IF(HX$4="Y",2,3),FALSE)+HT67*IF(HX$4="Y",[1]Settings!$C$5,[1]Settings!$D$5)),0, VLOOKUP(HS67,[1]Settings!$B$6:$D$45,IF(HX$4="Y",2,3),FALSE)+HT67*IF(HX$4="Y",[1]Settings!$C$5,[1]Settings!$D$5))</f>
        <v>0</v>
      </c>
      <c r="HV67" s="82">
        <f t="shared" si="75"/>
        <v>0</v>
      </c>
      <c r="HW67" s="82">
        <f t="shared" ca="1" si="101"/>
        <v>1.4925373127638863E-5</v>
      </c>
      <c r="HX67" s="83">
        <f t="shared" ca="1" si="76"/>
        <v>68</v>
      </c>
      <c r="HY67" s="88"/>
      <c r="HZ67" s="85"/>
      <c r="IA67" s="50"/>
      <c r="IB67" s="51"/>
      <c r="IC67" s="81">
        <f>IF(ISNA(VLOOKUP(IA67,[1]Settings!$B$6:$D$45,IF(IF$4="Y",2,3),FALSE)+IB67*IF(IF$4="Y",[1]Settings!$C$5,[1]Settings!$D$5)),0, VLOOKUP(IA67,[1]Settings!$B$6:$D$45,IF(IF$4="Y",2,3),FALSE)+IB67*IF(IF$4="Y",[1]Settings!$C$5,[1]Settings!$D$5))</f>
        <v>0</v>
      </c>
      <c r="ID67" s="82">
        <f t="shared" si="124"/>
        <v>0</v>
      </c>
      <c r="IE67" s="82">
        <f t="shared" ca="1" si="102"/>
        <v>1.4925373127638863E-5</v>
      </c>
      <c r="IF67" s="83">
        <f t="shared" ca="1" si="78"/>
        <v>68</v>
      </c>
      <c r="IG67" s="87"/>
      <c r="IH67" s="85"/>
      <c r="II67" s="50"/>
      <c r="IJ67" s="51"/>
      <c r="IK67" s="81">
        <f>IF(ISNA(VLOOKUP(II67,[1]Settings!$B$6:$D$45,IF(IN$4="Y",2,3),FALSE)+IJ67*IF(IN$4="Y",[1]Settings!$C$5,[1]Settings!$D$5)),0, VLOOKUP(II67,[1]Settings!$B$6:$D$45,IF(IN$4="Y",2,3),FALSE)+IJ67*IF(IN$4="Y",[1]Settings!$C$5,[1]Settings!$D$5))</f>
        <v>0</v>
      </c>
      <c r="IL67" s="82">
        <f t="shared" si="122"/>
        <v>0</v>
      </c>
      <c r="IM67" s="82">
        <f t="shared" ca="1" si="103"/>
        <v>1.4925373127638863E-5</v>
      </c>
      <c r="IN67" s="83">
        <f t="shared" ca="1" si="80"/>
        <v>69</v>
      </c>
      <c r="IO67" s="88"/>
      <c r="IP67" s="85"/>
      <c r="IQ67" s="50"/>
      <c r="IR67" s="51"/>
      <c r="IS67" s="81">
        <f>IF(ISNA(VLOOKUP(IQ67,[1]Settings!$B$6:$D$45,IF(IV$4="Y",2,3),FALSE)+IR67*IF(IV$4="Y",[1]Settings!$C$5,[1]Settings!$D$5)),0, VLOOKUP(IQ67,[1]Settings!$B$6:$D$45,IF(IV$4="Y",2,3),FALSE)+IR67*IF(IV$4="Y",[1]Settings!$C$5,[1]Settings!$D$5))</f>
        <v>0</v>
      </c>
      <c r="IT67" s="82">
        <f t="shared" si="81"/>
        <v>0</v>
      </c>
      <c r="IU67" s="82">
        <f t="shared" ca="1" si="104"/>
        <v>1.4925373127638863E-5</v>
      </c>
      <c r="IV67" s="83">
        <f t="shared" ca="1" si="82"/>
        <v>69</v>
      </c>
      <c r="IW67" s="88"/>
      <c r="IX67" s="85"/>
      <c r="IY67" s="50"/>
      <c r="IZ67" s="51"/>
      <c r="JA67" s="81">
        <f>IF(ISNA(VLOOKUP(IY67,[1]Settings!$B$6:$D$45,IF(JD$4="Y",2,3),FALSE)+IZ67*IF(JD$4="Y",[1]Settings!$C$5,[1]Settings!$D$5)),0, VLOOKUP(IY67,[1]Settings!$B$6:$D$45,IF(JD$4="Y",2,3),FALSE)+IZ67*IF(JD$4="Y",[1]Settings!$C$5,[1]Settings!$D$5))</f>
        <v>0</v>
      </c>
      <c r="JB67" s="82">
        <f t="shared" si="131"/>
        <v>0</v>
      </c>
      <c r="JC67" s="82">
        <f t="shared" ca="1" si="105"/>
        <v>1.4925373127638863E-5</v>
      </c>
      <c r="JD67" s="83">
        <f t="shared" ca="1" si="84"/>
        <v>69</v>
      </c>
    </row>
    <row r="68" spans="1:264">
      <c r="A68" s="48" t="s">
        <v>149</v>
      </c>
      <c r="B68" s="80"/>
      <c r="C68" s="49">
        <v>3</v>
      </c>
      <c r="D68" s="51">
        <v>1</v>
      </c>
      <c r="E68" s="81">
        <f>IF(ISNA(VLOOKUP(C68,[1]Settings!$B$6:$D$45,IF(H$4="Y",2,3),FALSE)+D68*IF(H$4="Y",[1]Settings!$C$5,[1]Settings!$D$5)),0, VLOOKUP(C68,[1]Settings!$B$6:$D$45,IF(H$4="Y",2,3),FALSE)+D68*IF(H$4="Y",[1]Settings!$C$5,[1]Settings!$D$5))</f>
        <v>21</v>
      </c>
      <c r="F68" s="82">
        <f t="shared" si="0"/>
        <v>12.6</v>
      </c>
      <c r="G68" s="82">
        <f t="shared" si="1"/>
        <v>12.600014705882353</v>
      </c>
      <c r="H68" s="83">
        <f t="shared" si="2"/>
        <v>3</v>
      </c>
      <c r="I68" s="84" t="str">
        <f t="shared" si="3"/>
        <v/>
      </c>
      <c r="J68" s="85">
        <f ca="1">VLOOKUP(OFFSET(J68,0,-2),[1]Settings!$F$8:$G$27,2)</f>
        <v>0.15</v>
      </c>
      <c r="L68" s="51"/>
      <c r="M68" s="81">
        <f>IF(ISNA(VLOOKUP(K68,[1]Settings!$B$6:$D$45,IF(P$4="Y",2,3),FALSE)+L68*IF(P$4="Y",[1]Settings!$C$5,[1]Settings!$D$5)),0, VLOOKUP(K68,[1]Settings!$B$6:$D$45,IF(P$4="Y",2,3),FALSE)+L68*IF(P$4="Y",[1]Settings!$C$5,[1]Settings!$D$5))</f>
        <v>0</v>
      </c>
      <c r="N68" s="82">
        <f t="shared" si="4"/>
        <v>0</v>
      </c>
      <c r="O68" s="82">
        <f t="shared" ca="1" si="5"/>
        <v>12.600014705882353</v>
      </c>
      <c r="P68" s="83">
        <f t="shared" ca="1" si="6"/>
        <v>3</v>
      </c>
      <c r="Q68" s="84" t="str">
        <f t="shared" si="7"/>
        <v/>
      </c>
      <c r="R68" s="85">
        <f ca="1">VLOOKUP(OFFSET(R68,0,-2),[1]Settings!$F$8:$G$27,2)</f>
        <v>0.15</v>
      </c>
      <c r="T68" s="51"/>
      <c r="U68" s="81">
        <f>IF(ISNA(VLOOKUP(S68,[1]Settings!$B$6:$D$45,IF(X$4="Y",2,3),FALSE)+T68*IF(X$4="Y",[1]Settings!$C$5,[1]Settings!$D$5)),0, VLOOKUP(S68,[1]Settings!$B$6:$D$45,IF(X$4="Y",2,3),FALSE)+T68*IF(X$4="Y",[1]Settings!$C$5,[1]Settings!$D$5))</f>
        <v>0</v>
      </c>
      <c r="V68" s="82">
        <f t="shared" si="8"/>
        <v>0</v>
      </c>
      <c r="W68" s="82">
        <f t="shared" ca="1" si="9"/>
        <v>12.600014705882353</v>
      </c>
      <c r="X68" s="83">
        <f t="shared" ca="1" si="10"/>
        <v>3</v>
      </c>
      <c r="Y68" s="84" t="str">
        <f t="shared" si="11"/>
        <v/>
      </c>
      <c r="Z68" s="85">
        <f ca="1">VLOOKUP(OFFSET(Z68,0,-2),[1]Settings!$F$8:$G$27,2)</f>
        <v>0.15</v>
      </c>
      <c r="AB68" s="51"/>
      <c r="AC68" s="81">
        <f>IF(ISNA(VLOOKUP(AA68,[1]Settings!$B$6:$D$45,IF(AF$4="Y",2,3),FALSE)+AB68*IF(AF$4="Y",[1]Settings!$C$5,[1]Settings!$D$5)),0, VLOOKUP(AA68,[1]Settings!$B$6:$D$45,IF(AF$4="Y",2,3),FALSE)+AB68*IF(AF$4="Y",[1]Settings!$C$5,[1]Settings!$D$5))</f>
        <v>0</v>
      </c>
      <c r="AD68" s="82">
        <f t="shared" si="12"/>
        <v>0</v>
      </c>
      <c r="AE68" s="82">
        <f t="shared" ca="1" si="13"/>
        <v>12.600014705882353</v>
      </c>
      <c r="AF68" s="83">
        <f t="shared" ca="1" si="14"/>
        <v>3</v>
      </c>
      <c r="AG68" s="84" t="str">
        <f t="shared" si="15"/>
        <v/>
      </c>
      <c r="AH68" s="85">
        <f ca="1">VLOOKUP(OFFSET(AH68,0,-2),[1]Settings!$F$8:$G$27,2)</f>
        <v>0.15</v>
      </c>
      <c r="AJ68" s="51"/>
      <c r="AK68" s="81">
        <f>IF(ISNA(VLOOKUP(AI68,[1]Settings!$B$6:$D$45,IF(AN$4="Y",2,3),FALSE)+AJ68*IF(AN$4="Y",[1]Settings!$C$5,[1]Settings!$D$5)),0, VLOOKUP(AI68,[1]Settings!$B$6:$D$45,IF(AN$4="Y",2,3),FALSE)+AJ68*IF(AN$4="Y",[1]Settings!$C$5,[1]Settings!$D$5))</f>
        <v>0</v>
      </c>
      <c r="AL68" s="82">
        <f t="shared" si="16"/>
        <v>0</v>
      </c>
      <c r="AM68" s="82">
        <f t="shared" ca="1" si="17"/>
        <v>12.600014705882353</v>
      </c>
      <c r="AN68" s="83">
        <f t="shared" ca="1" si="18"/>
        <v>5</v>
      </c>
      <c r="AO68" s="84" t="str">
        <f t="shared" si="19"/>
        <v/>
      </c>
      <c r="AP68" s="85">
        <f ca="1">VLOOKUP(OFFSET(AP68,0,-2),[1]Settings!$F$8:$G$27,2)</f>
        <v>0.1</v>
      </c>
      <c r="AR68" s="51"/>
      <c r="AS68" s="81">
        <f>IF(ISNA(VLOOKUP(AQ68,[1]Settings!$B$6:$D$45,IF(AV$4="Y",2,3),FALSE)+AR68*IF(AV$4="Y",[1]Settings!$C$5,[1]Settings!$D$5)),0, VLOOKUP(AQ68,[1]Settings!$B$6:$D$45,IF(AV$4="Y",2,3),FALSE)+AR68*IF(AV$4="Y",[1]Settings!$C$5,[1]Settings!$D$5))</f>
        <v>0</v>
      </c>
      <c r="AT68" s="82">
        <f t="shared" si="20"/>
        <v>0</v>
      </c>
      <c r="AU68" s="82">
        <f t="shared" ca="1" si="21"/>
        <v>12.600014705882353</v>
      </c>
      <c r="AV68" s="83">
        <f t="shared" ca="1" si="22"/>
        <v>5</v>
      </c>
      <c r="AW68" s="84" t="str">
        <f t="shared" si="23"/>
        <v/>
      </c>
      <c r="AX68" s="85">
        <f ca="1">VLOOKUP(OFFSET(AX68,0,-2),[1]Settings!$F$8:$G$27,2)</f>
        <v>0.1</v>
      </c>
      <c r="AZ68" s="51"/>
      <c r="BA68" s="81">
        <f>IF(ISNA(VLOOKUP(AY68,[1]Settings!$B$6:$D$45,IF(BD$4="Y",2,3),FALSE)+AZ68*IF(BD$4="Y",[1]Settings!$C$5,[1]Settings!$D$5)),0, VLOOKUP(AY68,[1]Settings!$B$6:$D$45,IF(BD$4="Y",2,3),FALSE)+AZ68*IF(BD$4="Y",[1]Settings!$C$5,[1]Settings!$D$5))</f>
        <v>0</v>
      </c>
      <c r="BB68" s="82">
        <f t="shared" si="24"/>
        <v>0</v>
      </c>
      <c r="BC68" s="82">
        <f t="shared" ca="1" si="25"/>
        <v>12.600014705882353</v>
      </c>
      <c r="BD68" s="83">
        <f t="shared" ca="1" si="26"/>
        <v>6</v>
      </c>
      <c r="BE68" s="84" t="str">
        <f t="shared" si="27"/>
        <v/>
      </c>
      <c r="BF68" s="85">
        <f ca="1">VLOOKUP(OFFSET(BF68,0,-2),[1]Settings!$F$8:$G$27,2)</f>
        <v>0.1</v>
      </c>
      <c r="BH68" s="51"/>
      <c r="BI68" s="81">
        <f>IF(ISNA(VLOOKUP(BG68,[1]Settings!$B$6:$D$45,IF(BL$4="Y",2,3),FALSE)+BH68*IF(BL$4="Y",[1]Settings!$C$5,[1]Settings!$D$5)),0, VLOOKUP(BG68,[1]Settings!$B$6:$D$45,IF(BL$4="Y",2,3),FALSE)+BH68*IF(BL$4="Y",[1]Settings!$C$5,[1]Settings!$D$5))</f>
        <v>0</v>
      </c>
      <c r="BJ68" s="82">
        <f t="shared" si="28"/>
        <v>0</v>
      </c>
      <c r="BK68" s="82">
        <f t="shared" ca="1" si="29"/>
        <v>12.600014705882353</v>
      </c>
      <c r="BL68" s="83">
        <f t="shared" ca="1" si="30"/>
        <v>6</v>
      </c>
      <c r="BM68" s="84" t="str">
        <f t="shared" si="31"/>
        <v/>
      </c>
      <c r="BN68" s="85">
        <f ca="1">VLOOKUP(OFFSET(BN68,0,-2),[1]Settings!$F$8:$G$27,2)</f>
        <v>0.1</v>
      </c>
      <c r="BP68" s="51"/>
      <c r="BQ68" s="81">
        <f>IF(ISNA(VLOOKUP(BO68,[1]Settings!$B$6:$D$45,IF(BT$4="Y",2,3),FALSE)+BP68*IF(BT$4="Y",[1]Settings!$C$5,[1]Settings!$D$5)),0, VLOOKUP(BO68,[1]Settings!$B$6:$D$45,IF(BT$4="Y",2,3),FALSE)+BP68*IF(BT$4="Y",[1]Settings!$C$5,[1]Settings!$D$5))</f>
        <v>0</v>
      </c>
      <c r="BR68" s="82">
        <f t="shared" si="32"/>
        <v>0</v>
      </c>
      <c r="BS68" s="82">
        <f t="shared" ca="1" si="33"/>
        <v>12.600014705882353</v>
      </c>
      <c r="BT68" s="83">
        <f t="shared" ca="1" si="34"/>
        <v>7</v>
      </c>
      <c r="BU68" s="84" t="str">
        <f t="shared" si="35"/>
        <v/>
      </c>
      <c r="BV68" s="85">
        <f ca="1">VLOOKUP(OFFSET(BV68,0,-2),[1]Settings!$F$8:$G$27,2)</f>
        <v>0.05</v>
      </c>
      <c r="BX68" s="51"/>
      <c r="BY68" s="81">
        <f>IF(ISNA(VLOOKUP(BW68,[1]Settings!$B$6:$D$45,IF(CB$4="Y",2,3),FALSE)+BX68*IF(CB$4="Y",[1]Settings!$C$5,[1]Settings!$D$5)),0, VLOOKUP(BW68,[1]Settings!$B$6:$D$45,IF(CB$4="Y",2,3),FALSE)+BX68*IF(CB$4="Y",[1]Settings!$C$5,[1]Settings!$D$5))</f>
        <v>0</v>
      </c>
      <c r="BZ68" s="82">
        <f t="shared" si="36"/>
        <v>0</v>
      </c>
      <c r="CA68" s="82">
        <f t="shared" ca="1" si="37"/>
        <v>12.600014705882353</v>
      </c>
      <c r="CB68" s="83">
        <f t="shared" ca="1" si="38"/>
        <v>11</v>
      </c>
      <c r="CC68" s="84" t="str">
        <f t="shared" si="39"/>
        <v/>
      </c>
      <c r="CD68" s="85">
        <f ca="1">VLOOKUP(OFFSET(CD68,0,-2),[1]Settings!$F$8:$G$27,2)</f>
        <v>0</v>
      </c>
      <c r="CF68" s="51"/>
      <c r="CG68" s="81">
        <f>IF(ISNA(VLOOKUP(CE68,[1]Settings!$B$6:$D$45,IF(CJ$4="Y",2,3),FALSE)+CF68*IF(CJ$4="Y",[1]Settings!$C$5,[1]Settings!$D$5)),0, VLOOKUP(CE68,[1]Settings!$B$6:$D$45,IF(CJ$4="Y",2,3),FALSE)+CF68*IF(CJ$4="Y",[1]Settings!$C$5,[1]Settings!$D$5))</f>
        <v>0</v>
      </c>
      <c r="CH68" s="82">
        <f t="shared" si="40"/>
        <v>0</v>
      </c>
      <c r="CI68" s="82">
        <f t="shared" ca="1" si="41"/>
        <v>12.600014705882353</v>
      </c>
      <c r="CJ68" s="86">
        <f t="shared" ca="1" si="42"/>
        <v>14</v>
      </c>
      <c r="CK68" s="87" t="str">
        <f t="shared" si="126"/>
        <v>+</v>
      </c>
      <c r="CL68" s="85">
        <f ca="1">VLOOKUP(OFFSET(CL68,0,-2),[1]Settings!$J$8:$K$27,2)</f>
        <v>0.04</v>
      </c>
      <c r="CM68" s="50">
        <v>9</v>
      </c>
      <c r="CN68" s="51"/>
      <c r="CO68" s="81">
        <f>IF(ISNA(VLOOKUP(CM68,[1]Settings!$B$6:$D$45,IF(CR$4="Y",2,3),FALSE)+CN68*IF(CR$4="Y",[1]Settings!$C$5,[1]Settings!$D$5)),0, VLOOKUP(CM68,[1]Settings!$B$6:$D$45,IF(CR$4="Y",2,3),FALSE)+CN68*IF(CR$4="Y",[1]Settings!$C$5,[1]Settings!$D$5))</f>
        <v>12</v>
      </c>
      <c r="CP68" s="82">
        <f t="shared" ca="1" si="43"/>
        <v>5.28</v>
      </c>
      <c r="CQ68" s="82">
        <f t="shared" ca="1" si="44"/>
        <v>17.880014705882353</v>
      </c>
      <c r="CR68" s="86">
        <f t="shared" ca="1" si="45"/>
        <v>10</v>
      </c>
      <c r="CS68" s="84" t="s">
        <v>93</v>
      </c>
      <c r="CT68" s="85">
        <f ca="1">VLOOKUP(OFFSET(CT68,0,-2),[1]Settings!$J$8:$K$27,2)</f>
        <v>0.05</v>
      </c>
      <c r="CU68" s="50"/>
      <c r="CV68" s="51"/>
      <c r="CW68" s="81">
        <f>IF(ISNA(VLOOKUP(CU68,[1]Settings!$B$6:$D$45,IF(CZ$4="Y",2,3),FALSE)+CV68*IF(CZ$4="Y",[1]Settings!$C$5,[1]Settings!$D$5)),0, VLOOKUP(CU68,[1]Settings!$B$6:$D$45,IF(CZ$4="Y",2,3),FALSE)+CV68*IF(CZ$4="Y",[1]Settings!$C$5,[1]Settings!$D$5))</f>
        <v>0</v>
      </c>
      <c r="CX68" s="82">
        <f t="shared" ca="1" si="46"/>
        <v>0</v>
      </c>
      <c r="CY68" s="82">
        <f t="shared" ca="1" si="47"/>
        <v>5.280014705882353</v>
      </c>
      <c r="CZ68" s="83">
        <f t="shared" ca="1" si="48"/>
        <v>27</v>
      </c>
      <c r="DA68" s="84"/>
      <c r="DB68" s="85">
        <f ca="1">VLOOKUP(OFFSET(DB68,0,-2),[1]Settings!$J$8:$K$27,2)</f>
        <v>0</v>
      </c>
      <c r="DC68" s="50"/>
      <c r="DD68" s="51"/>
      <c r="DE68" s="81">
        <f>IF(ISNA(VLOOKUP(DC68,[1]Settings!$B$6:$D$45,IF(DH$4="Y",2,3),FALSE)+DD68*IF(DH$4="Y",[1]Settings!$C$5,[1]Settings!$D$5)),0, VLOOKUP(DC68,[1]Settings!$B$6:$D$45,IF(DH$4="Y",2,3),FALSE)+DD68*IF(DH$4="Y",[1]Settings!$C$5,[1]Settings!$D$5))</f>
        <v>0</v>
      </c>
      <c r="DF68" s="82">
        <f t="shared" ca="1" si="49"/>
        <v>0</v>
      </c>
      <c r="DG68" s="82">
        <f t="shared" ca="1" si="50"/>
        <v>5.280014705882353</v>
      </c>
      <c r="DH68" s="83">
        <f t="shared" ca="1" si="51"/>
        <v>29</v>
      </c>
      <c r="DI68" s="84" t="s">
        <v>93</v>
      </c>
      <c r="DJ68" s="85">
        <f ca="1">VLOOKUP(OFFSET(DJ68,0,-2),[1]Settings!$J$8:$K$27,2)</f>
        <v>0</v>
      </c>
      <c r="DK68" s="50">
        <v>11</v>
      </c>
      <c r="DL68" s="51"/>
      <c r="DM68" s="81">
        <f>IF(ISNA(VLOOKUP(DK68,[1]Settings!$B$6:$D$45,IF(DP$4="Y",2,3),FALSE)+DL68*IF(DP$4="Y",[1]Settings!$C$5,[1]Settings!$D$5)),0, VLOOKUP(DK68,[1]Settings!$B$6:$D$45,IF(DP$4="Y",2,3),FALSE)+DL68*IF(DP$4="Y",[1]Settings!$C$5,[1]Settings!$D$5))</f>
        <v>10</v>
      </c>
      <c r="DN68" s="82">
        <f t="shared" ca="1" si="52"/>
        <v>6.6999999999999993</v>
      </c>
      <c r="DO68" s="82">
        <f t="shared" ca="1" si="53"/>
        <v>11.980014705882352</v>
      </c>
      <c r="DP68" s="83">
        <f t="shared" ca="1" si="54"/>
        <v>21</v>
      </c>
      <c r="DQ68" s="84"/>
      <c r="DR68" s="85">
        <f ca="1">VLOOKUP(OFFSET(DR68,0,-2),[1]Settings!$J$8:$K$27,2)</f>
        <v>0</v>
      </c>
      <c r="DS68" s="50"/>
      <c r="DT68" s="51"/>
      <c r="DU68" s="81">
        <f>IF(ISNA(VLOOKUP(DS68,[1]Settings!$B$6:$D$45,IF(DX$4="Y",2,3),FALSE)+DT68*IF(DX$4="Y",[1]Settings!$C$5,[1]Settings!$D$5)),0, VLOOKUP(DS68,[1]Settings!$B$6:$D$45,IF(DX$4="Y",2,3),FALSE)+DT68*IF(DX$4="Y",[1]Settings!$C$5,[1]Settings!$D$5))</f>
        <v>0</v>
      </c>
      <c r="DV68" s="82">
        <f t="shared" ca="1" si="55"/>
        <v>0</v>
      </c>
      <c r="DW68" s="82">
        <f t="shared" ca="1" si="85"/>
        <v>11.980014705882352</v>
      </c>
      <c r="DX68" s="83">
        <f t="shared" ca="1" si="56"/>
        <v>22</v>
      </c>
      <c r="DY68" s="84"/>
      <c r="DZ68" s="85">
        <f ca="1">VLOOKUP(OFFSET(DZ68,0,-2),[1]Settings!$J$8:$K$27,2)</f>
        <v>0</v>
      </c>
      <c r="EA68" s="50"/>
      <c r="EB68" s="51"/>
      <c r="EC68" s="81">
        <f>IF(ISNA(VLOOKUP(EA68,[1]Settings!$B$6:$D$45,IF(EF$4="Y",2,3),FALSE)+EB68*IF(EF$4="Y",[1]Settings!$C$5,[1]Settings!$D$5)),0, VLOOKUP(EA68,[1]Settings!$B$6:$D$45,IF(EF$4="Y",2,3),FALSE)+EB68*IF(EF$4="Y",[1]Settings!$C$5,[1]Settings!$D$5))</f>
        <v>0</v>
      </c>
      <c r="ED68" s="82">
        <f t="shared" ca="1" si="86"/>
        <v>0</v>
      </c>
      <c r="EE68" s="82">
        <f t="shared" ca="1" si="57"/>
        <v>11.980014705882352</v>
      </c>
      <c r="EF68" s="86">
        <f t="shared" ca="1" si="58"/>
        <v>23</v>
      </c>
      <c r="EG68" s="87"/>
      <c r="EH68" s="85">
        <f ca="1">VLOOKUP(OFFSET(EH68,0,-2),[1]Settings!$J$8:$K$27,2)</f>
        <v>0</v>
      </c>
      <c r="EI68" s="50"/>
      <c r="EJ68" s="51"/>
      <c r="EK68" s="81">
        <f>IF(ISNA(VLOOKUP(EI68,[1]Settings!$B$6:$D$45,IF(EN$4="Y",2,3),FALSE)+EJ68*IF(EN$4="Y",[1]Settings!$C$5,[1]Settings!$D$5)),0, VLOOKUP(EI68,[1]Settings!$B$6:$D$45,IF(EN$4="Y",2,3),FALSE)+EJ68*IF(EN$4="Y",[1]Settings!$C$5,[1]Settings!$D$5))</f>
        <v>0</v>
      </c>
      <c r="EL68" s="82">
        <f t="shared" ca="1" si="87"/>
        <v>0</v>
      </c>
      <c r="EM68" s="82">
        <f t="shared" ca="1" si="112"/>
        <v>6.700014705882352</v>
      </c>
      <c r="EN68" s="86">
        <f t="shared" ca="1" si="59"/>
        <v>31</v>
      </c>
      <c r="EO68" s="84"/>
      <c r="EP68" s="85">
        <f ca="1">VLOOKUP(OFFSET(EP68,0,-2),[1]Settings!$J$8:$K$27,2)</f>
        <v>0</v>
      </c>
      <c r="EQ68" s="50"/>
      <c r="ER68" s="51"/>
      <c r="ES68" s="81">
        <f>IF(ISNA(VLOOKUP(EQ68,[1]Settings!$B$6:$D$45,IF(EV$4="Y",2,3),FALSE)+ER68*IF(EV$4="Y",[1]Settings!$C$5,[1]Settings!$D$5)),0, VLOOKUP(EQ68,[1]Settings!$B$6:$D$45,IF(EV$4="Y",2,3),FALSE)+ER68*IF(EV$4="Y",[1]Settings!$C$5,[1]Settings!$D$5))</f>
        <v>0</v>
      </c>
      <c r="ET68" s="82">
        <f t="shared" ca="1" si="132"/>
        <v>0</v>
      </c>
      <c r="EU68" s="82">
        <f t="shared" ca="1" si="88"/>
        <v>6.700014705882352</v>
      </c>
      <c r="EV68" s="83">
        <f t="shared" ca="1" si="61"/>
        <v>32</v>
      </c>
      <c r="EW68" s="84"/>
      <c r="EX68" s="85">
        <f ca="1">VLOOKUP(OFFSET(EX68,0,-2),[1]Settings!$J$8:$K$27,2)</f>
        <v>0</v>
      </c>
      <c r="EY68" s="50">
        <v>18</v>
      </c>
      <c r="EZ68" s="51"/>
      <c r="FA68" s="81">
        <f>IF(ISNA(VLOOKUP(EY68,[1]Settings!$B$6:$D$45,IF(FD$4="Y",2,3),FALSE)+EZ68*IF(FD$4="Y",[1]Settings!$C$5,[1]Settings!$D$5)),0, VLOOKUP(EY68,[1]Settings!$B$6:$D$45,IF(FD$4="Y",2,3),FALSE)+EZ68*IF(FD$4="Y",[1]Settings!$C$5,[1]Settings!$D$5))</f>
        <v>3</v>
      </c>
      <c r="FB68" s="82">
        <f t="shared" ca="1" si="133"/>
        <v>3.0000000000000009</v>
      </c>
      <c r="FC68" s="82">
        <f t="shared" ca="1" si="130"/>
        <v>3.0000147058823536</v>
      </c>
      <c r="FD68" s="83">
        <f t="shared" ca="1" si="63"/>
        <v>32</v>
      </c>
      <c r="FE68" s="84"/>
      <c r="FF68" s="85">
        <f ca="1">VLOOKUP(OFFSET(FF68,0,-2),[1]Settings!$J$8:$K$27,2)</f>
        <v>0</v>
      </c>
      <c r="FG68" s="50">
        <v>14</v>
      </c>
      <c r="FH68" s="51"/>
      <c r="FI68" s="81">
        <f>IF(ISNA(VLOOKUP(FG68,[1]Settings!$B$6:$D$45,IF(FL$4="Y",2,3),FALSE)+FH68*IF(FL$4="Y",[1]Settings!$C$5,[1]Settings!$D$5)),0, VLOOKUP(FG68,[1]Settings!$B$6:$D$45,IF(FL$4="Y",2,3),FALSE)+FH68*IF(FL$4="Y",[1]Settings!$C$5,[1]Settings!$D$5))</f>
        <v>7</v>
      </c>
      <c r="FJ68" s="82">
        <f t="shared" ca="1" si="114"/>
        <v>5.88</v>
      </c>
      <c r="FK68" s="82">
        <f t="shared" ca="1" si="113"/>
        <v>8.8800147058823526</v>
      </c>
      <c r="FL68" s="83">
        <f t="shared" ca="1" si="64"/>
        <v>28</v>
      </c>
      <c r="FM68" s="87"/>
      <c r="FN68" s="85">
        <f ca="1">VLOOKUP(OFFSET(FN68,0,-2),[1]Settings!$J$8:$K$27,2)</f>
        <v>0</v>
      </c>
      <c r="FO68" s="50">
        <v>7</v>
      </c>
      <c r="FP68" s="51"/>
      <c r="FQ68" s="81">
        <f>IF(ISNA(VLOOKUP(FO68,[1]Settings!$B$6:$D$45,IF(FT$4="Y",2,3),FALSE)+FP68*IF(FT$4="Y",[1]Settings!$C$5,[1]Settings!$D$5)),0, VLOOKUP(FO68,[1]Settings!$B$6:$D$45,IF(FT$4="Y",2,3),FALSE)+FP68*IF(FT$4="Y",[1]Settings!$C$5,[1]Settings!$D$5))</f>
        <v>14</v>
      </c>
      <c r="FR68" s="82">
        <f t="shared" ca="1" si="65"/>
        <v>11.479999999999999</v>
      </c>
      <c r="FS68" s="82">
        <f t="shared" ca="1" si="90"/>
        <v>20.36001470588235</v>
      </c>
      <c r="FT68" s="83">
        <f t="shared" ca="1" si="66"/>
        <v>14</v>
      </c>
      <c r="FU68" s="88"/>
      <c r="FV68" s="85"/>
      <c r="FW68" s="50"/>
      <c r="FX68" s="51"/>
      <c r="FY68" s="81">
        <f>IF(ISNA(VLOOKUP(FW68,[1]Settings!$B$6:$D$45,IF(GB$4="Y",2,3),FALSE)+FX68*IF(GB$4="Y",[1]Settings!$C$5,[1]Settings!$D$5)),0, VLOOKUP(FW68,[1]Settings!$B$6:$D$45,IF(GB$4="Y",2,3),FALSE)+FX68*IF(GB$4="Y",[1]Settings!$C$5,[1]Settings!$D$5))</f>
        <v>0</v>
      </c>
      <c r="FZ68" s="82">
        <f t="shared" si="91"/>
        <v>0</v>
      </c>
      <c r="GA68" s="82">
        <f t="shared" ca="1" si="92"/>
        <v>20.36001470588235</v>
      </c>
      <c r="GB68" s="83">
        <f t="shared" ca="1" si="67"/>
        <v>18</v>
      </c>
      <c r="GC68" s="88"/>
      <c r="GD68" s="85"/>
      <c r="GE68" s="50"/>
      <c r="GF68" s="51"/>
      <c r="GG68" s="81">
        <f>IF(ISNA(VLOOKUP(GE68,[1]Settings!$B$6:$D$45,IF(GJ$4="Y",2,3),FALSE)+GF68*IF(GJ$4="Y",[1]Settings!$C$5,[1]Settings!$D$5)),0, VLOOKUP(GE68,[1]Settings!$B$6:$D$45,IF(GJ$4="Y",2,3),FALSE)+GF68*IF(GJ$4="Y",[1]Settings!$C$5,[1]Settings!$D$5))</f>
        <v>0</v>
      </c>
      <c r="GH68" s="82">
        <f t="shared" si="93"/>
        <v>0</v>
      </c>
      <c r="GI68" s="82">
        <f t="shared" ca="1" si="94"/>
        <v>20.36001470588235</v>
      </c>
      <c r="GJ68" s="83">
        <f t="shared" ca="1" si="68"/>
        <v>19</v>
      </c>
      <c r="GK68" s="88"/>
      <c r="GL68" s="85"/>
      <c r="GM68" s="50"/>
      <c r="GN68" s="51"/>
      <c r="GO68" s="81">
        <f>IF(ISNA(VLOOKUP(GM68,[1]Settings!$B$6:$D$45,IF(GR$4="Y",2,3),FALSE)+GN68*IF(GR$4="Y",[1]Settings!$C$5,[1]Settings!$D$5)),0, VLOOKUP(GM68,[1]Settings!$B$6:$D$45,IF(GR$4="Y",2,3),FALSE)+GN68*IF(GR$4="Y",[1]Settings!$C$5,[1]Settings!$D$5))</f>
        <v>0</v>
      </c>
      <c r="GP68" s="82">
        <f t="shared" si="120"/>
        <v>0</v>
      </c>
      <c r="GQ68" s="82">
        <f t="shared" ca="1" si="96"/>
        <v>17.36001470588235</v>
      </c>
      <c r="GR68" s="83">
        <f t="shared" ca="1" si="69"/>
        <v>23</v>
      </c>
      <c r="GS68" s="88"/>
      <c r="GT68" s="85"/>
      <c r="GU68" s="50"/>
      <c r="GV68" s="51"/>
      <c r="GW68" s="81">
        <f>IF(ISNA(VLOOKUP(GU68,[1]Settings!$B$6:$D$45,IF(GZ$4="Y",2,3),FALSE)+GV68*IF(GZ$4="Y",[1]Settings!$C$5,[1]Settings!$D$5)),0, VLOOKUP(GU68,[1]Settings!$B$6:$D$45,IF(GZ$4="Y",2,3),FALSE)+GV68*IF(GZ$4="Y",[1]Settings!$C$5,[1]Settings!$D$5))</f>
        <v>0</v>
      </c>
      <c r="GX68" s="82">
        <f t="shared" si="127"/>
        <v>0</v>
      </c>
      <c r="GY68" s="82">
        <f t="shared" ca="1" si="98"/>
        <v>11.480014705882351</v>
      </c>
      <c r="GZ68" s="86">
        <f t="shared" ca="1" si="70"/>
        <v>30</v>
      </c>
      <c r="HA68" s="87"/>
      <c r="HB68" s="85"/>
      <c r="HC68" s="50"/>
      <c r="HD68" s="51"/>
      <c r="HE68" s="81">
        <f>IF(ISNA(VLOOKUP(HC68,[1]Settings!$B$6:$D$45,IF(HH$4="Y",2,3),FALSE)+HD68*IF(HH$4="Y",[1]Settings!$C$5,[1]Settings!$D$5)),0, VLOOKUP(HC68,[1]Settings!$B$6:$D$45,IF(HH$4="Y",2,3),FALSE)+HD68*IF(HH$4="Y",[1]Settings!$C$5,[1]Settings!$D$5))</f>
        <v>0</v>
      </c>
      <c r="HF68" s="82">
        <f t="shared" si="71"/>
        <v>0</v>
      </c>
      <c r="HG68" s="82">
        <f t="shared" ca="1" si="99"/>
        <v>1.4705882351861987E-5</v>
      </c>
      <c r="HH68" s="83">
        <f t="shared" ca="1" si="72"/>
        <v>68</v>
      </c>
      <c r="HI68" s="88"/>
      <c r="HJ68" s="85"/>
      <c r="HK68" s="50"/>
      <c r="HL68" s="51"/>
      <c r="HM68" s="81">
        <f>IF(ISNA(VLOOKUP(HK68,[1]Settings!$B$6:$D$45,IF(HP$4="Y",2,3),FALSE)+HL68*IF(HP$4="Y",[1]Settings!$C$5,[1]Settings!$D$5)),0, VLOOKUP(HK68,[1]Settings!$B$6:$D$45,IF(HP$4="Y",2,3),FALSE)+HL68*IF(HP$4="Y",[1]Settings!$C$5,[1]Settings!$D$5))</f>
        <v>0</v>
      </c>
      <c r="HN68" s="82">
        <f t="shared" si="73"/>
        <v>0</v>
      </c>
      <c r="HO68" s="82">
        <f t="shared" ca="1" si="100"/>
        <v>1.4705882351861987E-5</v>
      </c>
      <c r="HP68" s="83">
        <f t="shared" ca="1" si="74"/>
        <v>68</v>
      </c>
      <c r="HQ68" s="88"/>
      <c r="HR68" s="85"/>
      <c r="HS68" s="50"/>
      <c r="HT68" s="51"/>
      <c r="HU68" s="81">
        <f>IF(ISNA(VLOOKUP(HS68,[1]Settings!$B$6:$D$45,IF(HX$4="Y",2,3),FALSE)+HT68*IF(HX$4="Y",[1]Settings!$C$5,[1]Settings!$D$5)),0, VLOOKUP(HS68,[1]Settings!$B$6:$D$45,IF(HX$4="Y",2,3),FALSE)+HT68*IF(HX$4="Y",[1]Settings!$C$5,[1]Settings!$D$5))</f>
        <v>0</v>
      </c>
      <c r="HV68" s="82">
        <f t="shared" si="75"/>
        <v>0</v>
      </c>
      <c r="HW68" s="82">
        <f t="shared" ca="1" si="101"/>
        <v>1.4705882351861987E-5</v>
      </c>
      <c r="HX68" s="83">
        <f t="shared" ca="1" si="76"/>
        <v>69</v>
      </c>
      <c r="HY68" s="88"/>
      <c r="HZ68" s="85"/>
      <c r="IA68" s="50">
        <v>8</v>
      </c>
      <c r="IB68" s="51"/>
      <c r="IC68" s="81">
        <f>IF(ISNA(VLOOKUP(IA68,[1]Settings!$B$6:$D$45,IF(IF$4="Y",2,3),FALSE)+IB68*IF(IF$4="Y",[1]Settings!$C$5,[1]Settings!$D$5)),0, VLOOKUP(IA68,[1]Settings!$B$6:$D$45,IF(IF$4="Y",2,3),FALSE)+IB68*IF(IF$4="Y",[1]Settings!$C$5,[1]Settings!$D$5))</f>
        <v>13</v>
      </c>
      <c r="ID68" s="82">
        <f t="shared" si="124"/>
        <v>13</v>
      </c>
      <c r="IE68" s="82">
        <f t="shared" ca="1" si="102"/>
        <v>13.000014705882352</v>
      </c>
      <c r="IF68" s="83">
        <f t="shared" ca="1" si="78"/>
        <v>24</v>
      </c>
      <c r="IG68" s="87"/>
      <c r="IH68" s="85"/>
      <c r="II68" s="50">
        <v>16</v>
      </c>
      <c r="IJ68" s="51"/>
      <c r="IK68" s="81">
        <f>IF(ISNA(VLOOKUP(II68,[1]Settings!$B$6:$D$45,IF(IN$4="Y",2,3),FALSE)+IJ68*IF(IN$4="Y",[1]Settings!$C$5,[1]Settings!$D$5)),0, VLOOKUP(II68,[1]Settings!$B$6:$D$45,IF(IN$4="Y",2,3),FALSE)+IJ68*IF(IN$4="Y",[1]Settings!$C$5,[1]Settings!$D$5))</f>
        <v>5</v>
      </c>
      <c r="IL68" s="82">
        <f t="shared" si="122"/>
        <v>5</v>
      </c>
      <c r="IM68" s="82">
        <f t="shared" ca="1" si="103"/>
        <v>18.00001470588235</v>
      </c>
      <c r="IN68" s="83">
        <f t="shared" ca="1" si="80"/>
        <v>18</v>
      </c>
      <c r="IO68" s="88"/>
      <c r="IP68" s="85"/>
      <c r="IQ68" s="50">
        <v>9</v>
      </c>
      <c r="IR68" s="51">
        <v>1</v>
      </c>
      <c r="IS68" s="81">
        <f>IF(ISNA(VLOOKUP(IQ68,[1]Settings!$B$6:$D$45,IF(IV$4="Y",2,3),FALSE)+IR68*IF(IV$4="Y",[1]Settings!$C$5,[1]Settings!$D$5)),0, VLOOKUP(IQ68,[1]Settings!$B$6:$D$45,IF(IV$4="Y",2,3),FALSE)+IR68*IF(IV$4="Y",[1]Settings!$C$5,[1]Settings!$D$5))</f>
        <v>13</v>
      </c>
      <c r="IT68" s="82">
        <f t="shared" si="81"/>
        <v>13</v>
      </c>
      <c r="IU68" s="82">
        <f t="shared" ca="1" si="104"/>
        <v>31.00001470588235</v>
      </c>
      <c r="IV68" s="83">
        <f t="shared" ca="1" si="82"/>
        <v>13</v>
      </c>
      <c r="IW68" s="88"/>
      <c r="IX68" s="85"/>
      <c r="IY68" s="50"/>
      <c r="IZ68" s="51"/>
      <c r="JA68" s="81">
        <f>IF(ISNA(VLOOKUP(IY68,[1]Settings!$B$6:$D$45,IF(JD$4="Y",2,3),FALSE)+IZ68*IF(JD$4="Y",[1]Settings!$C$5,[1]Settings!$D$5)),0, VLOOKUP(IY68,[1]Settings!$B$6:$D$45,IF(JD$4="Y",2,3),FALSE)+IZ68*IF(JD$4="Y",[1]Settings!$C$5,[1]Settings!$D$5))</f>
        <v>0</v>
      </c>
      <c r="JB68" s="82">
        <f t="shared" si="131"/>
        <v>0</v>
      </c>
      <c r="JC68" s="82">
        <f t="shared" ca="1" si="105"/>
        <v>31.00001470588235</v>
      </c>
      <c r="JD68" s="83">
        <f t="shared" ca="1" si="84"/>
        <v>11</v>
      </c>
    </row>
    <row r="69" spans="1:264">
      <c r="A69" s="80" t="s">
        <v>150</v>
      </c>
      <c r="B69" s="80"/>
      <c r="C69" s="49">
        <v>12</v>
      </c>
      <c r="D69" s="51"/>
      <c r="E69" s="81">
        <f>IF(ISNA(VLOOKUP(C69,[1]Settings!$B$6:$D$45,IF(H$4="Y",2,3),FALSE)+D69*IF(H$4="Y",[1]Settings!$C$5,[1]Settings!$D$5)),0, VLOOKUP(C69,[1]Settings!$B$6:$D$45,IF(H$4="Y",2,3),FALSE)+D69*IF(H$4="Y",[1]Settings!$C$5,[1]Settings!$D$5))</f>
        <v>9</v>
      </c>
      <c r="F69" s="82">
        <f t="shared" si="0"/>
        <v>5.3999999999999995</v>
      </c>
      <c r="G69" s="82">
        <f t="shared" si="1"/>
        <v>5.4000144927536224</v>
      </c>
      <c r="H69" s="83">
        <f t="shared" si="2"/>
        <v>12</v>
      </c>
      <c r="I69" s="84" t="str">
        <f t="shared" si="3"/>
        <v/>
      </c>
      <c r="J69" s="85">
        <f ca="1">VLOOKUP(OFFSET(J69,0,-2),[1]Settings!$F$8:$G$27,2)</f>
        <v>0</v>
      </c>
      <c r="L69" s="51"/>
      <c r="M69" s="81">
        <f>IF(ISNA(VLOOKUP(K69,[1]Settings!$B$6:$D$45,IF(P$4="Y",2,3),FALSE)+L69*IF(P$4="Y",[1]Settings!$C$5,[1]Settings!$D$5)),0, VLOOKUP(K69,[1]Settings!$B$6:$D$45,IF(P$4="Y",2,3),FALSE)+L69*IF(P$4="Y",[1]Settings!$C$5,[1]Settings!$D$5))</f>
        <v>0</v>
      </c>
      <c r="N69" s="82">
        <f t="shared" si="4"/>
        <v>0</v>
      </c>
      <c r="O69" s="82">
        <f t="shared" ca="1" si="5"/>
        <v>5.4000144927536224</v>
      </c>
      <c r="P69" s="83">
        <f t="shared" ca="1" si="6"/>
        <v>12</v>
      </c>
      <c r="Q69" s="84" t="str">
        <f t="shared" si="7"/>
        <v/>
      </c>
      <c r="R69" s="85">
        <f ca="1">VLOOKUP(OFFSET(R69,0,-2),[1]Settings!$F$8:$G$27,2)</f>
        <v>0</v>
      </c>
      <c r="T69" s="51"/>
      <c r="U69" s="81">
        <f>IF(ISNA(VLOOKUP(S69,[1]Settings!$B$6:$D$45,IF(X$4="Y",2,3),FALSE)+T69*IF(X$4="Y",[1]Settings!$C$5,[1]Settings!$D$5)),0, VLOOKUP(S69,[1]Settings!$B$6:$D$45,IF(X$4="Y",2,3),FALSE)+T69*IF(X$4="Y",[1]Settings!$C$5,[1]Settings!$D$5))</f>
        <v>0</v>
      </c>
      <c r="V69" s="82">
        <f t="shared" si="8"/>
        <v>0</v>
      </c>
      <c r="W69" s="82">
        <f t="shared" ca="1" si="9"/>
        <v>5.4000144927536224</v>
      </c>
      <c r="X69" s="83">
        <f t="shared" ca="1" si="10"/>
        <v>13</v>
      </c>
      <c r="Y69" s="84" t="str">
        <f t="shared" si="11"/>
        <v/>
      </c>
      <c r="Z69" s="85">
        <f ca="1">VLOOKUP(OFFSET(Z69,0,-2),[1]Settings!$F$8:$G$27,2)</f>
        <v>0</v>
      </c>
      <c r="AB69" s="51"/>
      <c r="AC69" s="81">
        <f>IF(ISNA(VLOOKUP(AA69,[1]Settings!$B$6:$D$45,IF(AF$4="Y",2,3),FALSE)+AB69*IF(AF$4="Y",[1]Settings!$C$5,[1]Settings!$D$5)),0, VLOOKUP(AA69,[1]Settings!$B$6:$D$45,IF(AF$4="Y",2,3),FALSE)+AB69*IF(AF$4="Y",[1]Settings!$C$5,[1]Settings!$D$5))</f>
        <v>0</v>
      </c>
      <c r="AD69" s="82">
        <f t="shared" si="12"/>
        <v>0</v>
      </c>
      <c r="AE69" s="82">
        <f t="shared" ca="1" si="13"/>
        <v>5.4000144927536224</v>
      </c>
      <c r="AF69" s="83">
        <f t="shared" ca="1" si="14"/>
        <v>15</v>
      </c>
      <c r="AG69" s="84" t="str">
        <f t="shared" si="15"/>
        <v/>
      </c>
      <c r="AH69" s="85">
        <f ca="1">VLOOKUP(OFFSET(AH69,0,-2),[1]Settings!$F$8:$G$27,2)</f>
        <v>0</v>
      </c>
      <c r="AJ69" s="51"/>
      <c r="AK69" s="81">
        <f>IF(ISNA(VLOOKUP(AI69,[1]Settings!$B$6:$D$45,IF(AN$4="Y",2,3),FALSE)+AJ69*IF(AN$4="Y",[1]Settings!$C$5,[1]Settings!$D$5)),0, VLOOKUP(AI69,[1]Settings!$B$6:$D$45,IF(AN$4="Y",2,3),FALSE)+AJ69*IF(AN$4="Y",[1]Settings!$C$5,[1]Settings!$D$5))</f>
        <v>0</v>
      </c>
      <c r="AL69" s="82">
        <f t="shared" si="16"/>
        <v>0</v>
      </c>
      <c r="AM69" s="82">
        <f t="shared" ca="1" si="17"/>
        <v>5.4000144927536224</v>
      </c>
      <c r="AN69" s="83">
        <f t="shared" ca="1" si="18"/>
        <v>15</v>
      </c>
      <c r="AO69" s="84" t="str">
        <f t="shared" si="19"/>
        <v/>
      </c>
      <c r="AP69" s="85">
        <f ca="1">VLOOKUP(OFFSET(AP69,0,-2),[1]Settings!$F$8:$G$27,2)</f>
        <v>0</v>
      </c>
      <c r="AR69" s="51"/>
      <c r="AS69" s="81">
        <f>IF(ISNA(VLOOKUP(AQ69,[1]Settings!$B$6:$D$45,IF(AV$4="Y",2,3),FALSE)+AR69*IF(AV$4="Y",[1]Settings!$C$5,[1]Settings!$D$5)),0, VLOOKUP(AQ69,[1]Settings!$B$6:$D$45,IF(AV$4="Y",2,3),FALSE)+AR69*IF(AV$4="Y",[1]Settings!$C$5,[1]Settings!$D$5))</f>
        <v>0</v>
      </c>
      <c r="AT69" s="82">
        <f t="shared" si="20"/>
        <v>0</v>
      </c>
      <c r="AU69" s="82">
        <f t="shared" ca="1" si="21"/>
        <v>5.4000144927536224</v>
      </c>
      <c r="AV69" s="83">
        <f t="shared" ca="1" si="22"/>
        <v>15</v>
      </c>
      <c r="AW69" s="84" t="str">
        <f t="shared" si="23"/>
        <v/>
      </c>
      <c r="AX69" s="85">
        <f ca="1">VLOOKUP(OFFSET(AX69,0,-2),[1]Settings!$F$8:$G$27,2)</f>
        <v>0</v>
      </c>
      <c r="AZ69" s="51"/>
      <c r="BA69" s="81">
        <f>IF(ISNA(VLOOKUP(AY69,[1]Settings!$B$6:$D$45,IF(BD$4="Y",2,3),FALSE)+AZ69*IF(BD$4="Y",[1]Settings!$C$5,[1]Settings!$D$5)),0, VLOOKUP(AY69,[1]Settings!$B$6:$D$45,IF(BD$4="Y",2,3),FALSE)+AZ69*IF(BD$4="Y",[1]Settings!$C$5,[1]Settings!$D$5))</f>
        <v>0</v>
      </c>
      <c r="BB69" s="82">
        <f t="shared" si="24"/>
        <v>0</v>
      </c>
      <c r="BC69" s="82">
        <f t="shared" ca="1" si="25"/>
        <v>5.4000144927536224</v>
      </c>
      <c r="BD69" s="83">
        <f t="shared" ca="1" si="26"/>
        <v>16</v>
      </c>
      <c r="BE69" s="84" t="str">
        <f t="shared" si="27"/>
        <v/>
      </c>
      <c r="BF69" s="85">
        <f ca="1">VLOOKUP(OFFSET(BF69,0,-2),[1]Settings!$F$8:$G$27,2)</f>
        <v>0</v>
      </c>
      <c r="BH69" s="51"/>
      <c r="BI69" s="81">
        <f>IF(ISNA(VLOOKUP(BG69,[1]Settings!$B$6:$D$45,IF(BL$4="Y",2,3),FALSE)+BH69*IF(BL$4="Y",[1]Settings!$C$5,[1]Settings!$D$5)),0, VLOOKUP(BG69,[1]Settings!$B$6:$D$45,IF(BL$4="Y",2,3),FALSE)+BH69*IF(BL$4="Y",[1]Settings!$C$5,[1]Settings!$D$5))</f>
        <v>0</v>
      </c>
      <c r="BJ69" s="82">
        <f t="shared" si="28"/>
        <v>0</v>
      </c>
      <c r="BK69" s="82">
        <f t="shared" ca="1" si="29"/>
        <v>5.4000144927536224</v>
      </c>
      <c r="BL69" s="83">
        <f t="shared" ca="1" si="30"/>
        <v>17</v>
      </c>
      <c r="BM69" s="84" t="str">
        <f t="shared" si="31"/>
        <v/>
      </c>
      <c r="BN69" s="85">
        <f ca="1">VLOOKUP(OFFSET(BN69,0,-2),[1]Settings!$F$8:$G$27,2)</f>
        <v>0</v>
      </c>
      <c r="BP69" s="51"/>
      <c r="BQ69" s="81">
        <f>IF(ISNA(VLOOKUP(BO69,[1]Settings!$B$6:$D$45,IF(BT$4="Y",2,3),FALSE)+BP69*IF(BT$4="Y",[1]Settings!$C$5,[1]Settings!$D$5)),0, VLOOKUP(BO69,[1]Settings!$B$6:$D$45,IF(BT$4="Y",2,3),FALSE)+BP69*IF(BT$4="Y",[1]Settings!$C$5,[1]Settings!$D$5))</f>
        <v>0</v>
      </c>
      <c r="BR69" s="82">
        <f t="shared" si="32"/>
        <v>0</v>
      </c>
      <c r="BS69" s="82">
        <f t="shared" ca="1" si="33"/>
        <v>5.4000144927536224</v>
      </c>
      <c r="BT69" s="83">
        <f t="shared" ca="1" si="34"/>
        <v>17</v>
      </c>
      <c r="BU69" s="84" t="str">
        <f t="shared" si="35"/>
        <v>+</v>
      </c>
      <c r="BV69" s="85">
        <f ca="1">VLOOKUP(OFFSET(BV69,0,-2),[1]Settings!$F$8:$G$27,2)</f>
        <v>0</v>
      </c>
      <c r="BW69" s="50">
        <v>4</v>
      </c>
      <c r="BX69" s="51"/>
      <c r="BY69" s="81">
        <f>IF(ISNA(VLOOKUP(BW69,[1]Settings!$B$6:$D$45,IF(CB$4="Y",2,3),FALSE)+BX69*IF(CB$4="Y",[1]Settings!$C$5,[1]Settings!$D$5)),0, VLOOKUP(BW69,[1]Settings!$B$6:$D$45,IF(CB$4="Y",2,3),FALSE)+BX69*IF(CB$4="Y",[1]Settings!$C$5,[1]Settings!$D$5))</f>
        <v>18</v>
      </c>
      <c r="BZ69" s="82">
        <f t="shared" si="36"/>
        <v>6.84</v>
      </c>
      <c r="CA69" s="82">
        <f t="shared" ca="1" si="37"/>
        <v>12.240014492753623</v>
      </c>
      <c r="CB69" s="83">
        <f t="shared" ca="1" si="38"/>
        <v>12</v>
      </c>
      <c r="CC69" s="84" t="str">
        <f t="shared" si="39"/>
        <v/>
      </c>
      <c r="CD69" s="85">
        <f ca="1">VLOOKUP(OFFSET(CD69,0,-2),[1]Settings!$F$8:$G$27,2)</f>
        <v>0</v>
      </c>
      <c r="CF69" s="51"/>
      <c r="CG69" s="81">
        <f>IF(ISNA(VLOOKUP(CE69,[1]Settings!$B$6:$D$45,IF(CJ$4="Y",2,3),FALSE)+CF69*IF(CJ$4="Y",[1]Settings!$C$5,[1]Settings!$D$5)),0, VLOOKUP(CE69,[1]Settings!$B$6:$D$45,IF(CJ$4="Y",2,3),FALSE)+CF69*IF(CJ$4="Y",[1]Settings!$C$5,[1]Settings!$D$5))</f>
        <v>0</v>
      </c>
      <c r="CH69" s="82">
        <f t="shared" si="40"/>
        <v>0</v>
      </c>
      <c r="CI69" s="82">
        <f t="shared" ca="1" si="41"/>
        <v>12.240014492753623</v>
      </c>
      <c r="CJ69" s="86">
        <f t="shared" ca="1" si="42"/>
        <v>15</v>
      </c>
      <c r="CK69" s="87" t="str">
        <f t="shared" si="126"/>
        <v>+</v>
      </c>
      <c r="CL69" s="85">
        <f ca="1">VLOOKUP(OFFSET(CL69,0,-2),[1]Settings!$J$8:$K$27,2)</f>
        <v>0.03</v>
      </c>
      <c r="CM69" s="50">
        <v>5</v>
      </c>
      <c r="CN69" s="51">
        <v>1</v>
      </c>
      <c r="CO69" s="81">
        <f>IF(ISNA(VLOOKUP(CM69,[1]Settings!$B$6:$D$45,IF(CR$4="Y",2,3),FALSE)+CN69*IF(CR$4="Y",[1]Settings!$C$5,[1]Settings!$D$5)),0, VLOOKUP(CM69,[1]Settings!$B$6:$D$45,IF(CR$4="Y",2,3),FALSE)+CN69*IF(CR$4="Y",[1]Settings!$C$5,[1]Settings!$D$5))</f>
        <v>17</v>
      </c>
      <c r="CP69" s="82">
        <f t="shared" ca="1" si="43"/>
        <v>7.48</v>
      </c>
      <c r="CQ69" s="82">
        <f t="shared" ca="1" si="44"/>
        <v>19.720014492753624</v>
      </c>
      <c r="CR69" s="86">
        <f t="shared" ca="1" si="45"/>
        <v>9</v>
      </c>
      <c r="CS69" s="84" t="str">
        <f>IF(CU69&gt;0,"+","")</f>
        <v/>
      </c>
      <c r="CT69" s="85">
        <f ca="1">VLOOKUP(OFFSET(CT69,0,-2),[1]Settings!$J$8:$K$27,2)</f>
        <v>0.05</v>
      </c>
      <c r="CU69" s="50"/>
      <c r="CV69" s="51"/>
      <c r="CW69" s="81">
        <f>IF(ISNA(VLOOKUP(CU69,[1]Settings!$B$6:$D$45,IF(CZ$4="Y",2,3),FALSE)+CV69*IF(CZ$4="Y",[1]Settings!$C$5,[1]Settings!$D$5)),0, VLOOKUP(CU69,[1]Settings!$B$6:$D$45,IF(CZ$4="Y",2,3),FALSE)+CV69*IF(CZ$4="Y",[1]Settings!$C$5,[1]Settings!$D$5))</f>
        <v>0</v>
      </c>
      <c r="CX69" s="82">
        <f t="shared" ca="1" si="46"/>
        <v>0</v>
      </c>
      <c r="CY69" s="82">
        <f t="shared" ca="1" si="47"/>
        <v>14.320014492753625</v>
      </c>
      <c r="CZ69" s="83">
        <f t="shared" ca="1" si="48"/>
        <v>13</v>
      </c>
      <c r="DA69" s="84" t="str">
        <f>IF(DC69&gt;0,"+","")</f>
        <v/>
      </c>
      <c r="DB69" s="85">
        <f ca="1">VLOOKUP(OFFSET(DB69,0,-2),[1]Settings!$J$8:$K$27,2)</f>
        <v>0.05</v>
      </c>
      <c r="DC69" s="50"/>
      <c r="DD69" s="51"/>
      <c r="DE69" s="81">
        <f>IF(ISNA(VLOOKUP(DC69,[1]Settings!$B$6:$D$45,IF(DH$4="Y",2,3),FALSE)+DD69*IF(DH$4="Y",[1]Settings!$C$5,[1]Settings!$D$5)),0, VLOOKUP(DC69,[1]Settings!$B$6:$D$45,IF(DH$4="Y",2,3),FALSE)+DD69*IF(DH$4="Y",[1]Settings!$C$5,[1]Settings!$D$5))</f>
        <v>0</v>
      </c>
      <c r="DF69" s="82">
        <f t="shared" ca="1" si="49"/>
        <v>0</v>
      </c>
      <c r="DG69" s="82">
        <f t="shared" ca="1" si="50"/>
        <v>7.4800144927536252</v>
      </c>
      <c r="DH69" s="83">
        <f t="shared" ca="1" si="51"/>
        <v>22</v>
      </c>
      <c r="DI69" s="84" t="s">
        <v>93</v>
      </c>
      <c r="DJ69" s="85">
        <f ca="1">VLOOKUP(OFFSET(DJ69,0,-2),[1]Settings!$J$8:$K$27,2)</f>
        <v>0</v>
      </c>
      <c r="DK69" s="50">
        <v>1</v>
      </c>
      <c r="DL69" s="51">
        <v>2</v>
      </c>
      <c r="DM69" s="81">
        <f>IF(ISNA(VLOOKUP(DK69,[1]Settings!$B$6:$D$45,IF(DP$4="Y",2,3),FALSE)+DL69*IF(DP$4="Y",[1]Settings!$C$5,[1]Settings!$D$5)),0, VLOOKUP(DK69,[1]Settings!$B$6:$D$45,IF(DP$4="Y",2,3),FALSE)+DL69*IF(DP$4="Y",[1]Settings!$C$5,[1]Settings!$D$5))</f>
        <v>32</v>
      </c>
      <c r="DN69" s="82">
        <f t="shared" ca="1" si="52"/>
        <v>21.439999999999998</v>
      </c>
      <c r="DO69" s="82">
        <f t="shared" ca="1" si="53"/>
        <v>28.920014492753623</v>
      </c>
      <c r="DP69" s="83">
        <f t="shared" ca="1" si="54"/>
        <v>9</v>
      </c>
      <c r="DQ69" s="84" t="s">
        <v>93</v>
      </c>
      <c r="DR69" s="85">
        <f ca="1">VLOOKUP(OFFSET(DR69,0,-2),[1]Settings!$J$8:$K$27,2)</f>
        <v>0.05</v>
      </c>
      <c r="DS69" s="50">
        <v>4</v>
      </c>
      <c r="DT69" s="51"/>
      <c r="DU69" s="81">
        <f>IF(ISNA(VLOOKUP(DS69,[1]Settings!$B$6:$D$45,IF(DX$4="Y",2,3),FALSE)+DT69*IF(DX$4="Y",[1]Settings!$C$5,[1]Settings!$D$5)),0, VLOOKUP(DS69,[1]Settings!$B$6:$D$45,IF(DX$4="Y",2,3),FALSE)+DT69*IF(DX$4="Y",[1]Settings!$C$5,[1]Settings!$D$5))</f>
        <v>18</v>
      </c>
      <c r="DV69" s="82">
        <f t="shared" ca="1" si="55"/>
        <v>13.32</v>
      </c>
      <c r="DW69" s="82">
        <f t="shared" ca="1" si="85"/>
        <v>42.240014492753623</v>
      </c>
      <c r="DX69" s="83">
        <f t="shared" ca="1" si="56"/>
        <v>6</v>
      </c>
      <c r="DY69" s="84" t="s">
        <v>93</v>
      </c>
      <c r="DZ69" s="85">
        <f ca="1">VLOOKUP(OFFSET(DZ69,0,-2),[1]Settings!$J$8:$K$27,2)</f>
        <v>7.0000000000000007E-2</v>
      </c>
      <c r="EA69" s="50">
        <v>6</v>
      </c>
      <c r="EB69" s="51">
        <v>1</v>
      </c>
      <c r="EC69" s="81">
        <f>IF(ISNA(VLOOKUP(EA69,[1]Settings!$B$6:$D$45,IF(EF$4="Y",2,3),FALSE)+EB69*IF(EF$4="Y",[1]Settings!$C$5,[1]Settings!$D$5)),0, VLOOKUP(EA69,[1]Settings!$B$6:$D$45,IF(EF$4="Y",2,3),FALSE)+EB69*IF(EF$4="Y",[1]Settings!$C$5,[1]Settings!$D$5))</f>
        <v>16</v>
      </c>
      <c r="ED69" s="82">
        <f t="shared" ca="1" si="86"/>
        <v>14.719999999999999</v>
      </c>
      <c r="EE69" s="82">
        <f t="shared" ca="1" si="57"/>
        <v>56.960014492753622</v>
      </c>
      <c r="EF69" s="86">
        <f t="shared" ca="1" si="58"/>
        <v>5</v>
      </c>
      <c r="EG69" s="87" t="s">
        <v>93</v>
      </c>
      <c r="EH69" s="85">
        <f ca="1">VLOOKUP(OFFSET(EH69,0,-2),[1]Settings!$J$8:$K$27,2)</f>
        <v>0.08</v>
      </c>
      <c r="EI69" s="50"/>
      <c r="EJ69" s="51"/>
      <c r="EK69" s="81">
        <f>IF(ISNA(VLOOKUP(EI69,[1]Settings!$B$6:$D$45,IF(EN$4="Y",2,3),FALSE)+EJ69*IF(EN$4="Y",[1]Settings!$C$5,[1]Settings!$D$5)),0, VLOOKUP(EI69,[1]Settings!$B$6:$D$45,IF(EN$4="Y",2,3),FALSE)+EJ69*IF(EN$4="Y",[1]Settings!$C$5,[1]Settings!$D$5))</f>
        <v>0</v>
      </c>
      <c r="EL69" s="82">
        <f t="shared" ca="1" si="87"/>
        <v>0</v>
      </c>
      <c r="EM69" s="82">
        <f t="shared" ca="1" si="112"/>
        <v>49.480014492753625</v>
      </c>
      <c r="EN69" s="86">
        <f t="shared" ca="1" si="59"/>
        <v>5</v>
      </c>
      <c r="EO69" s="84" t="s">
        <v>93</v>
      </c>
      <c r="EP69" s="85">
        <f ca="1">VLOOKUP(OFFSET(EP69,0,-2),[1]Settings!$J$8:$K$27,2)</f>
        <v>0.08</v>
      </c>
      <c r="EQ69" s="50">
        <v>12</v>
      </c>
      <c r="ER69" s="51"/>
      <c r="ES69" s="81">
        <f>IF(ISNA(VLOOKUP(EQ69,[1]Settings!$B$6:$D$45,IF(EV$4="Y",2,3),FALSE)+ER69*IF(EV$4="Y",[1]Settings!$C$5,[1]Settings!$D$5)),0, VLOOKUP(EQ69,[1]Settings!$B$6:$D$45,IF(EV$4="Y",2,3),FALSE)+ER69*IF(EV$4="Y",[1]Settings!$C$5,[1]Settings!$D$5))</f>
        <v>9</v>
      </c>
      <c r="ET69" s="82">
        <f t="shared" ca="1" si="132"/>
        <v>7.38</v>
      </c>
      <c r="EU69" s="82">
        <f t="shared" ca="1" si="88"/>
        <v>56.860014492753628</v>
      </c>
      <c r="EV69" s="83">
        <f t="shared" ca="1" si="61"/>
        <v>6</v>
      </c>
      <c r="EW69" s="84" t="s">
        <v>93</v>
      </c>
      <c r="EX69" s="85">
        <f ca="1">VLOOKUP(OFFSET(EX69,0,-2),[1]Settings!$J$8:$K$27,2)</f>
        <v>7.0000000000000007E-2</v>
      </c>
      <c r="EY69" s="50">
        <v>12</v>
      </c>
      <c r="EZ69" s="51">
        <v>1</v>
      </c>
      <c r="FA69" s="81">
        <f>IF(ISNA(VLOOKUP(EY69,[1]Settings!$B$6:$D$45,IF(FD$4="Y",2,3),FALSE)+EZ69*IF(FD$4="Y",[1]Settings!$C$5,[1]Settings!$D$5)),0, VLOOKUP(EY69,[1]Settings!$B$6:$D$45,IF(FD$4="Y",2,3),FALSE)+EZ69*IF(FD$4="Y",[1]Settings!$C$5,[1]Settings!$D$5))</f>
        <v>10</v>
      </c>
      <c r="FB69" s="82">
        <f t="shared" ca="1" si="133"/>
        <v>10.000000000000002</v>
      </c>
      <c r="FC69" s="82">
        <f t="shared" ca="1" si="130"/>
        <v>45.420014492753637</v>
      </c>
      <c r="FD69" s="83">
        <f t="shared" ca="1" si="63"/>
        <v>7</v>
      </c>
      <c r="FE69" s="84"/>
      <c r="FF69" s="85">
        <f ca="1">VLOOKUP(OFFSET(FF69,0,-2),[1]Settings!$J$8:$K$27,2)</f>
        <v>0.06</v>
      </c>
      <c r="FG69" s="50"/>
      <c r="FH69" s="51"/>
      <c r="FI69" s="81">
        <f>IF(ISNA(VLOOKUP(FG69,[1]Settings!$B$6:$D$45,IF(FL$4="Y",2,3),FALSE)+FH69*IF(FL$4="Y",[1]Settings!$C$5,[1]Settings!$D$5)),0, VLOOKUP(FG69,[1]Settings!$B$6:$D$45,IF(FL$4="Y",2,3),FALSE)+FH69*IF(FL$4="Y",[1]Settings!$C$5,[1]Settings!$D$5))</f>
        <v>0</v>
      </c>
      <c r="FJ69" s="82">
        <f t="shared" ca="1" si="114"/>
        <v>0</v>
      </c>
      <c r="FK69" s="82">
        <f t="shared" ca="1" si="113"/>
        <v>17.380014492753638</v>
      </c>
      <c r="FL69" s="83">
        <f t="shared" ca="1" si="64"/>
        <v>17</v>
      </c>
      <c r="FM69" s="87"/>
      <c r="FN69" s="85">
        <f ca="1">VLOOKUP(OFFSET(FN69,0,-2),[1]Settings!$J$8:$K$27,2)</f>
        <v>0</v>
      </c>
      <c r="FO69" s="50"/>
      <c r="FP69" s="51"/>
      <c r="FQ69" s="81">
        <f>IF(ISNA(VLOOKUP(FO69,[1]Settings!$B$6:$D$45,IF(FT$4="Y",2,3),FALSE)+FP69*IF(FT$4="Y",[1]Settings!$C$5,[1]Settings!$D$5)),0, VLOOKUP(FO69,[1]Settings!$B$6:$D$45,IF(FT$4="Y",2,3),FALSE)+FP69*IF(FT$4="Y",[1]Settings!$C$5,[1]Settings!$D$5))</f>
        <v>0</v>
      </c>
      <c r="FR69" s="82">
        <f t="shared" ca="1" si="65"/>
        <v>0</v>
      </c>
      <c r="FS69" s="82">
        <f t="shared" ca="1" si="90"/>
        <v>10.000014492753639</v>
      </c>
      <c r="FT69" s="83">
        <f t="shared" ca="1" si="66"/>
        <v>25</v>
      </c>
      <c r="FU69" s="88"/>
      <c r="FV69" s="85"/>
      <c r="FW69" s="50"/>
      <c r="FX69" s="51"/>
      <c r="FY69" s="81">
        <f>IF(ISNA(VLOOKUP(FW69,[1]Settings!$B$6:$D$45,IF(GB$4="Y",2,3),FALSE)+FX69*IF(GB$4="Y",[1]Settings!$C$5,[1]Settings!$D$5)),0, VLOOKUP(FW69,[1]Settings!$B$6:$D$45,IF(GB$4="Y",2,3),FALSE)+FX69*IF(GB$4="Y",[1]Settings!$C$5,[1]Settings!$D$5))</f>
        <v>0</v>
      </c>
      <c r="FZ69" s="82">
        <f t="shared" si="91"/>
        <v>0</v>
      </c>
      <c r="GA69" s="82">
        <f t="shared" ca="1" si="92"/>
        <v>10.000014492753639</v>
      </c>
      <c r="GB69" s="83">
        <f t="shared" ca="1" si="67"/>
        <v>25</v>
      </c>
      <c r="GC69" s="88"/>
      <c r="GD69" s="85"/>
      <c r="GE69" s="50"/>
      <c r="GF69" s="51"/>
      <c r="GG69" s="81">
        <f>IF(ISNA(VLOOKUP(GE69,[1]Settings!$B$6:$D$45,IF(GJ$4="Y",2,3),FALSE)+GF69*IF(GJ$4="Y",[1]Settings!$C$5,[1]Settings!$D$5)),0, VLOOKUP(GE69,[1]Settings!$B$6:$D$45,IF(GJ$4="Y",2,3),FALSE)+GF69*IF(GJ$4="Y",[1]Settings!$C$5,[1]Settings!$D$5))</f>
        <v>0</v>
      </c>
      <c r="GH69" s="82">
        <f t="shared" si="93"/>
        <v>0</v>
      </c>
      <c r="GI69" s="82">
        <f t="shared" ca="1" si="94"/>
        <v>10.000014492753639</v>
      </c>
      <c r="GJ69" s="83">
        <f t="shared" ca="1" si="68"/>
        <v>29</v>
      </c>
      <c r="GK69" s="88"/>
      <c r="GL69" s="85"/>
      <c r="GM69" s="50"/>
      <c r="GN69" s="51"/>
      <c r="GO69" s="81">
        <f>IF(ISNA(VLOOKUP(GM69,[1]Settings!$B$6:$D$45,IF(GR$4="Y",2,3),FALSE)+GN69*IF(GR$4="Y",[1]Settings!$C$5,[1]Settings!$D$5)),0, VLOOKUP(GM69,[1]Settings!$B$6:$D$45,IF(GR$4="Y",2,3),FALSE)+GN69*IF(GR$4="Y",[1]Settings!$C$5,[1]Settings!$D$5))</f>
        <v>0</v>
      </c>
      <c r="GP69" s="82">
        <f t="shared" si="120"/>
        <v>0</v>
      </c>
      <c r="GQ69" s="82">
        <f t="shared" ca="1" si="96"/>
        <v>1.4492753637185274E-5</v>
      </c>
      <c r="GR69" s="83">
        <f t="shared" ca="1" si="69"/>
        <v>68</v>
      </c>
      <c r="GS69" s="88"/>
      <c r="GT69" s="85"/>
      <c r="GU69" s="50"/>
      <c r="GV69" s="51"/>
      <c r="GW69" s="81">
        <f>IF(ISNA(VLOOKUP(GU69,[1]Settings!$B$6:$D$45,IF(GZ$4="Y",2,3),FALSE)+GV69*IF(GZ$4="Y",[1]Settings!$C$5,[1]Settings!$D$5)),0, VLOOKUP(GU69,[1]Settings!$B$6:$D$45,IF(GZ$4="Y",2,3),FALSE)+GV69*IF(GZ$4="Y",[1]Settings!$C$5,[1]Settings!$D$5))</f>
        <v>0</v>
      </c>
      <c r="GX69" s="82">
        <f t="shared" si="127"/>
        <v>0</v>
      </c>
      <c r="GY69" s="82">
        <f t="shared" ca="1" si="98"/>
        <v>1.4492753637185274E-5</v>
      </c>
      <c r="GZ69" s="86">
        <f t="shared" ca="1" si="70"/>
        <v>70</v>
      </c>
      <c r="HA69" s="87"/>
      <c r="HB69" s="85"/>
      <c r="HC69" s="50"/>
      <c r="HD69" s="51"/>
      <c r="HE69" s="81">
        <f>IF(ISNA(VLOOKUP(HC69,[1]Settings!$B$6:$D$45,IF(HH$4="Y",2,3),FALSE)+HD69*IF(HH$4="Y",[1]Settings!$C$5,[1]Settings!$D$5)),0, VLOOKUP(HC69,[1]Settings!$B$6:$D$45,IF(HH$4="Y",2,3),FALSE)+HD69*IF(HH$4="Y",[1]Settings!$C$5,[1]Settings!$D$5))</f>
        <v>0</v>
      </c>
      <c r="HF69" s="82">
        <f t="shared" si="71"/>
        <v>0</v>
      </c>
      <c r="HG69" s="82">
        <f t="shared" ca="1" si="99"/>
        <v>1.4492753637185274E-5</v>
      </c>
      <c r="HH69" s="83">
        <f t="shared" ca="1" si="72"/>
        <v>69</v>
      </c>
      <c r="HI69" s="88"/>
      <c r="HJ69" s="85"/>
      <c r="HK69" s="50"/>
      <c r="HL69" s="51"/>
      <c r="HM69" s="81">
        <f>IF(ISNA(VLOOKUP(HK69,[1]Settings!$B$6:$D$45,IF(HP$4="Y",2,3),FALSE)+HL69*IF(HP$4="Y",[1]Settings!$C$5,[1]Settings!$D$5)),0, VLOOKUP(HK69,[1]Settings!$B$6:$D$45,IF(HP$4="Y",2,3),FALSE)+HL69*IF(HP$4="Y",[1]Settings!$C$5,[1]Settings!$D$5))</f>
        <v>0</v>
      </c>
      <c r="HN69" s="82">
        <f t="shared" si="73"/>
        <v>0</v>
      </c>
      <c r="HO69" s="82">
        <f t="shared" ca="1" si="100"/>
        <v>1.4492753637185274E-5</v>
      </c>
      <c r="HP69" s="83">
        <f t="shared" ca="1" si="74"/>
        <v>69</v>
      </c>
      <c r="HQ69" s="88"/>
      <c r="HR69" s="85"/>
      <c r="HS69" s="50"/>
      <c r="HT69" s="51"/>
      <c r="HU69" s="81">
        <f>IF(ISNA(VLOOKUP(HS69,[1]Settings!$B$6:$D$45,IF(HX$4="Y",2,3),FALSE)+HT69*IF(HX$4="Y",[1]Settings!$C$5,[1]Settings!$D$5)),0, VLOOKUP(HS69,[1]Settings!$B$6:$D$45,IF(HX$4="Y",2,3),FALSE)+HT69*IF(HX$4="Y",[1]Settings!$C$5,[1]Settings!$D$5))</f>
        <v>0</v>
      </c>
      <c r="HV69" s="82">
        <f t="shared" si="75"/>
        <v>0</v>
      </c>
      <c r="HW69" s="82">
        <f t="shared" ca="1" si="101"/>
        <v>1.4492753637185274E-5</v>
      </c>
      <c r="HX69" s="83">
        <f t="shared" ca="1" si="76"/>
        <v>70</v>
      </c>
      <c r="HY69" s="88"/>
      <c r="HZ69" s="85"/>
      <c r="IA69" s="50"/>
      <c r="IB69" s="51"/>
      <c r="IC69" s="81">
        <f>IF(ISNA(VLOOKUP(IA69,[1]Settings!$B$6:$D$45,IF(IF$4="Y",2,3),FALSE)+IB69*IF(IF$4="Y",[1]Settings!$C$5,[1]Settings!$D$5)),0, VLOOKUP(IA69,[1]Settings!$B$6:$D$45,IF(IF$4="Y",2,3),FALSE)+IB69*IF(IF$4="Y",[1]Settings!$C$5,[1]Settings!$D$5))</f>
        <v>0</v>
      </c>
      <c r="ID69" s="82">
        <f t="shared" si="124"/>
        <v>0</v>
      </c>
      <c r="IE69" s="82">
        <f t="shared" ca="1" si="102"/>
        <v>1.4492753637185274E-5</v>
      </c>
      <c r="IF69" s="83">
        <f t="shared" ca="1" si="78"/>
        <v>69</v>
      </c>
      <c r="IG69" s="87"/>
      <c r="IH69" s="85"/>
      <c r="II69" s="50"/>
      <c r="IJ69" s="51"/>
      <c r="IK69" s="81">
        <f>IF(ISNA(VLOOKUP(II69,[1]Settings!$B$6:$D$45,IF(IN$4="Y",2,3),FALSE)+IJ69*IF(IN$4="Y",[1]Settings!$C$5,[1]Settings!$D$5)),0, VLOOKUP(II69,[1]Settings!$B$6:$D$45,IF(IN$4="Y",2,3),FALSE)+IJ69*IF(IN$4="Y",[1]Settings!$C$5,[1]Settings!$D$5))</f>
        <v>0</v>
      </c>
      <c r="IL69" s="82">
        <f t="shared" si="122"/>
        <v>0</v>
      </c>
      <c r="IM69" s="82">
        <f t="shared" ca="1" si="103"/>
        <v>1.4492753637185274E-5</v>
      </c>
      <c r="IN69" s="83">
        <f t="shared" ca="1" si="80"/>
        <v>70</v>
      </c>
      <c r="IO69" s="88"/>
      <c r="IP69" s="85"/>
      <c r="IQ69" s="50"/>
      <c r="IR69" s="51"/>
      <c r="IS69" s="81">
        <f>IF(ISNA(VLOOKUP(IQ69,[1]Settings!$B$6:$D$45,IF(IV$4="Y",2,3),FALSE)+IR69*IF(IV$4="Y",[1]Settings!$C$5,[1]Settings!$D$5)),0, VLOOKUP(IQ69,[1]Settings!$B$6:$D$45,IF(IV$4="Y",2,3),FALSE)+IR69*IF(IV$4="Y",[1]Settings!$C$5,[1]Settings!$D$5))</f>
        <v>0</v>
      </c>
      <c r="IT69" s="82">
        <f t="shared" si="81"/>
        <v>0</v>
      </c>
      <c r="IU69" s="82">
        <f t="shared" ca="1" si="104"/>
        <v>1.4492753637185274E-5</v>
      </c>
      <c r="IV69" s="83">
        <f t="shared" ca="1" si="82"/>
        <v>70</v>
      </c>
      <c r="IW69" s="88"/>
      <c r="IX69" s="85"/>
      <c r="IY69" s="50"/>
      <c r="IZ69" s="51"/>
      <c r="JA69" s="81">
        <f>IF(ISNA(VLOOKUP(IY69,[1]Settings!$B$6:$D$45,IF(JD$4="Y",2,3),FALSE)+IZ69*IF(JD$4="Y",[1]Settings!$C$5,[1]Settings!$D$5)),0, VLOOKUP(IY69,[1]Settings!$B$6:$D$45,IF(JD$4="Y",2,3),FALSE)+IZ69*IF(JD$4="Y",[1]Settings!$C$5,[1]Settings!$D$5))</f>
        <v>0</v>
      </c>
      <c r="JB69" s="82">
        <f t="shared" si="131"/>
        <v>0</v>
      </c>
      <c r="JC69" s="82">
        <f t="shared" ca="1" si="105"/>
        <v>1.4492753637185274E-5</v>
      </c>
      <c r="JD69" s="83">
        <f t="shared" ca="1" si="84"/>
        <v>70</v>
      </c>
    </row>
    <row r="70" spans="1:264">
      <c r="A70" s="80" t="s">
        <v>151</v>
      </c>
      <c r="B70" s="80"/>
      <c r="D70" s="51"/>
      <c r="E70" s="81"/>
      <c r="F70" s="82"/>
      <c r="G70" s="82">
        <f t="shared" si="1"/>
        <v>1.4285714285714285E-5</v>
      </c>
      <c r="H70" s="83">
        <f t="shared" si="2"/>
        <v>65</v>
      </c>
      <c r="I70" s="84"/>
      <c r="J70" s="85"/>
      <c r="L70" s="51"/>
      <c r="M70" s="81"/>
      <c r="N70" s="82"/>
      <c r="O70" s="82">
        <f t="shared" ca="1" si="5"/>
        <v>1.4285714285714285E-5</v>
      </c>
      <c r="P70" s="83">
        <f t="shared" ca="1" si="6"/>
        <v>65</v>
      </c>
      <c r="Q70" s="84"/>
      <c r="R70" s="85"/>
      <c r="T70" s="51"/>
      <c r="U70" s="81"/>
      <c r="V70" s="82"/>
      <c r="W70" s="82">
        <f t="shared" ca="1" si="9"/>
        <v>1.4285714285714285E-5</v>
      </c>
      <c r="X70" s="83">
        <f t="shared" ca="1" si="10"/>
        <v>66</v>
      </c>
      <c r="Y70" s="84"/>
      <c r="Z70" s="85"/>
      <c r="AB70" s="51"/>
      <c r="AC70" s="81"/>
      <c r="AD70" s="82"/>
      <c r="AE70" s="82">
        <f t="shared" ca="1" si="13"/>
        <v>1.4285714285714285E-5</v>
      </c>
      <c r="AF70" s="83">
        <f t="shared" ca="1" si="14"/>
        <v>66</v>
      </c>
      <c r="AG70" s="84"/>
      <c r="AH70" s="85"/>
      <c r="AJ70" s="51"/>
      <c r="AK70" s="81"/>
      <c r="AL70" s="82"/>
      <c r="AM70" s="82">
        <f t="shared" ca="1" si="17"/>
        <v>1.4285714285714285E-5</v>
      </c>
      <c r="AN70" s="83">
        <f t="shared" ca="1" si="18"/>
        <v>66</v>
      </c>
      <c r="AO70" s="84"/>
      <c r="AP70" s="85"/>
      <c r="AR70" s="51"/>
      <c r="AS70" s="81"/>
      <c r="AT70" s="82"/>
      <c r="AU70" s="82">
        <f t="shared" ca="1" si="21"/>
        <v>1.4285714285714285E-5</v>
      </c>
      <c r="AV70" s="83">
        <f t="shared" ca="1" si="22"/>
        <v>66</v>
      </c>
      <c r="AW70" s="84"/>
      <c r="AX70" s="85"/>
      <c r="AZ70" s="51"/>
      <c r="BA70" s="81"/>
      <c r="BB70" s="82"/>
      <c r="BC70" s="82">
        <f t="shared" ca="1" si="25"/>
        <v>1.4285714285714285E-5</v>
      </c>
      <c r="BD70" s="83">
        <f t="shared" ca="1" si="26"/>
        <v>66</v>
      </c>
      <c r="BE70" s="84"/>
      <c r="BF70" s="85"/>
      <c r="BH70" s="51"/>
      <c r="BI70" s="81"/>
      <c r="BJ70" s="82"/>
      <c r="BK70" s="82">
        <f t="shared" ca="1" si="29"/>
        <v>1.4285714285714285E-5</v>
      </c>
      <c r="BL70" s="83">
        <f t="shared" ca="1" si="30"/>
        <v>67</v>
      </c>
      <c r="BM70" s="84"/>
      <c r="BN70" s="85"/>
      <c r="BP70" s="51"/>
      <c r="BQ70" s="81"/>
      <c r="BR70" s="82"/>
      <c r="BS70" s="82">
        <f t="shared" ca="1" si="33"/>
        <v>1.4285714285714285E-5</v>
      </c>
      <c r="BT70" s="83">
        <f t="shared" ca="1" si="34"/>
        <v>68</v>
      </c>
      <c r="BU70" s="84"/>
      <c r="BV70" s="85"/>
      <c r="BX70" s="51"/>
      <c r="BY70" s="81"/>
      <c r="BZ70" s="82"/>
      <c r="CA70" s="82">
        <f t="shared" ca="1" si="37"/>
        <v>1.4285714285714285E-5</v>
      </c>
      <c r="CB70" s="83">
        <f t="shared" ca="1" si="38"/>
        <v>68</v>
      </c>
      <c r="CC70" s="84"/>
      <c r="CD70" s="85"/>
      <c r="CF70" s="51"/>
      <c r="CG70" s="81"/>
      <c r="CH70" s="82"/>
      <c r="CI70" s="82">
        <f t="shared" ca="1" si="41"/>
        <v>1.4285714285714285E-5</v>
      </c>
      <c r="CJ70" s="86">
        <f t="shared" ca="1" si="42"/>
        <v>71</v>
      </c>
      <c r="CK70" s="87"/>
      <c r="CL70" s="85"/>
      <c r="CN70" s="51"/>
      <c r="CO70" s="81"/>
      <c r="CP70" s="82"/>
      <c r="CQ70" s="82">
        <f t="shared" ca="1" si="44"/>
        <v>1.4285714285714285E-5</v>
      </c>
      <c r="CR70" s="86">
        <f t="shared" ca="1" si="45"/>
        <v>72</v>
      </c>
      <c r="CS70" s="84"/>
      <c r="CT70" s="85"/>
      <c r="CU70" s="50"/>
      <c r="CV70" s="51"/>
      <c r="CW70" s="81"/>
      <c r="CX70" s="82"/>
      <c r="CY70" s="82">
        <f t="shared" ca="1" si="47"/>
        <v>1.4285714285714285E-5</v>
      </c>
      <c r="CZ70" s="83">
        <f t="shared" ca="1" si="48"/>
        <v>72</v>
      </c>
      <c r="DA70" s="84"/>
      <c r="DB70" s="85"/>
      <c r="DC70" s="50"/>
      <c r="DD70" s="51"/>
      <c r="DE70" s="81"/>
      <c r="DF70" s="82"/>
      <c r="DG70" s="82">
        <f t="shared" ca="1" si="50"/>
        <v>1.4285714285714285E-5</v>
      </c>
      <c r="DH70" s="83">
        <f t="shared" ca="1" si="51"/>
        <v>72</v>
      </c>
      <c r="DI70" s="84"/>
      <c r="DJ70" s="85"/>
      <c r="DK70" s="50"/>
      <c r="DL70" s="51"/>
      <c r="DM70" s="81"/>
      <c r="DN70" s="82"/>
      <c r="DO70" s="82">
        <f t="shared" ca="1" si="53"/>
        <v>1.4285714285714285E-5</v>
      </c>
      <c r="DP70" s="83">
        <f t="shared" ca="1" si="54"/>
        <v>70</v>
      </c>
      <c r="DQ70" s="84"/>
      <c r="DR70" s="85"/>
      <c r="DS70" s="50"/>
      <c r="DT70" s="51"/>
      <c r="DU70" s="81"/>
      <c r="DV70" s="82"/>
      <c r="DW70" s="82">
        <f t="shared" ca="1" si="85"/>
        <v>1.4285714285714285E-5</v>
      </c>
      <c r="DX70" s="83">
        <f t="shared" ca="1" si="56"/>
        <v>70</v>
      </c>
      <c r="DY70" s="84"/>
      <c r="DZ70" s="85"/>
      <c r="EA70" s="50"/>
      <c r="EB70" s="51"/>
      <c r="EC70" s="81"/>
      <c r="ED70" s="82"/>
      <c r="EE70" s="82">
        <f t="shared" ca="1" si="57"/>
        <v>1.4285714285714285E-5</v>
      </c>
      <c r="EF70" s="86">
        <f t="shared" ca="1" si="58"/>
        <v>67</v>
      </c>
      <c r="EG70" s="87"/>
      <c r="EH70" s="85">
        <f ca="1">VLOOKUP(OFFSET(EH70,0,-2),[1]Settings!$J$8:$K$27,2)</f>
        <v>0</v>
      </c>
      <c r="EI70" s="50">
        <v>2</v>
      </c>
      <c r="EJ70" s="51">
        <v>1</v>
      </c>
      <c r="EK70" s="81">
        <f>IF(ISNA(VLOOKUP(EI70,[1]Settings!$B$6:$D$45,IF(EN$4="Y",2,3),FALSE)+EJ70*IF(EN$4="Y",[1]Settings!$C$5,[1]Settings!$D$5)),0, VLOOKUP(EI70,[1]Settings!$B$6:$D$45,IF(EN$4="Y",2,3),FALSE)+EJ70*IF(EN$4="Y",[1]Settings!$C$5,[1]Settings!$D$5))</f>
        <v>26</v>
      </c>
      <c r="EL70" s="82">
        <f ca="1">EK70*EN$7</f>
        <v>22.099999999999998</v>
      </c>
      <c r="EM70" s="82">
        <f t="shared" ca="1" si="112"/>
        <v>22.100014285714284</v>
      </c>
      <c r="EN70" s="86">
        <f t="shared" ca="1" si="59"/>
        <v>9</v>
      </c>
      <c r="EO70" s="84" t="s">
        <v>93</v>
      </c>
      <c r="EP70" s="85">
        <f ca="1">VLOOKUP(OFFSET(EP70,0,-2),[1]Settings!$J$8:$K$27,2)</f>
        <v>0.05</v>
      </c>
      <c r="EQ70" s="50"/>
      <c r="ER70" s="51"/>
      <c r="ES70" s="81">
        <f>IF(ISNA(VLOOKUP(EQ70,[1]Settings!$B$6:$D$45,IF(EV$4="Y",2,3),FALSE)+ER70*IF(EV$4="Y",[1]Settings!$C$5,[1]Settings!$D$5)),0, VLOOKUP(EQ70,[1]Settings!$B$6:$D$45,IF(EV$4="Y",2,3),FALSE)+ER70*IF(EV$4="Y",[1]Settings!$C$5,[1]Settings!$D$5))</f>
        <v>0</v>
      </c>
      <c r="ET70" s="82">
        <f t="shared" ca="1" si="132"/>
        <v>0</v>
      </c>
      <c r="EU70" s="82">
        <f t="shared" ca="1" si="88"/>
        <v>22.100014285714284</v>
      </c>
      <c r="EV70" s="83">
        <f t="shared" ca="1" si="61"/>
        <v>13</v>
      </c>
      <c r="EW70" s="84" t="s">
        <v>93</v>
      </c>
      <c r="EX70" s="85">
        <f ca="1">VLOOKUP(OFFSET(EX70,0,-2),[1]Settings!$J$8:$K$27,2)</f>
        <v>0.05</v>
      </c>
      <c r="EY70" s="50">
        <v>8</v>
      </c>
      <c r="EZ70" s="51">
        <v>1</v>
      </c>
      <c r="FA70" s="81">
        <f>IF(ISNA(VLOOKUP(EY70,[1]Settings!$B$6:$D$45,IF(FD$4="Y",2,3),FALSE)+EZ70*IF(FD$4="Y",[1]Settings!$C$5,[1]Settings!$D$5)),0, VLOOKUP(EY70,[1]Settings!$B$6:$D$45,IF(FD$4="Y",2,3),FALSE)+EZ70*IF(FD$4="Y",[1]Settings!$C$5,[1]Settings!$D$5))</f>
        <v>14</v>
      </c>
      <c r="FB70" s="82">
        <f t="shared" ca="1" si="133"/>
        <v>14.000000000000004</v>
      </c>
      <c r="FC70" s="82">
        <f t="shared" ca="1" si="130"/>
        <v>36.100014285714288</v>
      </c>
      <c r="FD70" s="83">
        <f t="shared" ca="1" si="63"/>
        <v>12</v>
      </c>
      <c r="FE70" s="84" t="s">
        <v>93</v>
      </c>
      <c r="FF70" s="85">
        <f ca="1">VLOOKUP(OFFSET(FF70,0,-2),[1]Settings!$J$8:$K$27,2)</f>
        <v>0.05</v>
      </c>
      <c r="FG70" s="50">
        <v>15</v>
      </c>
      <c r="FH70" s="51"/>
      <c r="FI70" s="81">
        <f>IF(ISNA(VLOOKUP(FG70,[1]Settings!$B$6:$D$45,IF(FL$4="Y",2,3),FALSE)+FH70*IF(FL$4="Y",[1]Settings!$C$5,[1]Settings!$D$5)),0, VLOOKUP(FG70,[1]Settings!$B$6:$D$45,IF(FL$4="Y",2,3),FALSE)+FH70*IF(FL$4="Y",[1]Settings!$C$5,[1]Settings!$D$5))</f>
        <v>6</v>
      </c>
      <c r="FJ70" s="82">
        <f t="shared" ca="1" si="114"/>
        <v>5.04</v>
      </c>
      <c r="FK70" s="82">
        <f t="shared" ca="1" si="113"/>
        <v>41.140014285714287</v>
      </c>
      <c r="FL70" s="83">
        <f t="shared" ca="1" si="64"/>
        <v>8</v>
      </c>
      <c r="FM70" s="87" t="s">
        <v>93</v>
      </c>
      <c r="FN70" s="85">
        <f ca="1">VLOOKUP(OFFSET(FN70,0,-2),[1]Settings!$J$8:$K$27,2)</f>
        <v>0.05</v>
      </c>
      <c r="FO70" s="50"/>
      <c r="FP70" s="51"/>
      <c r="FQ70" s="81">
        <f>IF(ISNA(VLOOKUP(FO70,[1]Settings!$B$6:$D$45,IF(FT$4="Y",2,3),FALSE)+FP70*IF(FT$4="Y",[1]Settings!$C$5,[1]Settings!$D$5)),0, VLOOKUP(FO70,[1]Settings!$B$6:$D$45,IF(FT$4="Y",2,3),FALSE)+FP70*IF(FT$4="Y",[1]Settings!$C$5,[1]Settings!$D$5))</f>
        <v>0</v>
      </c>
      <c r="FR70" s="82">
        <f t="shared" ca="1" si="65"/>
        <v>0</v>
      </c>
      <c r="FS70" s="82">
        <f t="shared" ca="1" si="90"/>
        <v>41.140014285714287</v>
      </c>
      <c r="FT70" s="83">
        <f t="shared" ca="1" si="66"/>
        <v>7</v>
      </c>
      <c r="FU70" s="88"/>
      <c r="FV70" s="85"/>
      <c r="FW70" s="50">
        <v>18</v>
      </c>
      <c r="FX70" s="51"/>
      <c r="FY70" s="81">
        <f>IF(ISNA(VLOOKUP(FW70,[1]Settings!$B$6:$D$45,IF(GB$4="Y",2,3),FALSE)+FX70*IF(GB$4="Y",[1]Settings!$C$5,[1]Settings!$D$5)),0, VLOOKUP(FW70,[1]Settings!$B$6:$D$45,IF(GB$4="Y",2,3),FALSE)+FX70*IF(GB$4="Y",[1]Settings!$C$5,[1]Settings!$D$5))</f>
        <v>3</v>
      </c>
      <c r="FZ70" s="82">
        <f t="shared" si="91"/>
        <v>3</v>
      </c>
      <c r="GA70" s="82">
        <f t="shared" ca="1" si="92"/>
        <v>22.040014285714289</v>
      </c>
      <c r="GB70" s="83">
        <f t="shared" ca="1" si="67"/>
        <v>16</v>
      </c>
      <c r="GC70" s="88"/>
      <c r="GD70" s="85"/>
      <c r="GE70" s="50">
        <v>2</v>
      </c>
      <c r="GF70" s="51"/>
      <c r="GG70" s="81">
        <f>IF(ISNA(VLOOKUP(GE70,[1]Settings!$B$6:$D$45,IF(GJ$4="Y",2,3),FALSE)+GF70*IF(GJ$4="Y",[1]Settings!$C$5,[1]Settings!$D$5)),0, VLOOKUP(GE70,[1]Settings!$B$6:$D$45,IF(GJ$4="Y",2,3),FALSE)+GF70*IF(GJ$4="Y",[1]Settings!$C$5,[1]Settings!$D$5))</f>
        <v>25</v>
      </c>
      <c r="GH70" s="82">
        <f t="shared" si="93"/>
        <v>25</v>
      </c>
      <c r="GI70" s="82">
        <f t="shared" ca="1" si="94"/>
        <v>47.040014285714292</v>
      </c>
      <c r="GJ70" s="83">
        <f t="shared" ca="1" si="68"/>
        <v>8</v>
      </c>
      <c r="GK70" s="88"/>
      <c r="GL70" s="85"/>
      <c r="GM70" s="50">
        <v>7</v>
      </c>
      <c r="GN70" s="51"/>
      <c r="GO70" s="81">
        <f>IF(ISNA(VLOOKUP(GM70,[1]Settings!$B$6:$D$45,IF(GR$4="Y",2,3),FALSE)+GN70*IF(GR$4="Y",[1]Settings!$C$5,[1]Settings!$D$5)),0, VLOOKUP(GM70,[1]Settings!$B$6:$D$45,IF(GR$4="Y",2,3),FALSE)+GN70*IF(GR$4="Y",[1]Settings!$C$5,[1]Settings!$D$5))</f>
        <v>14</v>
      </c>
      <c r="GP70" s="82">
        <f t="shared" si="120"/>
        <v>14</v>
      </c>
      <c r="GQ70" s="82">
        <f t="shared" ca="1" si="96"/>
        <v>47.040014285714292</v>
      </c>
      <c r="GR70" s="83">
        <f t="shared" ca="1" si="69"/>
        <v>6</v>
      </c>
      <c r="GS70" s="88"/>
      <c r="GT70" s="85"/>
      <c r="GU70" s="50">
        <v>15</v>
      </c>
      <c r="GV70" s="51"/>
      <c r="GW70" s="81">
        <f>IF(ISNA(VLOOKUP(GU70,[1]Settings!$B$6:$D$45,IF(GZ$4="Y",2,3),FALSE)+GV70*IF(GZ$4="Y",[1]Settings!$C$5,[1]Settings!$D$5)),0, VLOOKUP(GU70,[1]Settings!$B$6:$D$45,IF(GZ$4="Y",2,3),FALSE)+GV70*IF(GZ$4="Y",[1]Settings!$C$5,[1]Settings!$D$5))</f>
        <v>6</v>
      </c>
      <c r="GX70" s="82">
        <f t="shared" si="127"/>
        <v>6</v>
      </c>
      <c r="GY70" s="82">
        <f t="shared" ca="1" si="98"/>
        <v>48.000014285714293</v>
      </c>
      <c r="GZ70" s="86">
        <f t="shared" ca="1" si="70"/>
        <v>5</v>
      </c>
      <c r="HA70" s="87"/>
      <c r="HB70" s="85"/>
      <c r="HC70" s="50">
        <v>8</v>
      </c>
      <c r="HD70" s="51"/>
      <c r="HE70" s="81">
        <f>IF(ISNA(VLOOKUP(HC70,[1]Settings!$B$6:$D$45,IF(HH$4="Y",2,3),FALSE)+HD70*IF(HH$4="Y",[1]Settings!$C$5,[1]Settings!$D$5)),0, VLOOKUP(HC70,[1]Settings!$B$6:$D$45,IF(HH$4="Y",2,3),FALSE)+HD70*IF(HH$4="Y",[1]Settings!$C$5,[1]Settings!$D$5))</f>
        <v>13</v>
      </c>
      <c r="HF70" s="82">
        <f t="shared" si="71"/>
        <v>13</v>
      </c>
      <c r="HG70" s="82">
        <f t="shared" ca="1" si="99"/>
        <v>58.000014285714293</v>
      </c>
      <c r="HH70" s="83">
        <f t="shared" ca="1" si="72"/>
        <v>3</v>
      </c>
      <c r="HI70" s="88"/>
      <c r="HJ70" s="85"/>
      <c r="HK70" s="50"/>
      <c r="HL70" s="51"/>
      <c r="HM70" s="81">
        <f>IF(ISNA(VLOOKUP(HK70,[1]Settings!$B$6:$D$45,IF(HP$4="Y",2,3),FALSE)+HL70*IF(HP$4="Y",[1]Settings!$C$5,[1]Settings!$D$5)),0, VLOOKUP(HK70,[1]Settings!$B$6:$D$45,IF(HP$4="Y",2,3),FALSE)+HL70*IF(HP$4="Y",[1]Settings!$C$5,[1]Settings!$D$5))</f>
        <v>0</v>
      </c>
      <c r="HN70" s="82">
        <f t="shared" si="73"/>
        <v>0</v>
      </c>
      <c r="HO70" s="82">
        <f t="shared" ca="1" si="100"/>
        <v>33.000014285714293</v>
      </c>
      <c r="HP70" s="83">
        <f t="shared" ca="1" si="74"/>
        <v>12</v>
      </c>
      <c r="HQ70" s="88"/>
      <c r="HR70" s="85"/>
      <c r="HS70" s="50"/>
      <c r="HT70" s="51"/>
      <c r="HU70" s="81">
        <f>IF(ISNA(VLOOKUP(HS70,[1]Settings!$B$6:$D$45,IF(HX$4="Y",2,3),FALSE)+HT70*IF(HX$4="Y",[1]Settings!$C$5,[1]Settings!$D$5)),0, VLOOKUP(HS70,[1]Settings!$B$6:$D$45,IF(HX$4="Y",2,3),FALSE)+HT70*IF(HX$4="Y",[1]Settings!$C$5,[1]Settings!$D$5))</f>
        <v>0</v>
      </c>
      <c r="HV70" s="82">
        <f t="shared" si="75"/>
        <v>0</v>
      </c>
      <c r="HW70" s="82">
        <f t="shared" ca="1" si="101"/>
        <v>19.000014285714293</v>
      </c>
      <c r="HX70" s="83">
        <f t="shared" ca="1" si="76"/>
        <v>20</v>
      </c>
      <c r="HY70" s="88"/>
      <c r="HZ70" s="85"/>
      <c r="IA70" s="50">
        <v>19</v>
      </c>
      <c r="IB70" s="51"/>
      <c r="IC70" s="81">
        <f>IF(ISNA(VLOOKUP(IA70,[1]Settings!$B$6:$D$45,IF(IF$4="Y",2,3),FALSE)+IB70*IF(IF$4="Y",[1]Settings!$C$5,[1]Settings!$D$5)),0, VLOOKUP(IA70,[1]Settings!$B$6:$D$45,IF(IF$4="Y",2,3),FALSE)+IB70*IF(IF$4="Y",[1]Settings!$C$5,[1]Settings!$D$5))</f>
        <v>2</v>
      </c>
      <c r="ID70" s="82">
        <f t="shared" si="124"/>
        <v>2</v>
      </c>
      <c r="IE70" s="82">
        <f t="shared" ca="1" si="102"/>
        <v>15.000014285714293</v>
      </c>
      <c r="IF70" s="83">
        <f t="shared" ca="1" si="78"/>
        <v>20</v>
      </c>
      <c r="IG70" s="87"/>
      <c r="IH70" s="85"/>
      <c r="II70" s="50">
        <v>17</v>
      </c>
      <c r="IJ70" s="51"/>
      <c r="IK70" s="81">
        <f>IF(ISNA(VLOOKUP(II70,[1]Settings!$B$6:$D$45,IF(IN$4="Y",2,3),FALSE)+IJ70*IF(IN$4="Y",[1]Settings!$C$5,[1]Settings!$D$5)),0, VLOOKUP(II70,[1]Settings!$B$6:$D$45,IF(IN$4="Y",2,3),FALSE)+IJ70*IF(IN$4="Y",[1]Settings!$C$5,[1]Settings!$D$5))</f>
        <v>4</v>
      </c>
      <c r="IL70" s="82">
        <f t="shared" si="122"/>
        <v>4</v>
      </c>
      <c r="IM70" s="82">
        <f t="shared" ca="1" si="103"/>
        <v>6.0000142857142933</v>
      </c>
      <c r="IN70" s="83">
        <f t="shared" ca="1" si="80"/>
        <v>31</v>
      </c>
      <c r="IO70" s="88"/>
      <c r="IP70" s="85"/>
      <c r="IQ70" s="50"/>
      <c r="IR70" s="51"/>
      <c r="IS70" s="81">
        <f>IF(ISNA(VLOOKUP(IQ70,[1]Settings!$B$6:$D$45,IF(IV$4="Y",2,3),FALSE)+IR70*IF(IV$4="Y",[1]Settings!$C$5,[1]Settings!$D$5)),0, VLOOKUP(IQ70,[1]Settings!$B$6:$D$45,IF(IV$4="Y",2,3),FALSE)+IR70*IF(IV$4="Y",[1]Settings!$C$5,[1]Settings!$D$5))</f>
        <v>0</v>
      </c>
      <c r="IT70" s="82">
        <f t="shared" si="81"/>
        <v>0</v>
      </c>
      <c r="IU70" s="82">
        <f t="shared" ca="1" si="104"/>
        <v>6.0000142857142933</v>
      </c>
      <c r="IV70" s="83">
        <f t="shared" ca="1" si="82"/>
        <v>32</v>
      </c>
      <c r="IW70" s="88"/>
      <c r="IX70" s="85"/>
      <c r="IY70" s="50"/>
      <c r="IZ70" s="51"/>
      <c r="JA70" s="81">
        <f>IF(ISNA(VLOOKUP(IY70,[1]Settings!$B$6:$D$45,IF(JD$4="Y",2,3),FALSE)+IZ70*IF(JD$4="Y",[1]Settings!$C$5,[1]Settings!$D$5)),0, VLOOKUP(IY70,[1]Settings!$B$6:$D$45,IF(JD$4="Y",2,3),FALSE)+IZ70*IF(JD$4="Y",[1]Settings!$C$5,[1]Settings!$D$5))</f>
        <v>0</v>
      </c>
      <c r="JB70" s="82">
        <f t="shared" si="131"/>
        <v>0</v>
      </c>
      <c r="JC70" s="82">
        <f t="shared" ca="1" si="105"/>
        <v>6.0000142857142933</v>
      </c>
      <c r="JD70" s="83">
        <f t="shared" ca="1" si="84"/>
        <v>33</v>
      </c>
    </row>
    <row r="71" spans="1:264">
      <c r="A71" s="80" t="s">
        <v>152</v>
      </c>
      <c r="B71" s="80"/>
      <c r="D71" s="51"/>
      <c r="E71" s="81">
        <f>IF(ISNA(VLOOKUP(C71,[1]Settings!$B$6:$D$45,IF(H$4="Y",2,3),FALSE)+D71*IF(H$4="Y",[1]Settings!$C$5,[1]Settings!$D$5)),0, VLOOKUP(C71,[1]Settings!$B$6:$D$45,IF(H$4="Y",2,3),FALSE)+D71*IF(H$4="Y",[1]Settings!$C$5,[1]Settings!$D$5))</f>
        <v>0</v>
      </c>
      <c r="F71" s="82">
        <f t="shared" si="0"/>
        <v>0</v>
      </c>
      <c r="G71" s="82">
        <f t="shared" si="1"/>
        <v>1.4084507042253522E-5</v>
      </c>
      <c r="H71" s="83">
        <f t="shared" si="2"/>
        <v>66</v>
      </c>
      <c r="I71" s="84" t="str">
        <f t="shared" si="3"/>
        <v/>
      </c>
      <c r="J71" s="85">
        <f ca="1">VLOOKUP(OFFSET(J71,0,-2),[1]Settings!$F$8:$G$27,2)</f>
        <v>0</v>
      </c>
      <c r="L71" s="51"/>
      <c r="M71" s="81">
        <f>IF(ISNA(VLOOKUP(K71,[1]Settings!$B$6:$D$45,IF(P$4="Y",2,3),FALSE)+L71*IF(P$4="Y",[1]Settings!$C$5,[1]Settings!$D$5)),0, VLOOKUP(K71,[1]Settings!$B$6:$D$45,IF(P$4="Y",2,3),FALSE)+L71*IF(P$4="Y",[1]Settings!$C$5,[1]Settings!$D$5))</f>
        <v>0</v>
      </c>
      <c r="N71" s="82">
        <f t="shared" si="4"/>
        <v>0</v>
      </c>
      <c r="O71" s="82">
        <f t="shared" ca="1" si="5"/>
        <v>1.4084507042253522E-5</v>
      </c>
      <c r="P71" s="83">
        <f t="shared" ca="1" si="6"/>
        <v>66</v>
      </c>
      <c r="Q71" s="84" t="str">
        <f t="shared" si="7"/>
        <v/>
      </c>
      <c r="R71" s="85">
        <f ca="1">VLOOKUP(OFFSET(R71,0,-2),[1]Settings!$F$8:$G$27,2)</f>
        <v>0</v>
      </c>
      <c r="T71" s="51"/>
      <c r="U71" s="81">
        <f>IF(ISNA(VLOOKUP(S71,[1]Settings!$B$6:$D$45,IF(X$4="Y",2,3),FALSE)+T71*IF(X$4="Y",[1]Settings!$C$5,[1]Settings!$D$5)),0, VLOOKUP(S71,[1]Settings!$B$6:$D$45,IF(X$4="Y",2,3),FALSE)+T71*IF(X$4="Y",[1]Settings!$C$5,[1]Settings!$D$5))</f>
        <v>0</v>
      </c>
      <c r="V71" s="82">
        <f t="shared" si="8"/>
        <v>0</v>
      </c>
      <c r="W71" s="82">
        <f t="shared" ca="1" si="9"/>
        <v>1.4084507042253522E-5</v>
      </c>
      <c r="X71" s="83">
        <f t="shared" ca="1" si="10"/>
        <v>67</v>
      </c>
      <c r="Y71" s="84" t="str">
        <f t="shared" si="11"/>
        <v/>
      </c>
      <c r="Z71" s="85">
        <f ca="1">VLOOKUP(OFFSET(Z71,0,-2),[1]Settings!$F$8:$G$27,2)</f>
        <v>0</v>
      </c>
      <c r="AB71" s="51"/>
      <c r="AC71" s="81">
        <f>IF(ISNA(VLOOKUP(AA71,[1]Settings!$B$6:$D$45,IF(AF$4="Y",2,3),FALSE)+AB71*IF(AF$4="Y",[1]Settings!$C$5,[1]Settings!$D$5)),0, VLOOKUP(AA71,[1]Settings!$B$6:$D$45,IF(AF$4="Y",2,3),FALSE)+AB71*IF(AF$4="Y",[1]Settings!$C$5,[1]Settings!$D$5))</f>
        <v>0</v>
      </c>
      <c r="AD71" s="82">
        <f t="shared" si="12"/>
        <v>0</v>
      </c>
      <c r="AE71" s="82">
        <f t="shared" ca="1" si="13"/>
        <v>1.4084507042253522E-5</v>
      </c>
      <c r="AF71" s="83">
        <f t="shared" ca="1" si="14"/>
        <v>67</v>
      </c>
      <c r="AG71" s="84" t="str">
        <f t="shared" si="15"/>
        <v/>
      </c>
      <c r="AH71" s="85">
        <f ca="1">VLOOKUP(OFFSET(AH71,0,-2),[1]Settings!$F$8:$G$27,2)</f>
        <v>0</v>
      </c>
      <c r="AJ71" s="51"/>
      <c r="AK71" s="81">
        <f>IF(ISNA(VLOOKUP(AI71,[1]Settings!$B$6:$D$45,IF(AN$4="Y",2,3),FALSE)+AJ71*IF(AN$4="Y",[1]Settings!$C$5,[1]Settings!$D$5)),0, VLOOKUP(AI71,[1]Settings!$B$6:$D$45,IF(AN$4="Y",2,3),FALSE)+AJ71*IF(AN$4="Y",[1]Settings!$C$5,[1]Settings!$D$5))</f>
        <v>0</v>
      </c>
      <c r="AL71" s="82">
        <f t="shared" si="16"/>
        <v>0</v>
      </c>
      <c r="AM71" s="82">
        <f t="shared" ca="1" si="17"/>
        <v>1.4084507042253522E-5</v>
      </c>
      <c r="AN71" s="83">
        <f t="shared" ca="1" si="18"/>
        <v>67</v>
      </c>
      <c r="AO71" s="84" t="str">
        <f t="shared" si="19"/>
        <v/>
      </c>
      <c r="AP71" s="85">
        <f ca="1">VLOOKUP(OFFSET(AP71,0,-2),[1]Settings!$F$8:$G$27,2)</f>
        <v>0</v>
      </c>
      <c r="AR71" s="51"/>
      <c r="AS71" s="81">
        <f>IF(ISNA(VLOOKUP(AQ71,[1]Settings!$B$6:$D$45,IF(AV$4="Y",2,3),FALSE)+AR71*IF(AV$4="Y",[1]Settings!$C$5,[1]Settings!$D$5)),0, VLOOKUP(AQ71,[1]Settings!$B$6:$D$45,IF(AV$4="Y",2,3),FALSE)+AR71*IF(AV$4="Y",[1]Settings!$C$5,[1]Settings!$D$5))</f>
        <v>0</v>
      </c>
      <c r="AT71" s="82">
        <f t="shared" si="20"/>
        <v>0</v>
      </c>
      <c r="AU71" s="82">
        <f t="shared" ca="1" si="21"/>
        <v>1.4084507042253522E-5</v>
      </c>
      <c r="AV71" s="83">
        <f t="shared" ca="1" si="22"/>
        <v>67</v>
      </c>
      <c r="AW71" s="84" t="str">
        <f t="shared" si="23"/>
        <v/>
      </c>
      <c r="AX71" s="85">
        <f ca="1">VLOOKUP(OFFSET(AX71,0,-2),[1]Settings!$F$8:$G$27,2)</f>
        <v>0</v>
      </c>
      <c r="AZ71" s="51"/>
      <c r="BA71" s="81">
        <f>IF(ISNA(VLOOKUP(AY71,[1]Settings!$B$6:$D$45,IF(BD$4="Y",2,3),FALSE)+AZ71*IF(BD$4="Y",[1]Settings!$C$5,[1]Settings!$D$5)),0, VLOOKUP(AY71,[1]Settings!$B$6:$D$45,IF(BD$4="Y",2,3),FALSE)+AZ71*IF(BD$4="Y",[1]Settings!$C$5,[1]Settings!$D$5))</f>
        <v>0</v>
      </c>
      <c r="BB71" s="82">
        <f t="shared" si="24"/>
        <v>0</v>
      </c>
      <c r="BC71" s="82">
        <f t="shared" ca="1" si="25"/>
        <v>1.4084507042253522E-5</v>
      </c>
      <c r="BD71" s="83">
        <f t="shared" ca="1" si="26"/>
        <v>67</v>
      </c>
      <c r="BE71" s="84" t="str">
        <f t="shared" si="27"/>
        <v/>
      </c>
      <c r="BF71" s="85">
        <f ca="1">VLOOKUP(OFFSET(BF71,0,-2),[1]Settings!$F$8:$G$27,2)</f>
        <v>0</v>
      </c>
      <c r="BH71" s="51"/>
      <c r="BI71" s="81">
        <f>IF(ISNA(VLOOKUP(BG71,[1]Settings!$B$6:$D$45,IF(BL$4="Y",2,3),FALSE)+BH71*IF(BL$4="Y",[1]Settings!$C$5,[1]Settings!$D$5)),0, VLOOKUP(BG71,[1]Settings!$B$6:$D$45,IF(BL$4="Y",2,3),FALSE)+BH71*IF(BL$4="Y",[1]Settings!$C$5,[1]Settings!$D$5))</f>
        <v>0</v>
      </c>
      <c r="BJ71" s="82">
        <f t="shared" si="28"/>
        <v>0</v>
      </c>
      <c r="BK71" s="82">
        <f t="shared" ca="1" si="29"/>
        <v>1.4084507042253522E-5</v>
      </c>
      <c r="BL71" s="83">
        <f t="shared" ca="1" si="30"/>
        <v>68</v>
      </c>
      <c r="BM71" s="84" t="str">
        <f t="shared" si="31"/>
        <v>+</v>
      </c>
      <c r="BN71" s="85">
        <f ca="1">VLOOKUP(OFFSET(BN71,0,-2),[1]Settings!$F$8:$G$27,2)</f>
        <v>0</v>
      </c>
      <c r="BO71" s="50">
        <v>2</v>
      </c>
      <c r="BP71" s="51"/>
      <c r="BQ71" s="81">
        <f>IF(ISNA(VLOOKUP(BO71,[1]Settings!$B$6:$D$45,IF(BT$4="Y",2,3),FALSE)+BP71*IF(BT$4="Y",[1]Settings!$C$5,[1]Settings!$D$5)),0, VLOOKUP(BO71,[1]Settings!$B$6:$D$45,IF(BT$4="Y",2,3),FALSE)+BP71*IF(BT$4="Y",[1]Settings!$C$5,[1]Settings!$D$5))</f>
        <v>25</v>
      </c>
      <c r="BR71" s="82">
        <f t="shared" si="32"/>
        <v>2</v>
      </c>
      <c r="BS71" s="82">
        <f t="shared" ca="1" si="33"/>
        <v>2.0000140845070424</v>
      </c>
      <c r="BT71" s="83">
        <f t="shared" ca="1" si="34"/>
        <v>24</v>
      </c>
      <c r="BU71" s="84" t="str">
        <f t="shared" si="35"/>
        <v/>
      </c>
      <c r="BV71" s="85">
        <f ca="1">VLOOKUP(OFFSET(BV71,0,-2),[1]Settings!$F$8:$G$27,2)</f>
        <v>0</v>
      </c>
      <c r="BX71" s="51"/>
      <c r="BY71" s="81">
        <f>IF(ISNA(VLOOKUP(BW71,[1]Settings!$B$6:$D$45,IF(CB$4="Y",2,3),FALSE)+BX71*IF(CB$4="Y",[1]Settings!$C$5,[1]Settings!$D$5)),0, VLOOKUP(BW71,[1]Settings!$B$6:$D$45,IF(CB$4="Y",2,3),FALSE)+BX71*IF(CB$4="Y",[1]Settings!$C$5,[1]Settings!$D$5))</f>
        <v>0</v>
      </c>
      <c r="BZ71" s="82">
        <f t="shared" si="36"/>
        <v>0</v>
      </c>
      <c r="CA71" s="82">
        <f t="shared" ca="1" si="37"/>
        <v>2.0000140845070424</v>
      </c>
      <c r="CB71" s="83">
        <f t="shared" ca="1" si="38"/>
        <v>29</v>
      </c>
      <c r="CC71" s="84" t="str">
        <f t="shared" si="39"/>
        <v/>
      </c>
      <c r="CD71" s="85">
        <f ca="1">VLOOKUP(OFFSET(CD71,0,-2),[1]Settings!$F$8:$G$27,2)</f>
        <v>0</v>
      </c>
      <c r="CF71" s="51"/>
      <c r="CG71" s="81">
        <f>IF(ISNA(VLOOKUP(CE71,[1]Settings!$B$6:$D$45,IF(CJ$4="Y",2,3),FALSE)+CF71*IF(CJ$4="Y",[1]Settings!$C$5,[1]Settings!$D$5)),0, VLOOKUP(CE71,[1]Settings!$B$6:$D$45,IF(CJ$4="Y",2,3),FALSE)+CF71*IF(CJ$4="Y",[1]Settings!$C$5,[1]Settings!$D$5))</f>
        <v>0</v>
      </c>
      <c r="CH71" s="82">
        <f t="shared" si="40"/>
        <v>0</v>
      </c>
      <c r="CI71" s="82">
        <f t="shared" ca="1" si="41"/>
        <v>2.0000140845070424</v>
      </c>
      <c r="CJ71" s="86">
        <f t="shared" ca="1" si="42"/>
        <v>35</v>
      </c>
      <c r="CK71" s="87" t="str">
        <f t="shared" si="126"/>
        <v/>
      </c>
      <c r="CL71" s="85">
        <f ca="1">VLOOKUP(OFFSET(CL71,0,-2),[1]Settings!$J$8:$K$27,2)</f>
        <v>0</v>
      </c>
      <c r="CN71" s="51"/>
      <c r="CO71" s="81">
        <f>IF(ISNA(VLOOKUP(CM71,[1]Settings!$B$6:$D$45,IF(CR$4="Y",2,3),FALSE)+CN71*IF(CR$4="Y",[1]Settings!$C$5,[1]Settings!$D$5)),0, VLOOKUP(CM71,[1]Settings!$B$6:$D$45,IF(CR$4="Y",2,3),FALSE)+CN71*IF(CR$4="Y",[1]Settings!$C$5,[1]Settings!$D$5))</f>
        <v>0</v>
      </c>
      <c r="CP71" s="82">
        <f t="shared" ca="1" si="43"/>
        <v>0</v>
      </c>
      <c r="CQ71" s="82">
        <f t="shared" ca="1" si="44"/>
        <v>2.0000140845070424</v>
      </c>
      <c r="CR71" s="86">
        <f t="shared" ca="1" si="45"/>
        <v>36</v>
      </c>
      <c r="CS71" s="84" t="str">
        <f>IF(CU71&gt;0,"+","")</f>
        <v/>
      </c>
      <c r="CT71" s="85">
        <f ca="1">VLOOKUP(OFFSET(CT71,0,-2),[1]Settings!$J$8:$K$27,2)</f>
        <v>0</v>
      </c>
      <c r="CU71" s="50"/>
      <c r="CV71" s="51"/>
      <c r="CW71" s="81">
        <f>IF(ISNA(VLOOKUP(CU71,[1]Settings!$B$6:$D$45,IF(CZ$4="Y",2,3),FALSE)+CV71*IF(CZ$4="Y",[1]Settings!$C$5,[1]Settings!$D$5)),0, VLOOKUP(CU71,[1]Settings!$B$6:$D$45,IF(CZ$4="Y",2,3),FALSE)+CV71*IF(CZ$4="Y",[1]Settings!$C$5,[1]Settings!$D$5))</f>
        <v>0</v>
      </c>
      <c r="CX71" s="82">
        <f t="shared" ca="1" si="46"/>
        <v>0</v>
      </c>
      <c r="CY71" s="82">
        <f t="shared" ca="1" si="47"/>
        <v>2.0000140845070424</v>
      </c>
      <c r="CZ71" s="83">
        <f t="shared" ca="1" si="48"/>
        <v>41</v>
      </c>
      <c r="DA71" s="84" t="str">
        <f>IF(DC71&gt;0,"+","")</f>
        <v/>
      </c>
      <c r="DB71" s="85">
        <f ca="1">VLOOKUP(OFFSET(DB71,0,-2),[1]Settings!$J$8:$K$27,2)</f>
        <v>0</v>
      </c>
      <c r="DC71" s="50"/>
      <c r="DD71" s="51"/>
      <c r="DE71" s="81">
        <f>IF(ISNA(VLOOKUP(DC71,[1]Settings!$B$6:$D$45,IF(DH$4="Y",2,3),FALSE)+DD71*IF(DH$4="Y",[1]Settings!$C$5,[1]Settings!$D$5)),0, VLOOKUP(DC71,[1]Settings!$B$6:$D$45,IF(DH$4="Y",2,3),FALSE)+DD71*IF(DH$4="Y",[1]Settings!$C$5,[1]Settings!$D$5))</f>
        <v>0</v>
      </c>
      <c r="DF71" s="82">
        <f t="shared" ca="1" si="49"/>
        <v>0</v>
      </c>
      <c r="DG71" s="82">
        <f t="shared" ca="1" si="50"/>
        <v>2.0000140845070424</v>
      </c>
      <c r="DH71" s="83">
        <f t="shared" ca="1" si="51"/>
        <v>41</v>
      </c>
      <c r="DI71" s="84" t="str">
        <f>IF(DK71&gt;0,"+","")</f>
        <v/>
      </c>
      <c r="DJ71" s="85">
        <f ca="1">VLOOKUP(OFFSET(DJ71,0,-2),[1]Settings!$J$8:$K$27,2)</f>
        <v>0</v>
      </c>
      <c r="DK71" s="50"/>
      <c r="DL71" s="51"/>
      <c r="DM71" s="81">
        <f>IF(ISNA(VLOOKUP(DK71,[1]Settings!$B$6:$D$45,IF(DP$4="Y",2,3),FALSE)+DL71*IF(DP$4="Y",[1]Settings!$C$5,[1]Settings!$D$5)),0, VLOOKUP(DK71,[1]Settings!$B$6:$D$45,IF(DP$4="Y",2,3),FALSE)+DL71*IF(DP$4="Y",[1]Settings!$C$5,[1]Settings!$D$5))</f>
        <v>0</v>
      </c>
      <c r="DN71" s="82">
        <f t="shared" ca="1" si="52"/>
        <v>0</v>
      </c>
      <c r="DO71" s="82">
        <f t="shared" ca="1" si="53"/>
        <v>1.4084507042433358E-5</v>
      </c>
      <c r="DP71" s="83">
        <f t="shared" ca="1" si="54"/>
        <v>71</v>
      </c>
      <c r="DQ71" s="84" t="str">
        <f>IF(DS71&gt;0,"+","")</f>
        <v/>
      </c>
      <c r="DR71" s="85">
        <f ca="1">VLOOKUP(OFFSET(DR71,0,-2),[1]Settings!$J$8:$K$27,2)</f>
        <v>0</v>
      </c>
      <c r="DS71" s="50"/>
      <c r="DT71" s="51"/>
      <c r="DU71" s="81">
        <f>IF(ISNA(VLOOKUP(DS71,[1]Settings!$B$6:$D$45,IF(DX$4="Y",2,3),FALSE)+DT71*IF(DX$4="Y",[1]Settings!$C$5,[1]Settings!$D$5)),0, VLOOKUP(DS71,[1]Settings!$B$6:$D$45,IF(DX$4="Y",2,3),FALSE)+DT71*IF(DX$4="Y",[1]Settings!$C$5,[1]Settings!$D$5))</f>
        <v>0</v>
      </c>
      <c r="DV71" s="82">
        <f t="shared" ca="1" si="55"/>
        <v>0</v>
      </c>
      <c r="DW71" s="82">
        <f t="shared" ca="1" si="85"/>
        <v>1.4084507042433358E-5</v>
      </c>
      <c r="DX71" s="83">
        <f t="shared" ca="1" si="56"/>
        <v>71</v>
      </c>
      <c r="DY71" s="84" t="str">
        <f>IF(EA71&gt;0,"+","")</f>
        <v/>
      </c>
      <c r="DZ71" s="85">
        <f ca="1">VLOOKUP(OFFSET(DZ71,0,-2),[1]Settings!$J$8:$K$27,2)</f>
        <v>0</v>
      </c>
      <c r="EA71" s="50"/>
      <c r="EB71" s="51"/>
      <c r="EC71" s="81">
        <f>IF(ISNA(VLOOKUP(EA71,[1]Settings!$B$6:$D$45,IF(EF$4="Y",2,3),FALSE)+EB71*IF(EF$4="Y",[1]Settings!$C$5,[1]Settings!$D$5)),0, VLOOKUP(EA71,[1]Settings!$B$6:$D$45,IF(EF$4="Y",2,3),FALSE)+EB71*IF(EF$4="Y",[1]Settings!$C$5,[1]Settings!$D$5))</f>
        <v>0</v>
      </c>
      <c r="ED71" s="82">
        <f t="shared" ca="1" si="86"/>
        <v>0</v>
      </c>
      <c r="EE71" s="82">
        <f t="shared" ca="1" si="57"/>
        <v>1.4084507042433358E-5</v>
      </c>
      <c r="EF71" s="86">
        <f t="shared" ca="1" si="58"/>
        <v>68</v>
      </c>
      <c r="EG71" s="87" t="str">
        <f>IF(EI71&gt;0,"+","")</f>
        <v/>
      </c>
      <c r="EH71" s="85">
        <f ca="1">VLOOKUP(OFFSET(EH71,0,-2),[1]Settings!$J$8:$K$27,2)</f>
        <v>0</v>
      </c>
      <c r="EI71" s="50"/>
      <c r="EJ71" s="51"/>
      <c r="EK71" s="81">
        <f>IF(ISNA(VLOOKUP(EI71,[1]Settings!$B$6:$D$45,IF(EN$4="Y",2,3),FALSE)+EJ71*IF(EN$4="Y",[1]Settings!$C$5,[1]Settings!$D$5)),0, VLOOKUP(EI71,[1]Settings!$B$6:$D$45,IF(EN$4="Y",2,3),FALSE)+EJ71*IF(EN$4="Y",[1]Settings!$C$5,[1]Settings!$D$5))</f>
        <v>0</v>
      </c>
      <c r="EL71" s="82">
        <f t="shared" ca="1" si="87"/>
        <v>0</v>
      </c>
      <c r="EM71" s="82">
        <f t="shared" ca="1" si="112"/>
        <v>1.4084507042433358E-5</v>
      </c>
      <c r="EN71" s="86">
        <f t="shared" ca="1" si="59"/>
        <v>68</v>
      </c>
      <c r="EO71" s="84" t="str">
        <f>IF(EQ71&gt;0,"+","")</f>
        <v/>
      </c>
      <c r="EP71" s="85">
        <f ca="1">VLOOKUP(OFFSET(EP71,0,-2),[1]Settings!$J$8:$K$27,2)</f>
        <v>0</v>
      </c>
      <c r="EQ71" s="50"/>
      <c r="ER71" s="51"/>
      <c r="ES71" s="81">
        <f>IF(ISNA(VLOOKUP(EQ71,[1]Settings!$B$6:$D$45,IF(EV$4="Y",2,3),FALSE)+ER71*IF(EV$4="Y",[1]Settings!$C$5,[1]Settings!$D$5)),0, VLOOKUP(EQ71,[1]Settings!$B$6:$D$45,IF(EV$4="Y",2,3),FALSE)+ER71*IF(EV$4="Y",[1]Settings!$C$5,[1]Settings!$D$5))</f>
        <v>0</v>
      </c>
      <c r="ET71" s="82">
        <f t="shared" ca="1" si="132"/>
        <v>0</v>
      </c>
      <c r="EU71" s="82">
        <f t="shared" ca="1" si="88"/>
        <v>1.4084507042433358E-5</v>
      </c>
      <c r="EV71" s="83">
        <f t="shared" ca="1" si="61"/>
        <v>68</v>
      </c>
      <c r="EW71" s="84" t="str">
        <f>IF(EY71&gt;0,"+","")</f>
        <v/>
      </c>
      <c r="EX71" s="85">
        <f ca="1">VLOOKUP(OFFSET(EX71,0,-2),[1]Settings!$J$8:$K$27,2)</f>
        <v>0</v>
      </c>
      <c r="EY71" s="50"/>
      <c r="EZ71" s="51"/>
      <c r="FA71" s="81">
        <f>IF(ISNA(VLOOKUP(EY71,[1]Settings!$B$6:$D$45,IF(FD$4="Y",2,3),FALSE)+EZ71*IF(FD$4="Y",[1]Settings!$C$5,[1]Settings!$D$5)),0, VLOOKUP(EY71,[1]Settings!$B$6:$D$45,IF(FD$4="Y",2,3),FALSE)+EZ71*IF(FD$4="Y",[1]Settings!$C$5,[1]Settings!$D$5))</f>
        <v>0</v>
      </c>
      <c r="FB71" s="82">
        <f t="shared" ca="1" si="133"/>
        <v>0</v>
      </c>
      <c r="FC71" s="82">
        <f t="shared" ca="1" si="130"/>
        <v>1.4084507042433358E-5</v>
      </c>
      <c r="FD71" s="83">
        <f t="shared" ca="1" si="63"/>
        <v>68</v>
      </c>
      <c r="FE71" s="84" t="str">
        <f>IF(FG71&gt;0,"+","")</f>
        <v/>
      </c>
      <c r="FF71" s="85">
        <f ca="1">VLOOKUP(OFFSET(FF71,0,-2),[1]Settings!$J$8:$K$27,2)</f>
        <v>0</v>
      </c>
      <c r="FG71" s="50"/>
      <c r="FH71" s="51"/>
      <c r="FI71" s="81">
        <f>IF(ISNA(VLOOKUP(FG71,[1]Settings!$B$6:$D$45,IF(FL$4="Y",2,3),FALSE)+FH71*IF(FL$4="Y",[1]Settings!$C$5,[1]Settings!$D$5)),0, VLOOKUP(FG71,[1]Settings!$B$6:$D$45,IF(FL$4="Y",2,3),FALSE)+FH71*IF(FL$4="Y",[1]Settings!$C$5,[1]Settings!$D$5))</f>
        <v>0</v>
      </c>
      <c r="FJ71" s="82">
        <f t="shared" ca="1" si="114"/>
        <v>0</v>
      </c>
      <c r="FK71" s="82">
        <f t="shared" ca="1" si="113"/>
        <v>1.4084507042433358E-5</v>
      </c>
      <c r="FL71" s="83">
        <f t="shared" ca="1" si="64"/>
        <v>68</v>
      </c>
      <c r="FM71" s="87" t="str">
        <f>IF(FO71&gt;0,"+","")</f>
        <v/>
      </c>
      <c r="FN71" s="85">
        <f ca="1">VLOOKUP(OFFSET(FN71,0,-2),[1]Settings!$J$8:$K$27,2)</f>
        <v>0</v>
      </c>
      <c r="FO71" s="50"/>
      <c r="FP71" s="51"/>
      <c r="FQ71" s="81">
        <f>IF(ISNA(VLOOKUP(FO71,[1]Settings!$B$6:$D$45,IF(FT$4="Y",2,3),FALSE)+FP71*IF(FT$4="Y",[1]Settings!$C$5,[1]Settings!$D$5)),0, VLOOKUP(FO71,[1]Settings!$B$6:$D$45,IF(FT$4="Y",2,3),FALSE)+FP71*IF(FT$4="Y",[1]Settings!$C$5,[1]Settings!$D$5))</f>
        <v>0</v>
      </c>
      <c r="FR71" s="82">
        <f t="shared" ca="1" si="65"/>
        <v>0</v>
      </c>
      <c r="FS71" s="82">
        <f t="shared" ca="1" si="90"/>
        <v>1.4084507042433358E-5</v>
      </c>
      <c r="FT71" s="83">
        <f t="shared" ca="1" si="66"/>
        <v>69</v>
      </c>
      <c r="FU71" s="88"/>
      <c r="FV71" s="85"/>
      <c r="FW71" s="50"/>
      <c r="FX71" s="51"/>
      <c r="FY71" s="81">
        <f>IF(ISNA(VLOOKUP(FW71,[1]Settings!$B$6:$D$45,IF(GB$4="Y",2,3),FALSE)+FX71*IF(GB$4="Y",[1]Settings!$C$5,[1]Settings!$D$5)),0, VLOOKUP(FW71,[1]Settings!$B$6:$D$45,IF(GB$4="Y",2,3),FALSE)+FX71*IF(GB$4="Y",[1]Settings!$C$5,[1]Settings!$D$5))</f>
        <v>0</v>
      </c>
      <c r="FZ71" s="82">
        <f t="shared" si="91"/>
        <v>0</v>
      </c>
      <c r="GA71" s="82">
        <f t="shared" ca="1" si="92"/>
        <v>1.4084507042433358E-5</v>
      </c>
      <c r="GB71" s="83">
        <f t="shared" ca="1" si="67"/>
        <v>69</v>
      </c>
      <c r="GC71" s="88"/>
      <c r="GD71" s="85"/>
      <c r="GE71" s="50"/>
      <c r="GF71" s="51"/>
      <c r="GG71" s="81">
        <f>IF(ISNA(VLOOKUP(GE71,[1]Settings!$B$6:$D$45,IF(GJ$4="Y",2,3),FALSE)+GF71*IF(GJ$4="Y",[1]Settings!$C$5,[1]Settings!$D$5)),0, VLOOKUP(GE71,[1]Settings!$B$6:$D$45,IF(GJ$4="Y",2,3),FALSE)+GF71*IF(GJ$4="Y",[1]Settings!$C$5,[1]Settings!$D$5))</f>
        <v>0</v>
      </c>
      <c r="GH71" s="82">
        <f t="shared" si="93"/>
        <v>0</v>
      </c>
      <c r="GI71" s="82">
        <f t="shared" ca="1" si="94"/>
        <v>1.4084507042433358E-5</v>
      </c>
      <c r="GJ71" s="83">
        <f t="shared" ca="1" si="68"/>
        <v>69</v>
      </c>
      <c r="GK71" s="88"/>
      <c r="GL71" s="85"/>
      <c r="GM71" s="50"/>
      <c r="GN71" s="51"/>
      <c r="GO71" s="81">
        <f>IF(ISNA(VLOOKUP(GM71,[1]Settings!$B$6:$D$45,IF(GR$4="Y",2,3),FALSE)+GN71*IF(GR$4="Y",[1]Settings!$C$5,[1]Settings!$D$5)),0, VLOOKUP(GM71,[1]Settings!$B$6:$D$45,IF(GR$4="Y",2,3),FALSE)+GN71*IF(GR$4="Y",[1]Settings!$C$5,[1]Settings!$D$5))</f>
        <v>0</v>
      </c>
      <c r="GP71" s="82">
        <f t="shared" si="120"/>
        <v>0</v>
      </c>
      <c r="GQ71" s="82">
        <f t="shared" ca="1" si="96"/>
        <v>1.4084507042433358E-5</v>
      </c>
      <c r="GR71" s="83">
        <f t="shared" ca="1" si="69"/>
        <v>69</v>
      </c>
      <c r="GS71" s="88"/>
      <c r="GT71" s="85"/>
      <c r="GU71" s="50"/>
      <c r="GV71" s="51"/>
      <c r="GW71" s="81">
        <f>IF(ISNA(VLOOKUP(GU71,[1]Settings!$B$6:$D$45,IF(GZ$4="Y",2,3),FALSE)+GV71*IF(GZ$4="Y",[1]Settings!$C$5,[1]Settings!$D$5)),0, VLOOKUP(GU71,[1]Settings!$B$6:$D$45,IF(GZ$4="Y",2,3),FALSE)+GV71*IF(GZ$4="Y",[1]Settings!$C$5,[1]Settings!$D$5))</f>
        <v>0</v>
      </c>
      <c r="GX71" s="82">
        <f t="shared" si="127"/>
        <v>0</v>
      </c>
      <c r="GY71" s="82">
        <f t="shared" ca="1" si="98"/>
        <v>1.4084507042433358E-5</v>
      </c>
      <c r="GZ71" s="86">
        <f t="shared" ca="1" si="70"/>
        <v>71</v>
      </c>
      <c r="HA71" s="87"/>
      <c r="HB71" s="85"/>
      <c r="HC71" s="50"/>
      <c r="HD71" s="51"/>
      <c r="HE71" s="81">
        <f>IF(ISNA(VLOOKUP(HC71,[1]Settings!$B$6:$D$45,IF(HH$4="Y",2,3),FALSE)+HD71*IF(HH$4="Y",[1]Settings!$C$5,[1]Settings!$D$5)),0, VLOOKUP(HC71,[1]Settings!$B$6:$D$45,IF(HH$4="Y",2,3),FALSE)+HD71*IF(HH$4="Y",[1]Settings!$C$5,[1]Settings!$D$5))</f>
        <v>0</v>
      </c>
      <c r="HF71" s="82">
        <f t="shared" si="71"/>
        <v>0</v>
      </c>
      <c r="HG71" s="82">
        <f t="shared" ca="1" si="99"/>
        <v>1.4084507042433358E-5</v>
      </c>
      <c r="HH71" s="83">
        <f t="shared" ca="1" si="72"/>
        <v>70</v>
      </c>
      <c r="HI71" s="88"/>
      <c r="HJ71" s="85"/>
      <c r="HK71" s="50"/>
      <c r="HL71" s="51"/>
      <c r="HM71" s="81">
        <f>IF(ISNA(VLOOKUP(HK71,[1]Settings!$B$6:$D$45,IF(HP$4="Y",2,3),FALSE)+HL71*IF(HP$4="Y",[1]Settings!$C$5,[1]Settings!$D$5)),0, VLOOKUP(HK71,[1]Settings!$B$6:$D$45,IF(HP$4="Y",2,3),FALSE)+HL71*IF(HP$4="Y",[1]Settings!$C$5,[1]Settings!$D$5))</f>
        <v>0</v>
      </c>
      <c r="HN71" s="82">
        <f t="shared" si="73"/>
        <v>0</v>
      </c>
      <c r="HO71" s="82">
        <f t="shared" ca="1" si="100"/>
        <v>1.4084507042433358E-5</v>
      </c>
      <c r="HP71" s="83">
        <f t="shared" ca="1" si="74"/>
        <v>70</v>
      </c>
      <c r="HQ71" s="88"/>
      <c r="HR71" s="85"/>
      <c r="HS71" s="50"/>
      <c r="HT71" s="51"/>
      <c r="HU71" s="81">
        <f>IF(ISNA(VLOOKUP(HS71,[1]Settings!$B$6:$D$45,IF(HX$4="Y",2,3),FALSE)+HT71*IF(HX$4="Y",[1]Settings!$C$5,[1]Settings!$D$5)),0, VLOOKUP(HS71,[1]Settings!$B$6:$D$45,IF(HX$4="Y",2,3),FALSE)+HT71*IF(HX$4="Y",[1]Settings!$C$5,[1]Settings!$D$5))</f>
        <v>0</v>
      </c>
      <c r="HV71" s="82">
        <f t="shared" si="75"/>
        <v>0</v>
      </c>
      <c r="HW71" s="82">
        <f t="shared" ca="1" si="101"/>
        <v>1.4084507042433358E-5</v>
      </c>
      <c r="HX71" s="83">
        <f t="shared" ca="1" si="76"/>
        <v>71</v>
      </c>
      <c r="HY71" s="88"/>
      <c r="HZ71" s="85"/>
      <c r="IA71" s="50"/>
      <c r="IB71" s="51"/>
      <c r="IC71" s="81">
        <f>IF(ISNA(VLOOKUP(IA71,[1]Settings!$B$6:$D$45,IF(IF$4="Y",2,3),FALSE)+IB71*IF(IF$4="Y",[1]Settings!$C$5,[1]Settings!$D$5)),0, VLOOKUP(IA71,[1]Settings!$B$6:$D$45,IF(IF$4="Y",2,3),FALSE)+IB71*IF(IF$4="Y",[1]Settings!$C$5,[1]Settings!$D$5))</f>
        <v>0</v>
      </c>
      <c r="ID71" s="82">
        <f t="shared" si="124"/>
        <v>0</v>
      </c>
      <c r="IE71" s="82">
        <f t="shared" ca="1" si="102"/>
        <v>1.4084507042433358E-5</v>
      </c>
      <c r="IF71" s="83">
        <f t="shared" ca="1" si="78"/>
        <v>70</v>
      </c>
      <c r="IG71" s="87"/>
      <c r="IH71" s="85"/>
      <c r="II71" s="50"/>
      <c r="IJ71" s="51"/>
      <c r="IK71" s="81">
        <f>IF(ISNA(VLOOKUP(II71,[1]Settings!$B$6:$D$45,IF(IN$4="Y",2,3),FALSE)+IJ71*IF(IN$4="Y",[1]Settings!$C$5,[1]Settings!$D$5)),0, VLOOKUP(II71,[1]Settings!$B$6:$D$45,IF(IN$4="Y",2,3),FALSE)+IJ71*IF(IN$4="Y",[1]Settings!$C$5,[1]Settings!$D$5))</f>
        <v>0</v>
      </c>
      <c r="IL71" s="82">
        <f t="shared" si="122"/>
        <v>0</v>
      </c>
      <c r="IM71" s="82">
        <f t="shared" ca="1" si="103"/>
        <v>1.4084507042433358E-5</v>
      </c>
      <c r="IN71" s="83">
        <f t="shared" ca="1" si="80"/>
        <v>71</v>
      </c>
      <c r="IO71" s="88"/>
      <c r="IP71" s="85"/>
      <c r="IQ71" s="50"/>
      <c r="IR71" s="51"/>
      <c r="IS71" s="81">
        <f>IF(ISNA(VLOOKUP(IQ71,[1]Settings!$B$6:$D$45,IF(IV$4="Y",2,3),FALSE)+IR71*IF(IV$4="Y",[1]Settings!$C$5,[1]Settings!$D$5)),0, VLOOKUP(IQ71,[1]Settings!$B$6:$D$45,IF(IV$4="Y",2,3),FALSE)+IR71*IF(IV$4="Y",[1]Settings!$C$5,[1]Settings!$D$5))</f>
        <v>0</v>
      </c>
      <c r="IT71" s="82">
        <f t="shared" si="81"/>
        <v>0</v>
      </c>
      <c r="IU71" s="82">
        <f t="shared" ca="1" si="104"/>
        <v>1.4084507042433358E-5</v>
      </c>
      <c r="IV71" s="83">
        <f t="shared" ca="1" si="82"/>
        <v>71</v>
      </c>
      <c r="IW71" s="88"/>
      <c r="IX71" s="85"/>
      <c r="IY71" s="50"/>
      <c r="IZ71" s="51"/>
      <c r="JA71" s="81">
        <f>IF(ISNA(VLOOKUP(IY71,[1]Settings!$B$6:$D$45,IF(JD$4="Y",2,3),FALSE)+IZ71*IF(JD$4="Y",[1]Settings!$C$5,[1]Settings!$D$5)),0, VLOOKUP(IY71,[1]Settings!$B$6:$D$45,IF(JD$4="Y",2,3),FALSE)+IZ71*IF(JD$4="Y",[1]Settings!$C$5,[1]Settings!$D$5))</f>
        <v>0</v>
      </c>
      <c r="JB71" s="82">
        <f t="shared" si="131"/>
        <v>0</v>
      </c>
      <c r="JC71" s="82">
        <f t="shared" ca="1" si="105"/>
        <v>1.4084507042433358E-5</v>
      </c>
      <c r="JD71" s="83">
        <f t="shared" ca="1" si="84"/>
        <v>71</v>
      </c>
    </row>
    <row r="72" spans="1:264">
      <c r="A72" s="80" t="s">
        <v>153</v>
      </c>
      <c r="B72" s="80"/>
      <c r="C72" s="49">
        <v>13</v>
      </c>
      <c r="D72" s="51">
        <v>1</v>
      </c>
      <c r="E72" s="81">
        <f>IF(ISNA(VLOOKUP(C72,[1]Settings!$B$6:$D$45,IF(H$4="Y",2,3),FALSE)+D72*IF(H$4="Y",[1]Settings!$C$5,[1]Settings!$D$5)),0, VLOOKUP(C72,[1]Settings!$B$6:$D$45,IF(H$4="Y",2,3),FALSE)+D72*IF(H$4="Y",[1]Settings!$C$5,[1]Settings!$D$5))</f>
        <v>9</v>
      </c>
      <c r="F72" s="82">
        <f t="shared" si="0"/>
        <v>5.3999999999999995</v>
      </c>
      <c r="G72" s="82">
        <f t="shared" si="1"/>
        <v>5.4000138888888882</v>
      </c>
      <c r="H72" s="83">
        <f t="shared" si="2"/>
        <v>13</v>
      </c>
      <c r="I72" s="84" t="str">
        <f t="shared" si="3"/>
        <v/>
      </c>
      <c r="J72" s="85">
        <f ca="1">VLOOKUP(OFFSET(J72,0,-2),[1]Settings!$F$8:$G$27,2)</f>
        <v>0</v>
      </c>
      <c r="L72" s="51"/>
      <c r="M72" s="81">
        <f>IF(ISNA(VLOOKUP(K72,[1]Settings!$B$6:$D$45,IF(P$4="Y",2,3),FALSE)+L72*IF(P$4="Y",[1]Settings!$C$5,[1]Settings!$D$5)),0, VLOOKUP(K72,[1]Settings!$B$6:$D$45,IF(P$4="Y",2,3),FALSE)+L72*IF(P$4="Y",[1]Settings!$C$5,[1]Settings!$D$5))</f>
        <v>0</v>
      </c>
      <c r="N72" s="82">
        <f t="shared" si="4"/>
        <v>0</v>
      </c>
      <c r="O72" s="82">
        <f t="shared" ca="1" si="5"/>
        <v>5.4000138888888882</v>
      </c>
      <c r="P72" s="83">
        <f t="shared" ca="1" si="6"/>
        <v>13</v>
      </c>
      <c r="Q72" s="84" t="str">
        <f t="shared" si="7"/>
        <v>+</v>
      </c>
      <c r="R72" s="85">
        <f ca="1">VLOOKUP(OFFSET(R72,0,-2),[1]Settings!$F$8:$G$27,2)</f>
        <v>0</v>
      </c>
      <c r="S72" s="50">
        <v>1</v>
      </c>
      <c r="T72" s="51">
        <v>1</v>
      </c>
      <c r="U72" s="81">
        <f>IF(ISNA(VLOOKUP(S72,[1]Settings!$B$6:$D$45,IF(X$4="Y",2,3),FALSE)+T72*IF(X$4="Y",[1]Settings!$C$5,[1]Settings!$D$5)),0, VLOOKUP(S72,[1]Settings!$B$6:$D$45,IF(X$4="Y",2,3),FALSE)+T72*IF(X$4="Y",[1]Settings!$C$5,[1]Settings!$D$5))</f>
        <v>31</v>
      </c>
      <c r="V72" s="82">
        <f t="shared" si="8"/>
        <v>2.48</v>
      </c>
      <c r="W72" s="82">
        <f t="shared" ca="1" si="9"/>
        <v>7.8800138888888878</v>
      </c>
      <c r="X72" s="83">
        <f t="shared" ca="1" si="10"/>
        <v>8</v>
      </c>
      <c r="Y72" s="84" t="str">
        <f t="shared" si="11"/>
        <v>+</v>
      </c>
      <c r="Z72" s="85">
        <f ca="1">VLOOKUP(OFFSET(Z72,0,-2),[1]Settings!$F$8:$G$27,2)</f>
        <v>0.05</v>
      </c>
      <c r="AA72" s="50">
        <v>2</v>
      </c>
      <c r="AB72" s="51"/>
      <c r="AC72" s="81">
        <f>IF(ISNA(VLOOKUP(AA72,[1]Settings!$B$6:$D$45,IF(AF$4="Y",2,3),FALSE)+AB72*IF(AF$4="Y",[1]Settings!$C$5,[1]Settings!$D$5)),0, VLOOKUP(AA72,[1]Settings!$B$6:$D$45,IF(AF$4="Y",2,3),FALSE)+AB72*IF(AF$4="Y",[1]Settings!$C$5,[1]Settings!$D$5))</f>
        <v>25</v>
      </c>
      <c r="AD72" s="82">
        <f t="shared" si="12"/>
        <v>2.25</v>
      </c>
      <c r="AE72" s="82">
        <f t="shared" ca="1" si="13"/>
        <v>10.130013888888888</v>
      </c>
      <c r="AF72" s="83">
        <f t="shared" ca="1" si="14"/>
        <v>6</v>
      </c>
      <c r="AG72" s="84" t="str">
        <f t="shared" si="15"/>
        <v>+</v>
      </c>
      <c r="AH72" s="85">
        <f ca="1">VLOOKUP(OFFSET(AH72,0,-2),[1]Settings!$F$8:$G$27,2)</f>
        <v>0.1</v>
      </c>
      <c r="AI72" s="50">
        <v>1</v>
      </c>
      <c r="AJ72" s="51">
        <v>1</v>
      </c>
      <c r="AK72" s="81">
        <f>IF(ISNA(VLOOKUP(AI72,[1]Settings!$B$6:$D$45,IF(AN$4="Y",2,3),FALSE)+AJ72*IF(AN$4="Y",[1]Settings!$C$5,[1]Settings!$D$5)),0, VLOOKUP(AI72,[1]Settings!$B$6:$D$45,IF(AN$4="Y",2,3),FALSE)+AJ72*IF(AN$4="Y",[1]Settings!$C$5,[1]Settings!$D$5))</f>
        <v>31</v>
      </c>
      <c r="AL72" s="82">
        <f t="shared" si="16"/>
        <v>2.79</v>
      </c>
      <c r="AM72" s="82">
        <f t="shared" ca="1" si="17"/>
        <v>12.920013888888889</v>
      </c>
      <c r="AN72" s="83">
        <f t="shared" ca="1" si="18"/>
        <v>4</v>
      </c>
      <c r="AO72" s="84" t="str">
        <f t="shared" si="19"/>
        <v>+</v>
      </c>
      <c r="AP72" s="85">
        <f ca="1">VLOOKUP(OFFSET(AP72,0,-2),[1]Settings!$F$8:$G$27,2)</f>
        <v>0.1</v>
      </c>
      <c r="AQ72" s="50">
        <v>4</v>
      </c>
      <c r="AR72" s="51"/>
      <c r="AS72" s="81">
        <f>IF(ISNA(VLOOKUP(AQ72,[1]Settings!$B$6:$D$45,IF(AV$4="Y",2,3),FALSE)+AR72*IF(AV$4="Y",[1]Settings!$C$5,[1]Settings!$D$5)),0, VLOOKUP(AQ72,[1]Settings!$B$6:$D$45,IF(AV$4="Y",2,3),FALSE)+AR72*IF(AV$4="Y",[1]Settings!$C$5,[1]Settings!$D$5))</f>
        <v>18</v>
      </c>
      <c r="AT72" s="82">
        <f t="shared" si="20"/>
        <v>1.44</v>
      </c>
      <c r="AU72" s="82">
        <f t="shared" ca="1" si="21"/>
        <v>14.360013888888888</v>
      </c>
      <c r="AV72" s="83">
        <f t="shared" ca="1" si="22"/>
        <v>3</v>
      </c>
      <c r="AW72" s="84" t="str">
        <f t="shared" si="23"/>
        <v>+</v>
      </c>
      <c r="AX72" s="85">
        <f ca="1">VLOOKUP(OFFSET(AX72,0,-2),[1]Settings!$F$8:$G$27,2)</f>
        <v>0.15</v>
      </c>
      <c r="AY72" s="50">
        <v>5</v>
      </c>
      <c r="AZ72" s="51"/>
      <c r="BA72" s="81">
        <f>IF(ISNA(VLOOKUP(AY72,[1]Settings!$B$6:$D$45,IF(BD$4="Y",2,3),FALSE)+AZ72*IF(BD$4="Y",[1]Settings!$C$5,[1]Settings!$D$5)),0, VLOOKUP(AY72,[1]Settings!$B$6:$D$45,IF(BD$4="Y",2,3),FALSE)+AZ72*IF(BD$4="Y",[1]Settings!$C$5,[1]Settings!$D$5))</f>
        <v>16</v>
      </c>
      <c r="BB72" s="82">
        <f t="shared" si="24"/>
        <v>1.28</v>
      </c>
      <c r="BC72" s="82">
        <f t="shared" ca="1" si="25"/>
        <v>15.640013888888888</v>
      </c>
      <c r="BD72" s="83">
        <f t="shared" ca="1" si="26"/>
        <v>3</v>
      </c>
      <c r="BE72" s="84" t="str">
        <f t="shared" si="27"/>
        <v/>
      </c>
      <c r="BF72" s="85">
        <f ca="1">VLOOKUP(OFFSET(BF72,0,-2),[1]Settings!$F$8:$G$27,2)</f>
        <v>0.15</v>
      </c>
      <c r="BH72" s="51"/>
      <c r="BI72" s="81">
        <f>IF(ISNA(VLOOKUP(BG72,[1]Settings!$B$6:$D$45,IF(BL$4="Y",2,3),FALSE)+BH72*IF(BL$4="Y",[1]Settings!$C$5,[1]Settings!$D$5)),0, VLOOKUP(BG72,[1]Settings!$B$6:$D$45,IF(BL$4="Y",2,3),FALSE)+BH72*IF(BL$4="Y",[1]Settings!$C$5,[1]Settings!$D$5))</f>
        <v>0</v>
      </c>
      <c r="BJ72" s="82">
        <f t="shared" si="28"/>
        <v>0</v>
      </c>
      <c r="BK72" s="82">
        <f t="shared" ca="1" si="29"/>
        <v>15.640013888888888</v>
      </c>
      <c r="BL72" s="83">
        <f t="shared" ca="1" si="30"/>
        <v>3</v>
      </c>
      <c r="BM72" s="84" t="str">
        <f t="shared" si="31"/>
        <v>+</v>
      </c>
      <c r="BN72" s="85">
        <f ca="1">VLOOKUP(OFFSET(BN72,0,-2),[1]Settings!$F$8:$G$27,2)</f>
        <v>0.15</v>
      </c>
      <c r="BO72" s="50">
        <v>5</v>
      </c>
      <c r="BP72" s="51"/>
      <c r="BQ72" s="81">
        <f>IF(ISNA(VLOOKUP(BO72,[1]Settings!$B$6:$D$45,IF(BT$4="Y",2,3),FALSE)+BP72*IF(BT$4="Y",[1]Settings!$C$5,[1]Settings!$D$5)),0, VLOOKUP(BO72,[1]Settings!$B$6:$D$45,IF(BT$4="Y",2,3),FALSE)+BP72*IF(BT$4="Y",[1]Settings!$C$5,[1]Settings!$D$5))</f>
        <v>16</v>
      </c>
      <c r="BR72" s="82">
        <f t="shared" si="32"/>
        <v>1.28</v>
      </c>
      <c r="BS72" s="82">
        <f t="shared" ca="1" si="33"/>
        <v>16.920013888888889</v>
      </c>
      <c r="BT72" s="83">
        <f t="shared" ca="1" si="34"/>
        <v>3</v>
      </c>
      <c r="BU72" s="84" t="str">
        <f t="shared" si="35"/>
        <v/>
      </c>
      <c r="BV72" s="85">
        <f ca="1">VLOOKUP(OFFSET(BV72,0,-2),[1]Settings!$F$8:$G$27,2)</f>
        <v>0.15</v>
      </c>
      <c r="BX72" s="51"/>
      <c r="BY72" s="81">
        <f>IF(ISNA(VLOOKUP(BW72,[1]Settings!$B$6:$D$45,IF(CB$4="Y",2,3),FALSE)+BX72*IF(CB$4="Y",[1]Settings!$C$5,[1]Settings!$D$5)),0, VLOOKUP(BW72,[1]Settings!$B$6:$D$45,IF(CB$4="Y",2,3),FALSE)+BX72*IF(CB$4="Y",[1]Settings!$C$5,[1]Settings!$D$5))</f>
        <v>0</v>
      </c>
      <c r="BZ72" s="82">
        <f t="shared" si="36"/>
        <v>0</v>
      </c>
      <c r="CA72" s="82">
        <f t="shared" ca="1" si="37"/>
        <v>16.920013888888889</v>
      </c>
      <c r="CB72" s="83">
        <f t="shared" ca="1" si="38"/>
        <v>5</v>
      </c>
      <c r="CC72" s="84" t="str">
        <f t="shared" si="39"/>
        <v/>
      </c>
      <c r="CD72" s="85">
        <f ca="1">VLOOKUP(OFFSET(CD72,0,-2),[1]Settings!$F$8:$G$27,2)</f>
        <v>0.1</v>
      </c>
      <c r="CF72" s="51"/>
      <c r="CG72" s="81">
        <f>IF(ISNA(VLOOKUP(CE72,[1]Settings!$B$6:$D$45,IF(CJ$4="Y",2,3),FALSE)+CF72*IF(CJ$4="Y",[1]Settings!$C$5,[1]Settings!$D$5)),0, VLOOKUP(CE72,[1]Settings!$B$6:$D$45,IF(CJ$4="Y",2,3),FALSE)+CF72*IF(CJ$4="Y",[1]Settings!$C$5,[1]Settings!$D$5))</f>
        <v>0</v>
      </c>
      <c r="CH72" s="82">
        <f t="shared" si="40"/>
        <v>0</v>
      </c>
      <c r="CI72" s="82">
        <f t="shared" ca="1" si="41"/>
        <v>16.920013888888889</v>
      </c>
      <c r="CJ72" s="86">
        <f t="shared" ca="1" si="42"/>
        <v>6</v>
      </c>
      <c r="CK72" s="87" t="s">
        <v>93</v>
      </c>
      <c r="CL72" s="85">
        <f ca="1">VLOOKUP(OFFSET(CL72,0,-2),[1]Settings!$J$8:$K$27,2)</f>
        <v>7.0000000000000007E-2</v>
      </c>
      <c r="CN72" s="51"/>
      <c r="CO72" s="81">
        <f>IF(ISNA(VLOOKUP(CM72,[1]Settings!$B$6:$D$45,IF(CR$4="Y",2,3),FALSE)+CN72*IF(CR$4="Y",[1]Settings!$C$5,[1]Settings!$D$5)),0, VLOOKUP(CM72,[1]Settings!$B$6:$D$45,IF(CR$4="Y",2,3),FALSE)+CN72*IF(CR$4="Y",[1]Settings!$C$5,[1]Settings!$D$5))</f>
        <v>0</v>
      </c>
      <c r="CP72" s="82">
        <f t="shared" ca="1" si="43"/>
        <v>0</v>
      </c>
      <c r="CQ72" s="82">
        <f t="shared" ca="1" si="44"/>
        <v>11.88001388888889</v>
      </c>
      <c r="CR72" s="86">
        <f t="shared" ca="1" si="45"/>
        <v>14</v>
      </c>
      <c r="CS72" s="84" t="s">
        <v>93</v>
      </c>
      <c r="CT72" s="85">
        <f ca="1">VLOOKUP(OFFSET(CT72,0,-2),[1]Settings!$J$8:$K$27,2)</f>
        <v>0.04</v>
      </c>
      <c r="CU72" s="50"/>
      <c r="CV72" s="51"/>
      <c r="CW72" s="81">
        <f>IF(ISNA(VLOOKUP(CU72,[1]Settings!$B$6:$D$45,IF(CZ$4="Y",2,3),FALSE)+CV72*IF(CZ$4="Y",[1]Settings!$C$5,[1]Settings!$D$5)),0, VLOOKUP(CU72,[1]Settings!$B$6:$D$45,IF(CZ$4="Y",2,3),FALSE)+CV72*IF(CZ$4="Y",[1]Settings!$C$5,[1]Settings!$D$5))</f>
        <v>0</v>
      </c>
      <c r="CX72" s="82">
        <f t="shared" ca="1" si="46"/>
        <v>0</v>
      </c>
      <c r="CY72" s="82">
        <f t="shared" ca="1" si="47"/>
        <v>6.4800138888888901</v>
      </c>
      <c r="CZ72" s="83">
        <f t="shared" ca="1" si="48"/>
        <v>25</v>
      </c>
      <c r="DA72" s="84"/>
      <c r="DB72" s="85">
        <f ca="1">VLOOKUP(OFFSET(DB72,0,-2),[1]Settings!$J$8:$K$27,2)</f>
        <v>0</v>
      </c>
      <c r="DC72" s="50"/>
      <c r="DD72" s="51"/>
      <c r="DE72" s="81">
        <f>IF(ISNA(VLOOKUP(DC72,[1]Settings!$B$6:$D$45,IF(DH$4="Y",2,3),FALSE)+DD72*IF(DH$4="Y",[1]Settings!$C$5,[1]Settings!$D$5)),0, VLOOKUP(DC72,[1]Settings!$B$6:$D$45,IF(DH$4="Y",2,3),FALSE)+DD72*IF(DH$4="Y",[1]Settings!$C$5,[1]Settings!$D$5))</f>
        <v>0</v>
      </c>
      <c r="DF72" s="82">
        <f t="shared" ca="1" si="49"/>
        <v>0</v>
      </c>
      <c r="DG72" s="82">
        <f t="shared" ca="1" si="50"/>
        <v>6.4800138888888901</v>
      </c>
      <c r="DH72" s="83">
        <f t="shared" ca="1" si="51"/>
        <v>26</v>
      </c>
      <c r="DI72" s="84"/>
      <c r="DJ72" s="85">
        <f ca="1">VLOOKUP(OFFSET(DJ72,0,-2),[1]Settings!$J$8:$K$27,2)</f>
        <v>0</v>
      </c>
      <c r="DK72" s="50"/>
      <c r="DL72" s="51"/>
      <c r="DM72" s="81">
        <f>IF(ISNA(VLOOKUP(DK72,[1]Settings!$B$6:$D$45,IF(DP$4="Y",2,3),FALSE)+DL72*IF(DP$4="Y",[1]Settings!$C$5,[1]Settings!$D$5)),0, VLOOKUP(DK72,[1]Settings!$B$6:$D$45,IF(DP$4="Y",2,3),FALSE)+DL72*IF(DP$4="Y",[1]Settings!$C$5,[1]Settings!$D$5))</f>
        <v>0</v>
      </c>
      <c r="DN72" s="82">
        <f t="shared" ca="1" si="52"/>
        <v>0</v>
      </c>
      <c r="DO72" s="82">
        <f t="shared" ca="1" si="53"/>
        <v>5.2000138888888898</v>
      </c>
      <c r="DP72" s="83">
        <f t="shared" ca="1" si="54"/>
        <v>31</v>
      </c>
      <c r="DQ72" s="84"/>
      <c r="DR72" s="85">
        <f ca="1">VLOOKUP(OFFSET(DR72,0,-2),[1]Settings!$J$8:$K$27,2)</f>
        <v>0</v>
      </c>
      <c r="DS72" s="50"/>
      <c r="DT72" s="51"/>
      <c r="DU72" s="81">
        <f>IF(ISNA(VLOOKUP(DS72,[1]Settings!$B$6:$D$45,IF(DX$4="Y",2,3),FALSE)+DT72*IF(DX$4="Y",[1]Settings!$C$5,[1]Settings!$D$5)),0, VLOOKUP(DS72,[1]Settings!$B$6:$D$45,IF(DX$4="Y",2,3),FALSE)+DT72*IF(DX$4="Y",[1]Settings!$C$5,[1]Settings!$D$5))</f>
        <v>0</v>
      </c>
      <c r="DV72" s="82">
        <f t="shared" ca="1" si="55"/>
        <v>0</v>
      </c>
      <c r="DW72" s="82">
        <f t="shared" ca="1" si="85"/>
        <v>5.2000138888888898</v>
      </c>
      <c r="DX72" s="83">
        <f t="shared" ca="1" si="56"/>
        <v>31</v>
      </c>
      <c r="DY72" s="84" t="s">
        <v>93</v>
      </c>
      <c r="DZ72" s="85">
        <f ca="1">VLOOKUP(OFFSET(DZ72,0,-2),[1]Settings!$J$8:$K$27,2)</f>
        <v>0</v>
      </c>
      <c r="EA72" s="50">
        <v>9</v>
      </c>
      <c r="EB72" s="51"/>
      <c r="EC72" s="81">
        <f>IF(ISNA(VLOOKUP(EA72,[1]Settings!$B$6:$D$45,IF(EF$4="Y",2,3),FALSE)+EB72*IF(EF$4="Y",[1]Settings!$C$5,[1]Settings!$D$5)),0, VLOOKUP(EA72,[1]Settings!$B$6:$D$45,IF(EF$4="Y",2,3),FALSE)+EB72*IF(EF$4="Y",[1]Settings!$C$5,[1]Settings!$D$5))</f>
        <v>12</v>
      </c>
      <c r="ED72" s="82">
        <f t="shared" ca="1" si="86"/>
        <v>11.04</v>
      </c>
      <c r="EE72" s="82">
        <f t="shared" ca="1" si="57"/>
        <v>11.04001388888889</v>
      </c>
      <c r="EF72" s="86">
        <f t="shared" ca="1" si="58"/>
        <v>25</v>
      </c>
      <c r="EG72" s="87"/>
      <c r="EH72" s="85">
        <f ca="1">VLOOKUP(OFFSET(EH72,0,-2),[1]Settings!$J$8:$K$27,2)</f>
        <v>0</v>
      </c>
      <c r="EI72" s="50"/>
      <c r="EJ72" s="51"/>
      <c r="EK72" s="81">
        <f>IF(ISNA(VLOOKUP(EI72,[1]Settings!$B$6:$D$45,IF(EN$4="Y",2,3),FALSE)+EJ72*IF(EN$4="Y",[1]Settings!$C$5,[1]Settings!$D$5)),0, VLOOKUP(EI72,[1]Settings!$B$6:$D$45,IF(EN$4="Y",2,3),FALSE)+EJ72*IF(EN$4="Y",[1]Settings!$C$5,[1]Settings!$D$5))</f>
        <v>0</v>
      </c>
      <c r="EL72" s="82">
        <f t="shared" ca="1" si="87"/>
        <v>0</v>
      </c>
      <c r="EM72" s="82">
        <f t="shared" ca="1" si="112"/>
        <v>11.04001388888889</v>
      </c>
      <c r="EN72" s="86">
        <f t="shared" ca="1" si="59"/>
        <v>27</v>
      </c>
      <c r="EO72" s="84"/>
      <c r="EP72" s="85">
        <f ca="1">VLOOKUP(OFFSET(EP72,0,-2),[1]Settings!$J$8:$K$27,2)</f>
        <v>0</v>
      </c>
      <c r="EQ72" s="50">
        <v>15</v>
      </c>
      <c r="ER72" s="51">
        <v>1</v>
      </c>
      <c r="ES72" s="81">
        <f>IF(ISNA(VLOOKUP(EQ72,[1]Settings!$B$6:$D$45,IF(EV$4="Y",2,3),FALSE)+ER72*IF(EV$4="Y",[1]Settings!$C$5,[1]Settings!$D$5)),0, VLOOKUP(EQ72,[1]Settings!$B$6:$D$45,IF(EV$4="Y",2,3),FALSE)+ER72*IF(EV$4="Y",[1]Settings!$C$5,[1]Settings!$D$5))</f>
        <v>7</v>
      </c>
      <c r="ET72" s="82">
        <f t="shared" ca="1" si="132"/>
        <v>5.7399999999999993</v>
      </c>
      <c r="EU72" s="82">
        <f t="shared" ca="1" si="88"/>
        <v>16.780013888888888</v>
      </c>
      <c r="EV72" s="83">
        <f t="shared" ca="1" si="61"/>
        <v>19</v>
      </c>
      <c r="EW72" s="84"/>
      <c r="EX72" s="85">
        <f ca="1">VLOOKUP(OFFSET(EX72,0,-2),[1]Settings!$J$8:$K$27,2)</f>
        <v>0</v>
      </c>
      <c r="EY72" s="50">
        <v>17</v>
      </c>
      <c r="EZ72" s="51"/>
      <c r="FA72" s="81">
        <f>IF(ISNA(VLOOKUP(EY72,[1]Settings!$B$6:$D$45,IF(FD$4="Y",2,3),FALSE)+EZ72*IF(FD$4="Y",[1]Settings!$C$5,[1]Settings!$D$5)),0, VLOOKUP(EY72,[1]Settings!$B$6:$D$45,IF(FD$4="Y",2,3),FALSE)+EZ72*IF(FD$4="Y",[1]Settings!$C$5,[1]Settings!$D$5))</f>
        <v>4</v>
      </c>
      <c r="FB72" s="82">
        <f t="shared" ca="1" si="133"/>
        <v>4.0000000000000009</v>
      </c>
      <c r="FC72" s="82">
        <f t="shared" ca="1" si="130"/>
        <v>20.780013888888888</v>
      </c>
      <c r="FD72" s="83">
        <f t="shared" ca="1" si="63"/>
        <v>18</v>
      </c>
      <c r="FE72" s="84"/>
      <c r="FF72" s="85">
        <f ca="1">VLOOKUP(OFFSET(FF72,0,-2),[1]Settings!$J$8:$K$27,2)</f>
        <v>0</v>
      </c>
      <c r="FG72" s="50"/>
      <c r="FH72" s="51"/>
      <c r="FI72" s="81">
        <f>IF(ISNA(VLOOKUP(FG72,[1]Settings!$B$6:$D$45,IF(FL$4="Y",2,3),FALSE)+FH72*IF(FL$4="Y",[1]Settings!$C$5,[1]Settings!$D$5)),0, VLOOKUP(FG72,[1]Settings!$B$6:$D$45,IF(FL$4="Y",2,3),FALSE)+FH72*IF(FL$4="Y",[1]Settings!$C$5,[1]Settings!$D$5))</f>
        <v>0</v>
      </c>
      <c r="FJ72" s="82">
        <f t="shared" ca="1" si="114"/>
        <v>0</v>
      </c>
      <c r="FK72" s="82">
        <f t="shared" ca="1" si="113"/>
        <v>9.740013888888889</v>
      </c>
      <c r="FL72" s="83">
        <f t="shared" ca="1" si="64"/>
        <v>26</v>
      </c>
      <c r="FM72" s="87"/>
      <c r="FN72" s="85">
        <f ca="1">VLOOKUP(OFFSET(FN72,0,-2),[1]Settings!$J$8:$K$27,2)</f>
        <v>0</v>
      </c>
      <c r="FO72" s="50"/>
      <c r="FP72" s="51"/>
      <c r="FQ72" s="81">
        <f>IF(ISNA(VLOOKUP(FO72,[1]Settings!$B$6:$D$45,IF(FT$4="Y",2,3),FALSE)+FP72*IF(FT$4="Y",[1]Settings!$C$5,[1]Settings!$D$5)),0, VLOOKUP(FO72,[1]Settings!$B$6:$D$45,IF(FT$4="Y",2,3),FALSE)+FP72*IF(FT$4="Y",[1]Settings!$C$5,[1]Settings!$D$5))</f>
        <v>0</v>
      </c>
      <c r="FR72" s="82">
        <f t="shared" ca="1" si="65"/>
        <v>0</v>
      </c>
      <c r="FS72" s="82">
        <f t="shared" ca="1" si="90"/>
        <v>4.0000138888888896</v>
      </c>
      <c r="FT72" s="83">
        <f t="shared" ca="1" si="66"/>
        <v>31</v>
      </c>
      <c r="FU72" s="88"/>
      <c r="FV72" s="85"/>
      <c r="FW72" s="50"/>
      <c r="FX72" s="51"/>
      <c r="FY72" s="81">
        <f>IF(ISNA(VLOOKUP(FW72,[1]Settings!$B$6:$D$45,IF(GB$4="Y",2,3),FALSE)+FX72*IF(GB$4="Y",[1]Settings!$C$5,[1]Settings!$D$5)),0, VLOOKUP(FW72,[1]Settings!$B$6:$D$45,IF(GB$4="Y",2,3),FALSE)+FX72*IF(GB$4="Y",[1]Settings!$C$5,[1]Settings!$D$5))</f>
        <v>0</v>
      </c>
      <c r="FZ72" s="82">
        <f t="shared" si="91"/>
        <v>0</v>
      </c>
      <c r="GA72" s="82">
        <f t="shared" ca="1" si="92"/>
        <v>4.0000138888888896</v>
      </c>
      <c r="GB72" s="83">
        <f t="shared" ca="1" si="67"/>
        <v>30</v>
      </c>
      <c r="GC72" s="88"/>
      <c r="GD72" s="85"/>
      <c r="GE72" s="50">
        <v>3</v>
      </c>
      <c r="GF72" s="51"/>
      <c r="GG72" s="81">
        <f>IF(ISNA(VLOOKUP(GE72,[1]Settings!$B$6:$D$45,IF(GJ$4="Y",2,3),FALSE)+GF72*IF(GJ$4="Y",[1]Settings!$C$5,[1]Settings!$D$5)),0, VLOOKUP(GE72,[1]Settings!$B$6:$D$45,IF(GJ$4="Y",2,3),FALSE)+GF72*IF(GJ$4="Y",[1]Settings!$C$5,[1]Settings!$D$5))</f>
        <v>20</v>
      </c>
      <c r="GH72" s="82">
        <f t="shared" si="93"/>
        <v>20</v>
      </c>
      <c r="GI72" s="82">
        <f t="shared" ca="1" si="94"/>
        <v>24.000013888888891</v>
      </c>
      <c r="GJ72" s="83">
        <f t="shared" ca="1" si="68"/>
        <v>17</v>
      </c>
      <c r="GK72" s="88"/>
      <c r="GL72" s="85"/>
      <c r="GM72" s="50">
        <v>14</v>
      </c>
      <c r="GN72" s="51"/>
      <c r="GO72" s="81">
        <f>IF(ISNA(VLOOKUP(GM72,[1]Settings!$B$6:$D$45,IF(GR$4="Y",2,3),FALSE)+GN72*IF(GR$4="Y",[1]Settings!$C$5,[1]Settings!$D$5)),0, VLOOKUP(GM72,[1]Settings!$B$6:$D$45,IF(GR$4="Y",2,3),FALSE)+GN72*IF(GR$4="Y",[1]Settings!$C$5,[1]Settings!$D$5))</f>
        <v>7</v>
      </c>
      <c r="GP72" s="82">
        <f t="shared" si="120"/>
        <v>7</v>
      </c>
      <c r="GQ72" s="82">
        <f t="shared" ca="1" si="96"/>
        <v>27.000013888888891</v>
      </c>
      <c r="GR72" s="83">
        <f t="shared" ca="1" si="69"/>
        <v>16</v>
      </c>
      <c r="GS72" s="88"/>
      <c r="GT72" s="85"/>
      <c r="GU72" s="50"/>
      <c r="GV72" s="51"/>
      <c r="GW72" s="81">
        <f>IF(ISNA(VLOOKUP(GU72,[1]Settings!$B$6:$D$45,IF(GZ$4="Y",2,3),FALSE)+GV72*IF(GZ$4="Y",[1]Settings!$C$5,[1]Settings!$D$5)),0, VLOOKUP(GU72,[1]Settings!$B$6:$D$45,IF(GZ$4="Y",2,3),FALSE)+GV72*IF(GZ$4="Y",[1]Settings!$C$5,[1]Settings!$D$5))</f>
        <v>0</v>
      </c>
      <c r="GX72" s="82">
        <f t="shared" si="127"/>
        <v>0</v>
      </c>
      <c r="GY72" s="82">
        <f t="shared" ca="1" si="98"/>
        <v>27.000013888888891</v>
      </c>
      <c r="GZ72" s="86">
        <f t="shared" ca="1" si="70"/>
        <v>17</v>
      </c>
      <c r="HA72" s="87"/>
      <c r="HB72" s="85"/>
      <c r="HC72" s="50">
        <v>18</v>
      </c>
      <c r="HD72" s="51"/>
      <c r="HE72" s="81">
        <f>IF(ISNA(VLOOKUP(HC72,[1]Settings!$B$6:$D$45,IF(HH$4="Y",2,3),FALSE)+HD72*IF(HH$4="Y",[1]Settings!$C$5,[1]Settings!$D$5)),0, VLOOKUP(HC72,[1]Settings!$B$6:$D$45,IF(HH$4="Y",2,3),FALSE)+HD72*IF(HH$4="Y",[1]Settings!$C$5,[1]Settings!$D$5))</f>
        <v>3</v>
      </c>
      <c r="HF72" s="82">
        <f t="shared" si="71"/>
        <v>3</v>
      </c>
      <c r="HG72" s="82">
        <f t="shared" ca="1" si="99"/>
        <v>30.000013888888891</v>
      </c>
      <c r="HH72" s="83">
        <f t="shared" ca="1" si="72"/>
        <v>14</v>
      </c>
      <c r="HI72" s="88"/>
      <c r="HJ72" s="85"/>
      <c r="HK72" s="50">
        <v>8</v>
      </c>
      <c r="HL72" s="51"/>
      <c r="HM72" s="81">
        <f>IF(ISNA(VLOOKUP(HK72,[1]Settings!$B$6:$D$45,IF(HP$4="Y",2,3),FALSE)+HL72*IF(HP$4="Y",[1]Settings!$C$5,[1]Settings!$D$5)),0, VLOOKUP(HK72,[1]Settings!$B$6:$D$45,IF(HP$4="Y",2,3),FALSE)+HL72*IF(HP$4="Y",[1]Settings!$C$5,[1]Settings!$D$5))</f>
        <v>13</v>
      </c>
      <c r="HN72" s="82">
        <f t="shared" si="73"/>
        <v>13</v>
      </c>
      <c r="HO72" s="82">
        <f t="shared" ca="1" si="100"/>
        <v>23.000013888888887</v>
      </c>
      <c r="HP72" s="83">
        <f t="shared" ca="1" si="74"/>
        <v>19</v>
      </c>
      <c r="HQ72" s="88"/>
      <c r="HR72" s="85"/>
      <c r="HS72" s="50"/>
      <c r="HT72" s="51"/>
      <c r="HU72" s="81">
        <f>IF(ISNA(VLOOKUP(HS72,[1]Settings!$B$6:$D$45,IF(HX$4="Y",2,3),FALSE)+HT72*IF(HX$4="Y",[1]Settings!$C$5,[1]Settings!$D$5)),0, VLOOKUP(HS72,[1]Settings!$B$6:$D$45,IF(HX$4="Y",2,3),FALSE)+HT72*IF(HX$4="Y",[1]Settings!$C$5,[1]Settings!$D$5))</f>
        <v>0</v>
      </c>
      <c r="HV72" s="82">
        <f t="shared" si="75"/>
        <v>0</v>
      </c>
      <c r="HW72" s="82">
        <f t="shared" ca="1" si="101"/>
        <v>16.000013888888887</v>
      </c>
      <c r="HX72" s="83">
        <f t="shared" ca="1" si="76"/>
        <v>25</v>
      </c>
      <c r="HY72" s="88"/>
      <c r="HZ72" s="85"/>
      <c r="IA72" s="50">
        <v>13</v>
      </c>
      <c r="IB72" s="51"/>
      <c r="IC72" s="81">
        <f>IF(ISNA(VLOOKUP(IA72,[1]Settings!$B$6:$D$45,IF(IF$4="Y",2,3),FALSE)+IB72*IF(IF$4="Y",[1]Settings!$C$5,[1]Settings!$D$5)),0, VLOOKUP(IA72,[1]Settings!$B$6:$D$45,IF(IF$4="Y",2,3),FALSE)+IB72*IF(IF$4="Y",[1]Settings!$C$5,[1]Settings!$D$5))</f>
        <v>8</v>
      </c>
      <c r="ID72" s="82">
        <f t="shared" si="124"/>
        <v>8</v>
      </c>
      <c r="IE72" s="82">
        <f t="shared" ca="1" si="102"/>
        <v>24.000013888888887</v>
      </c>
      <c r="IF72" s="83">
        <f t="shared" ca="1" si="78"/>
        <v>14</v>
      </c>
      <c r="IG72" s="87"/>
      <c r="IH72" s="85"/>
      <c r="II72" s="50">
        <v>15</v>
      </c>
      <c r="IJ72" s="51"/>
      <c r="IK72" s="81">
        <f>IF(ISNA(VLOOKUP(II72,[1]Settings!$B$6:$D$45,IF(IN$4="Y",2,3),FALSE)+IJ72*IF(IN$4="Y",[1]Settings!$C$5,[1]Settings!$D$5)),0, VLOOKUP(II72,[1]Settings!$B$6:$D$45,IF(IN$4="Y",2,3),FALSE)+IJ72*IF(IN$4="Y",[1]Settings!$C$5,[1]Settings!$D$5))</f>
        <v>6</v>
      </c>
      <c r="IL72" s="82">
        <f t="shared" si="122"/>
        <v>6</v>
      </c>
      <c r="IM72" s="82">
        <f t="shared" ca="1" si="103"/>
        <v>27.000013888888887</v>
      </c>
      <c r="IN72" s="83">
        <f t="shared" ca="1" si="80"/>
        <v>15</v>
      </c>
      <c r="IO72" s="88"/>
      <c r="IP72" s="85"/>
      <c r="IQ72" s="50">
        <v>15</v>
      </c>
      <c r="IR72" s="51"/>
      <c r="IS72" s="81">
        <f>IF(ISNA(VLOOKUP(IQ72,[1]Settings!$B$6:$D$45,IF(IV$4="Y",2,3),FALSE)+IR72*IF(IV$4="Y",[1]Settings!$C$5,[1]Settings!$D$5)),0, VLOOKUP(IQ72,[1]Settings!$B$6:$D$45,IF(IV$4="Y",2,3),FALSE)+IR72*IF(IV$4="Y",[1]Settings!$C$5,[1]Settings!$D$5))</f>
        <v>6</v>
      </c>
      <c r="IT72" s="82">
        <f t="shared" si="81"/>
        <v>6</v>
      </c>
      <c r="IU72" s="82">
        <f t="shared" ca="1" si="104"/>
        <v>20.000013888888887</v>
      </c>
      <c r="IV72" s="83">
        <f t="shared" ca="1" si="82"/>
        <v>18</v>
      </c>
      <c r="IW72" s="88"/>
      <c r="IX72" s="85"/>
      <c r="IY72" s="50"/>
      <c r="IZ72" s="51"/>
      <c r="JA72" s="81">
        <f>IF(ISNA(VLOOKUP(IY72,[1]Settings!$B$6:$D$45,IF(JD$4="Y",2,3),FALSE)+IZ72*IF(JD$4="Y",[1]Settings!$C$5,[1]Settings!$D$5)),0, VLOOKUP(IY72,[1]Settings!$B$6:$D$45,IF(JD$4="Y",2,3),FALSE)+IZ72*IF(JD$4="Y",[1]Settings!$C$5,[1]Settings!$D$5))</f>
        <v>0</v>
      </c>
      <c r="JB72" s="82">
        <f t="shared" si="131"/>
        <v>0</v>
      </c>
      <c r="JC72" s="82">
        <f t="shared" ca="1" si="105"/>
        <v>20.000013888888887</v>
      </c>
      <c r="JD72" s="83">
        <f t="shared" ca="1" si="84"/>
        <v>20</v>
      </c>
    </row>
    <row r="73" spans="1:264">
      <c r="A73" s="48" t="s">
        <v>154</v>
      </c>
      <c r="B73" s="80"/>
      <c r="D73" s="51"/>
      <c r="E73" s="81">
        <f>IF(ISNA(VLOOKUP(C73,[1]Settings!$B$6:$D$45,IF(H$4="Y",2,3),FALSE)+D73*IF(H$4="Y",[1]Settings!$C$5,[1]Settings!$D$5)),0, VLOOKUP(C73,[1]Settings!$B$6:$D$45,IF(H$4="Y",2,3),FALSE)+D73*IF(H$4="Y",[1]Settings!$C$5,[1]Settings!$D$5))</f>
        <v>0</v>
      </c>
      <c r="F73" s="82">
        <f t="shared" si="0"/>
        <v>0</v>
      </c>
      <c r="G73" s="82">
        <f t="shared" si="1"/>
        <v>1.3698630136986302E-5</v>
      </c>
      <c r="H73" s="83">
        <f t="shared" si="2"/>
        <v>67</v>
      </c>
      <c r="I73" s="84" t="str">
        <f>IF(K73&gt;0,"+","")</f>
        <v/>
      </c>
      <c r="J73" s="85">
        <f ca="1">VLOOKUP(OFFSET(J73,0,-2),[1]Settings!$F$8:$G$27,2)</f>
        <v>0</v>
      </c>
      <c r="L73" s="51"/>
      <c r="M73" s="81">
        <f>IF(ISNA(VLOOKUP(K73,[1]Settings!$B$6:$D$45,IF(P$4="Y",2,3),FALSE)+L73*IF(P$4="Y",[1]Settings!$C$5,[1]Settings!$D$5)),0, VLOOKUP(K73,[1]Settings!$B$6:$D$45,IF(P$4="Y",2,3),FALSE)+L73*IF(P$4="Y",[1]Settings!$C$5,[1]Settings!$D$5))</f>
        <v>0</v>
      </c>
      <c r="N73" s="82">
        <f t="shared" si="4"/>
        <v>0</v>
      </c>
      <c r="O73" s="82">
        <f t="shared" ca="1" si="5"/>
        <v>1.3698630136986302E-5</v>
      </c>
      <c r="P73" s="83">
        <f t="shared" ca="1" si="6"/>
        <v>67</v>
      </c>
      <c r="Q73" s="84" t="str">
        <f>IF(S73&gt;0,"+","")</f>
        <v/>
      </c>
      <c r="R73" s="85">
        <f ca="1">VLOOKUP(OFFSET(R73,0,-2),[1]Settings!$F$8:$G$27,2)</f>
        <v>0</v>
      </c>
      <c r="T73" s="51"/>
      <c r="U73" s="81">
        <f>IF(ISNA(VLOOKUP(S73,[1]Settings!$B$6:$D$45,IF(X$4="Y",2,3),FALSE)+T73*IF(X$4="Y",[1]Settings!$C$5,[1]Settings!$D$5)),0, VLOOKUP(S73,[1]Settings!$B$6:$D$45,IF(X$4="Y",2,3),FALSE)+T73*IF(X$4="Y",[1]Settings!$C$5,[1]Settings!$D$5))</f>
        <v>0</v>
      </c>
      <c r="V73" s="82">
        <f t="shared" si="8"/>
        <v>0</v>
      </c>
      <c r="W73" s="82">
        <f t="shared" ca="1" si="9"/>
        <v>1.3698630136986302E-5</v>
      </c>
      <c r="X73" s="83">
        <f t="shared" ca="1" si="10"/>
        <v>68</v>
      </c>
      <c r="Y73" s="84" t="str">
        <f>IF(AA73&gt;0,"+","")</f>
        <v/>
      </c>
      <c r="Z73" s="85">
        <f ca="1">VLOOKUP(OFFSET(Z73,0,-2),[1]Settings!$F$8:$G$27,2)</f>
        <v>0</v>
      </c>
      <c r="AB73" s="51"/>
      <c r="AC73" s="81">
        <f>IF(ISNA(VLOOKUP(AA73,[1]Settings!$B$6:$D$45,IF(AF$4="Y",2,3),FALSE)+AB73*IF(AF$4="Y",[1]Settings!$C$5,[1]Settings!$D$5)),0, VLOOKUP(AA73,[1]Settings!$B$6:$D$45,IF(AF$4="Y",2,3),FALSE)+AB73*IF(AF$4="Y",[1]Settings!$C$5,[1]Settings!$D$5))</f>
        <v>0</v>
      </c>
      <c r="AD73" s="82">
        <f t="shared" si="12"/>
        <v>0</v>
      </c>
      <c r="AE73" s="82">
        <f t="shared" ca="1" si="13"/>
        <v>1.3698630136986302E-5</v>
      </c>
      <c r="AF73" s="83">
        <f t="shared" ca="1" si="14"/>
        <v>68</v>
      </c>
      <c r="AG73" s="84" t="str">
        <f>IF(AI73&gt;0,"+","")</f>
        <v/>
      </c>
      <c r="AH73" s="85">
        <f ca="1">VLOOKUP(OFFSET(AH73,0,-2),[1]Settings!$F$8:$G$27,2)</f>
        <v>0</v>
      </c>
      <c r="AJ73" s="51"/>
      <c r="AK73" s="81">
        <f>IF(ISNA(VLOOKUP(AI73,[1]Settings!$B$6:$D$45,IF(AN$4="Y",2,3),FALSE)+AJ73*IF(AN$4="Y",[1]Settings!$C$5,[1]Settings!$D$5)),0, VLOOKUP(AI73,[1]Settings!$B$6:$D$45,IF(AN$4="Y",2,3),FALSE)+AJ73*IF(AN$4="Y",[1]Settings!$C$5,[1]Settings!$D$5))</f>
        <v>0</v>
      </c>
      <c r="AL73" s="82">
        <f t="shared" si="16"/>
        <v>0</v>
      </c>
      <c r="AM73" s="82">
        <f t="shared" ca="1" si="17"/>
        <v>1.3698630136986302E-5</v>
      </c>
      <c r="AN73" s="83">
        <f t="shared" ca="1" si="18"/>
        <v>68</v>
      </c>
      <c r="AO73" s="84" t="str">
        <f>IF(AQ73&gt;0,"+","")</f>
        <v/>
      </c>
      <c r="AP73" s="85">
        <f ca="1">VLOOKUP(OFFSET(AP73,0,-2),[1]Settings!$F$8:$G$27,2)</f>
        <v>0</v>
      </c>
      <c r="AR73" s="51"/>
      <c r="AS73" s="81">
        <f>IF(ISNA(VLOOKUP(AQ73,[1]Settings!$B$6:$D$45,IF(AV$4="Y",2,3),FALSE)+AR73*IF(AV$4="Y",[1]Settings!$C$5,[1]Settings!$D$5)),0, VLOOKUP(AQ73,[1]Settings!$B$6:$D$45,IF(AV$4="Y",2,3),FALSE)+AR73*IF(AV$4="Y",[1]Settings!$C$5,[1]Settings!$D$5))</f>
        <v>0</v>
      </c>
      <c r="AT73" s="82">
        <f t="shared" si="20"/>
        <v>0</v>
      </c>
      <c r="AU73" s="82">
        <f t="shared" ca="1" si="21"/>
        <v>1.3698630136986302E-5</v>
      </c>
      <c r="AV73" s="83">
        <f t="shared" ca="1" si="22"/>
        <v>68</v>
      </c>
      <c r="AW73" s="84" t="str">
        <f>IF(AY73&gt;0,"+","")</f>
        <v/>
      </c>
      <c r="AX73" s="85">
        <f ca="1">VLOOKUP(OFFSET(AX73,0,-2),[1]Settings!$F$8:$G$27,2)</f>
        <v>0</v>
      </c>
      <c r="AZ73" s="51"/>
      <c r="BA73" s="81">
        <f>IF(ISNA(VLOOKUP(AY73,[1]Settings!$B$6:$D$45,IF(BD$4="Y",2,3),FALSE)+AZ73*IF(BD$4="Y",[1]Settings!$C$5,[1]Settings!$D$5)),0, VLOOKUP(AY73,[1]Settings!$B$6:$D$45,IF(BD$4="Y",2,3),FALSE)+AZ73*IF(BD$4="Y",[1]Settings!$C$5,[1]Settings!$D$5))</f>
        <v>0</v>
      </c>
      <c r="BB73" s="82">
        <f t="shared" si="24"/>
        <v>0</v>
      </c>
      <c r="BC73" s="82">
        <f t="shared" ca="1" si="25"/>
        <v>1.3698630136986302E-5</v>
      </c>
      <c r="BD73" s="83">
        <f t="shared" ca="1" si="26"/>
        <v>68</v>
      </c>
      <c r="BE73" s="84" t="str">
        <f>IF(BG73&gt;0,"+","")</f>
        <v/>
      </c>
      <c r="BF73" s="85">
        <f ca="1">VLOOKUP(OFFSET(BF73,0,-2),[1]Settings!$F$8:$G$27,2)</f>
        <v>0</v>
      </c>
      <c r="BH73" s="51"/>
      <c r="BI73" s="81">
        <f>IF(ISNA(VLOOKUP(BG73,[1]Settings!$B$6:$D$45,IF(BL$4="Y",2,3),FALSE)+BH73*IF(BL$4="Y",[1]Settings!$C$5,[1]Settings!$D$5)),0, VLOOKUP(BG73,[1]Settings!$B$6:$D$45,IF(BL$4="Y",2,3),FALSE)+BH73*IF(BL$4="Y",[1]Settings!$C$5,[1]Settings!$D$5))</f>
        <v>0</v>
      </c>
      <c r="BJ73" s="82">
        <f t="shared" si="28"/>
        <v>0</v>
      </c>
      <c r="BK73" s="82">
        <f t="shared" ca="1" si="29"/>
        <v>1.3698630136986302E-5</v>
      </c>
      <c r="BL73" s="83">
        <f t="shared" ca="1" si="30"/>
        <v>69</v>
      </c>
      <c r="BM73" s="84" t="str">
        <f>IF(BO73&gt;0,"+","")</f>
        <v/>
      </c>
      <c r="BN73" s="85">
        <f ca="1">VLOOKUP(OFFSET(BN73,0,-2),[1]Settings!$F$8:$G$27,2)</f>
        <v>0</v>
      </c>
      <c r="BP73" s="51"/>
      <c r="BQ73" s="81">
        <f>IF(ISNA(VLOOKUP(BO73,[1]Settings!$B$6:$D$45,IF(BT$4="Y",2,3),FALSE)+BP73*IF(BT$4="Y",[1]Settings!$C$5,[1]Settings!$D$5)),0, VLOOKUP(BO73,[1]Settings!$B$6:$D$45,IF(BT$4="Y",2,3),FALSE)+BP73*IF(BT$4="Y",[1]Settings!$C$5,[1]Settings!$D$5))</f>
        <v>0</v>
      </c>
      <c r="BR73" s="82">
        <f t="shared" si="32"/>
        <v>0</v>
      </c>
      <c r="BS73" s="82">
        <f t="shared" ca="1" si="33"/>
        <v>1.3698630136986302E-5</v>
      </c>
      <c r="BT73" s="83">
        <f t="shared" ca="1" si="34"/>
        <v>69</v>
      </c>
      <c r="BU73" s="84" t="str">
        <f>IF(BW73&gt;0,"+","")</f>
        <v/>
      </c>
      <c r="BV73" s="85">
        <f ca="1">VLOOKUP(OFFSET(BV73,0,-2),[1]Settings!$F$8:$G$27,2)</f>
        <v>0</v>
      </c>
      <c r="BX73" s="51"/>
      <c r="BY73" s="81">
        <f>IF(ISNA(VLOOKUP(BW73,[1]Settings!$B$6:$D$45,IF(CB$4="Y",2,3),FALSE)+BX73*IF(CB$4="Y",[1]Settings!$C$5,[1]Settings!$D$5)),0, VLOOKUP(BW73,[1]Settings!$B$6:$D$45,IF(CB$4="Y",2,3),FALSE)+BX73*IF(CB$4="Y",[1]Settings!$C$5,[1]Settings!$D$5))</f>
        <v>0</v>
      </c>
      <c r="BZ73" s="82">
        <f t="shared" si="36"/>
        <v>0</v>
      </c>
      <c r="CA73" s="82">
        <f t="shared" ca="1" si="37"/>
        <v>1.3698630136986302E-5</v>
      </c>
      <c r="CB73" s="83">
        <f t="shared" ca="1" si="38"/>
        <v>69</v>
      </c>
      <c r="CC73" s="84" t="str">
        <f>IF(CE73&gt;0,"+","")</f>
        <v/>
      </c>
      <c r="CD73" s="85">
        <f ca="1">VLOOKUP(OFFSET(CD73,0,-2),[1]Settings!$F$8:$G$27,2)</f>
        <v>0</v>
      </c>
      <c r="CF73" s="51"/>
      <c r="CG73" s="81">
        <f>IF(ISNA(VLOOKUP(CE73,[1]Settings!$B$6:$D$45,IF(CJ$4="Y",2,3),FALSE)+CF73*IF(CJ$4="Y",[1]Settings!$C$5,[1]Settings!$D$5)),0, VLOOKUP(CE73,[1]Settings!$B$6:$D$45,IF(CJ$4="Y",2,3),FALSE)+CF73*IF(CJ$4="Y",[1]Settings!$C$5,[1]Settings!$D$5))</f>
        <v>0</v>
      </c>
      <c r="CH73" s="82">
        <f t="shared" si="40"/>
        <v>0</v>
      </c>
      <c r="CI73" s="82">
        <f t="shared" ca="1" si="41"/>
        <v>1.3698630136986302E-5</v>
      </c>
      <c r="CJ73" s="86">
        <f t="shared" ca="1" si="42"/>
        <v>72</v>
      </c>
      <c r="CK73" s="87" t="str">
        <f>IF(CM73&gt;0,"+","")</f>
        <v/>
      </c>
      <c r="CL73" s="85">
        <f ca="1">VLOOKUP(OFFSET(CL73,0,-2),[1]Settings!$J$8:$K$27,2)</f>
        <v>0</v>
      </c>
      <c r="CN73" s="51"/>
      <c r="CO73" s="81">
        <f>IF(ISNA(VLOOKUP(CM73,[1]Settings!$B$6:$D$45,IF(CR$4="Y",2,3),FALSE)+CN73*IF(CR$4="Y",[1]Settings!$C$5,[1]Settings!$D$5)),0, VLOOKUP(CM73,[1]Settings!$B$6:$D$45,IF(CR$4="Y",2,3),FALSE)+CN73*IF(CR$4="Y",[1]Settings!$C$5,[1]Settings!$D$5))</f>
        <v>0</v>
      </c>
      <c r="CP73" s="82">
        <f t="shared" ca="1" si="43"/>
        <v>0</v>
      </c>
      <c r="CQ73" s="82">
        <f t="shared" ca="1" si="44"/>
        <v>1.3698630136986302E-5</v>
      </c>
      <c r="CR73" s="86">
        <f t="shared" ca="1" si="45"/>
        <v>73</v>
      </c>
      <c r="CS73" s="84" t="str">
        <f>IF(CU73&gt;0,"+","")</f>
        <v/>
      </c>
      <c r="CT73" s="85">
        <f ca="1">VLOOKUP(OFFSET(CT73,0,-2),[1]Settings!$J$8:$K$27,2)</f>
        <v>0</v>
      </c>
      <c r="CU73" s="50"/>
      <c r="CV73" s="51"/>
      <c r="CW73" s="81">
        <f>IF(ISNA(VLOOKUP(CU73,[1]Settings!$B$6:$D$45,IF(CZ$4="Y",2,3),FALSE)+CV73*IF(CZ$4="Y",[1]Settings!$C$5,[1]Settings!$D$5)),0, VLOOKUP(CU73,[1]Settings!$B$6:$D$45,IF(CZ$4="Y",2,3),FALSE)+CV73*IF(CZ$4="Y",[1]Settings!$C$5,[1]Settings!$D$5))</f>
        <v>0</v>
      </c>
      <c r="CX73" s="82">
        <f t="shared" ca="1" si="46"/>
        <v>0</v>
      </c>
      <c r="CY73" s="82">
        <f t="shared" ca="1" si="47"/>
        <v>1.3698630136986302E-5</v>
      </c>
      <c r="CZ73" s="83">
        <f t="shared" ca="1" si="48"/>
        <v>73</v>
      </c>
      <c r="DA73" s="84" t="str">
        <f>IF(DC73&gt;0,"+","")</f>
        <v/>
      </c>
      <c r="DB73" s="85">
        <f ca="1">VLOOKUP(OFFSET(DB73,0,-2),[1]Settings!$J$8:$K$27,2)</f>
        <v>0</v>
      </c>
      <c r="DC73" s="50"/>
      <c r="DD73" s="51"/>
      <c r="DE73" s="81">
        <f>IF(ISNA(VLOOKUP(DC73,[1]Settings!$B$6:$D$45,IF(DH$4="Y",2,3),FALSE)+DD73*IF(DH$4="Y",[1]Settings!$C$5,[1]Settings!$D$5)),0, VLOOKUP(DC73,[1]Settings!$B$6:$D$45,IF(DH$4="Y",2,3),FALSE)+DD73*IF(DH$4="Y",[1]Settings!$C$5,[1]Settings!$D$5))</f>
        <v>0</v>
      </c>
      <c r="DF73" s="82">
        <f t="shared" ca="1" si="49"/>
        <v>0</v>
      </c>
      <c r="DG73" s="82">
        <f t="shared" ca="1" si="50"/>
        <v>1.3698630136986302E-5</v>
      </c>
      <c r="DH73" s="83">
        <f t="shared" ca="1" si="51"/>
        <v>73</v>
      </c>
      <c r="DI73" s="84" t="str">
        <f>IF(DK73&gt;0,"+","")</f>
        <v/>
      </c>
      <c r="DJ73" s="85">
        <f ca="1">VLOOKUP(OFFSET(DJ73,0,-2),[1]Settings!$J$8:$K$27,2)</f>
        <v>0</v>
      </c>
      <c r="DK73" s="50"/>
      <c r="DL73" s="51"/>
      <c r="DM73" s="81">
        <f>IF(ISNA(VLOOKUP(DK73,[1]Settings!$B$6:$D$45,IF(DP$4="Y",2,3),FALSE)+DL73*IF(DP$4="Y",[1]Settings!$C$5,[1]Settings!$D$5)),0, VLOOKUP(DK73,[1]Settings!$B$6:$D$45,IF(DP$4="Y",2,3),FALSE)+DL73*IF(DP$4="Y",[1]Settings!$C$5,[1]Settings!$D$5))</f>
        <v>0</v>
      </c>
      <c r="DN73" s="82">
        <f t="shared" ca="1" si="52"/>
        <v>0</v>
      </c>
      <c r="DO73" s="82">
        <f t="shared" ca="1" si="53"/>
        <v>1.3698630136986302E-5</v>
      </c>
      <c r="DP73" s="83">
        <f t="shared" ca="1" si="54"/>
        <v>72</v>
      </c>
      <c r="DQ73" s="84" t="str">
        <f>IF(DS73&gt;0,"+","")</f>
        <v/>
      </c>
      <c r="DR73" s="85">
        <f ca="1">VLOOKUP(OFFSET(DR73,0,-2),[1]Settings!$J$8:$K$27,2)</f>
        <v>0</v>
      </c>
      <c r="DS73" s="50"/>
      <c r="DT73" s="51"/>
      <c r="DU73" s="81">
        <f>IF(ISNA(VLOOKUP(DS73,[1]Settings!$B$6:$D$45,IF(DX$4="Y",2,3),FALSE)+DT73*IF(DX$4="Y",[1]Settings!$C$5,[1]Settings!$D$5)),0, VLOOKUP(DS73,[1]Settings!$B$6:$D$45,IF(DX$4="Y",2,3),FALSE)+DT73*IF(DX$4="Y",[1]Settings!$C$5,[1]Settings!$D$5))</f>
        <v>0</v>
      </c>
      <c r="DV73" s="82">
        <f t="shared" ca="1" si="55"/>
        <v>0</v>
      </c>
      <c r="DW73" s="82">
        <f t="shared" ca="1" si="85"/>
        <v>1.3698630136986302E-5</v>
      </c>
      <c r="DX73" s="83">
        <f t="shared" ca="1" si="56"/>
        <v>72</v>
      </c>
      <c r="DY73" s="84" t="str">
        <f>IF(EA73&gt;0,"+","")</f>
        <v/>
      </c>
      <c r="DZ73" s="85">
        <f ca="1">VLOOKUP(OFFSET(DZ73,0,-2),[1]Settings!$J$8:$K$27,2)</f>
        <v>0</v>
      </c>
      <c r="EA73" s="50"/>
      <c r="EB73" s="51"/>
      <c r="EC73" s="81">
        <f>IF(ISNA(VLOOKUP(EA73,[1]Settings!$B$6:$D$45,IF(EF$4="Y",2,3),FALSE)+EB73*IF(EF$4="Y",[1]Settings!$C$5,[1]Settings!$D$5)),0, VLOOKUP(EA73,[1]Settings!$B$6:$D$45,IF(EF$4="Y",2,3),FALSE)+EB73*IF(EF$4="Y",[1]Settings!$C$5,[1]Settings!$D$5))</f>
        <v>0</v>
      </c>
      <c r="ED73" s="82">
        <f t="shared" ca="1" si="86"/>
        <v>0</v>
      </c>
      <c r="EE73" s="82">
        <f t="shared" ca="1" si="57"/>
        <v>1.3698630136986302E-5</v>
      </c>
      <c r="EF73" s="86">
        <f t="shared" ca="1" si="58"/>
        <v>69</v>
      </c>
      <c r="EG73" s="87" t="str">
        <f>IF(EI73&gt;0,"+","")</f>
        <v/>
      </c>
      <c r="EH73" s="85">
        <f ca="1">VLOOKUP(OFFSET(EH73,0,-2),[1]Settings!$J$8:$K$27,2)</f>
        <v>0</v>
      </c>
      <c r="EI73" s="50"/>
      <c r="EJ73" s="51"/>
      <c r="EK73" s="81">
        <f>IF(ISNA(VLOOKUP(EI73,[1]Settings!$B$6:$D$45,IF(EN$4="Y",2,3),FALSE)+EJ73*IF(EN$4="Y",[1]Settings!$C$5,[1]Settings!$D$5)),0, VLOOKUP(EI73,[1]Settings!$B$6:$D$45,IF(EN$4="Y",2,3),FALSE)+EJ73*IF(EN$4="Y",[1]Settings!$C$5,[1]Settings!$D$5))</f>
        <v>0</v>
      </c>
      <c r="EL73" s="82">
        <f t="shared" ca="1" si="87"/>
        <v>0</v>
      </c>
      <c r="EM73" s="82">
        <f t="shared" ca="1" si="112"/>
        <v>1.3698630136986302E-5</v>
      </c>
      <c r="EN73" s="86">
        <f t="shared" ca="1" si="59"/>
        <v>69</v>
      </c>
      <c r="EO73" s="84" t="str">
        <f>IF(EQ73&gt;0,"+","")</f>
        <v/>
      </c>
      <c r="EP73" s="85">
        <f ca="1">VLOOKUP(OFFSET(EP73,0,-2),[1]Settings!$J$8:$K$27,2)</f>
        <v>0</v>
      </c>
      <c r="EQ73" s="50"/>
      <c r="ER73" s="51"/>
      <c r="ES73" s="81">
        <f>IF(ISNA(VLOOKUP(EQ73,[1]Settings!$B$6:$D$45,IF(EV$4="Y",2,3),FALSE)+ER73*IF(EV$4="Y",[1]Settings!$C$5,[1]Settings!$D$5)),0, VLOOKUP(EQ73,[1]Settings!$B$6:$D$45,IF(EV$4="Y",2,3),FALSE)+ER73*IF(EV$4="Y",[1]Settings!$C$5,[1]Settings!$D$5))</f>
        <v>0</v>
      </c>
      <c r="ET73" s="82">
        <f ca="1">ES73*EV$7</f>
        <v>0</v>
      </c>
      <c r="EU73" s="82">
        <f t="shared" ca="1" si="88"/>
        <v>1.3698630136986302E-5</v>
      </c>
      <c r="EV73" s="83">
        <f t="shared" ca="1" si="61"/>
        <v>69</v>
      </c>
      <c r="EW73" s="84" t="str">
        <f>IF(EY73&gt;0,"+","")</f>
        <v/>
      </c>
      <c r="EX73" s="85">
        <f ca="1">VLOOKUP(OFFSET(EX73,0,-2),[1]Settings!$J$8:$K$27,2)</f>
        <v>0</v>
      </c>
      <c r="EY73" s="50"/>
      <c r="EZ73" s="51"/>
      <c r="FA73" s="81">
        <f>IF(ISNA(VLOOKUP(EY73,[1]Settings!$B$6:$D$45,IF(FD$4="Y",2,3),FALSE)+EZ73*IF(FD$4="Y",[1]Settings!$C$5,[1]Settings!$D$5)),0, VLOOKUP(EY73,[1]Settings!$B$6:$D$45,IF(FD$4="Y",2,3),FALSE)+EZ73*IF(FD$4="Y",[1]Settings!$C$5,[1]Settings!$D$5))</f>
        <v>0</v>
      </c>
      <c r="FB73" s="82">
        <f ca="1">FA73*FD$7</f>
        <v>0</v>
      </c>
      <c r="FC73" s="82">
        <f ca="1">FB73+OFFSET(FB73,0,-7)-DN73</f>
        <v>1.3698630136986302E-5</v>
      </c>
      <c r="FD73" s="83">
        <f t="shared" ca="1" si="63"/>
        <v>69</v>
      </c>
      <c r="FE73" s="84" t="str">
        <f>IF(FG73&gt;0,"+","")</f>
        <v/>
      </c>
      <c r="FF73" s="85">
        <f ca="1">VLOOKUP(OFFSET(FF73,0,-2),[1]Settings!$J$8:$K$27,2)</f>
        <v>0</v>
      </c>
      <c r="FG73" s="50"/>
      <c r="FH73" s="51"/>
      <c r="FI73" s="81">
        <f>IF(ISNA(VLOOKUP(FG73,[1]Settings!$B$6:$D$45,IF(FL$4="Y",2,3),FALSE)+FH73*IF(FL$4="Y",[1]Settings!$C$5,[1]Settings!$D$5)),0, VLOOKUP(FG73,[1]Settings!$B$6:$D$45,IF(FL$4="Y",2,3),FALSE)+FH73*IF(FL$4="Y",[1]Settings!$C$5,[1]Settings!$D$5))</f>
        <v>0</v>
      </c>
      <c r="FJ73" s="82">
        <f t="shared" ca="1" si="114"/>
        <v>0</v>
      </c>
      <c r="FK73" s="82">
        <f t="shared" ca="1" si="113"/>
        <v>1.3698630136986302E-5</v>
      </c>
      <c r="FL73" s="83">
        <f t="shared" ca="1" si="64"/>
        <v>69</v>
      </c>
      <c r="FM73" s="87" t="str">
        <f>IF(FO73&gt;0,"+","")</f>
        <v/>
      </c>
      <c r="FN73" s="85">
        <f ca="1">VLOOKUP(OFFSET(FN73,0,-2),[1]Settings!$J$8:$K$27,2)</f>
        <v>0</v>
      </c>
      <c r="FO73" s="50"/>
      <c r="FP73" s="51"/>
      <c r="FQ73" s="81">
        <f>IF(ISNA(VLOOKUP(FO73,[1]Settings!$B$6:$D$45,IF(FT$4="Y",2,3),FALSE)+FP73*IF(FT$4="Y",[1]Settings!$C$5,[1]Settings!$D$5)),0, VLOOKUP(FO73,[1]Settings!$B$6:$D$45,IF(FT$4="Y",2,3),FALSE)+FP73*IF(FT$4="Y",[1]Settings!$C$5,[1]Settings!$D$5))</f>
        <v>0</v>
      </c>
      <c r="FR73" s="82">
        <f t="shared" ca="1" si="65"/>
        <v>0</v>
      </c>
      <c r="FS73" s="82">
        <f t="shared" ca="1" si="90"/>
        <v>1.3698630136986302E-5</v>
      </c>
      <c r="FT73" s="83">
        <f t="shared" ca="1" si="66"/>
        <v>70</v>
      </c>
      <c r="FU73" s="88"/>
      <c r="FV73" s="85"/>
      <c r="FW73" s="50">
        <v>20</v>
      </c>
      <c r="FX73" s="51">
        <v>1</v>
      </c>
      <c r="FY73" s="81">
        <f>IF(ISNA(VLOOKUP(FW73,[1]Settings!$B$6:$D$45,IF(GB$4="Y",2,3),FALSE)+FX73*IF(GB$4="Y",[1]Settings!$C$5,[1]Settings!$D$5)),0, VLOOKUP(FW73,[1]Settings!$B$6:$D$45,IF(GB$4="Y",2,3),FALSE)+FX73*IF(GB$4="Y",[1]Settings!$C$5,[1]Settings!$D$5))</f>
        <v>2</v>
      </c>
      <c r="FZ73" s="82">
        <f t="shared" si="91"/>
        <v>2</v>
      </c>
      <c r="GA73" s="82">
        <f t="shared" ca="1" si="92"/>
        <v>2.0000136986301369</v>
      </c>
      <c r="GB73" s="83">
        <f t="shared" ca="1" si="67"/>
        <v>31</v>
      </c>
      <c r="GC73" s="88"/>
      <c r="GD73" s="85"/>
      <c r="GE73" s="50"/>
      <c r="GF73" s="51"/>
      <c r="GG73" s="81">
        <f>IF(ISNA(VLOOKUP(GE73,[1]Settings!$B$6:$D$45,IF(GJ$4="Y",2,3),FALSE)+GF73*IF(GJ$4="Y",[1]Settings!$C$5,[1]Settings!$D$5)),0, VLOOKUP(GE73,[1]Settings!$B$6:$D$45,IF(GJ$4="Y",2,3),FALSE)+GF73*IF(GJ$4="Y",[1]Settings!$C$5,[1]Settings!$D$5))</f>
        <v>0</v>
      </c>
      <c r="GH73" s="82">
        <f t="shared" si="93"/>
        <v>0</v>
      </c>
      <c r="GI73" s="82">
        <f t="shared" ca="1" si="94"/>
        <v>2.0000136986301369</v>
      </c>
      <c r="GJ73" s="83">
        <f t="shared" ca="1" si="68"/>
        <v>34</v>
      </c>
      <c r="GK73" s="88"/>
      <c r="GL73" s="85"/>
      <c r="GM73" s="50"/>
      <c r="GN73" s="51"/>
      <c r="GO73" s="81">
        <f>IF(ISNA(VLOOKUP(GM73,[1]Settings!$B$6:$D$45,IF(GR$4="Y",2,3),FALSE)+GN73*IF(GR$4="Y",[1]Settings!$C$5,[1]Settings!$D$5)),0, VLOOKUP(GM73,[1]Settings!$B$6:$D$45,IF(GR$4="Y",2,3),FALSE)+GN73*IF(GR$4="Y",[1]Settings!$C$5,[1]Settings!$D$5))</f>
        <v>0</v>
      </c>
      <c r="GP73" s="82">
        <f t="shared" si="120"/>
        <v>0</v>
      </c>
      <c r="GQ73" s="82">
        <f t="shared" ca="1" si="96"/>
        <v>2.0000136986301369</v>
      </c>
      <c r="GR73" s="83">
        <f t="shared" ca="1" si="69"/>
        <v>34</v>
      </c>
      <c r="GS73" s="88"/>
      <c r="GT73" s="85"/>
      <c r="GU73" s="50"/>
      <c r="GV73" s="51"/>
      <c r="GW73" s="81">
        <f>IF(ISNA(VLOOKUP(GU73,[1]Settings!$B$6:$D$45,IF(GZ$4="Y",2,3),FALSE)+GV73*IF(GZ$4="Y",[1]Settings!$C$5,[1]Settings!$D$5)),0, VLOOKUP(GU73,[1]Settings!$B$6:$D$45,IF(GZ$4="Y",2,3),FALSE)+GV73*IF(GZ$4="Y",[1]Settings!$C$5,[1]Settings!$D$5))</f>
        <v>0</v>
      </c>
      <c r="GX73" s="82">
        <f t="shared" si="127"/>
        <v>0</v>
      </c>
      <c r="GY73" s="82">
        <f t="shared" ca="1" si="98"/>
        <v>2.0000136986301369</v>
      </c>
      <c r="GZ73" s="86">
        <f t="shared" ca="1" si="70"/>
        <v>39</v>
      </c>
      <c r="HA73" s="87"/>
      <c r="HB73" s="85"/>
      <c r="HC73" s="50"/>
      <c r="HD73" s="51"/>
      <c r="HE73" s="81">
        <f>IF(ISNA(VLOOKUP(HC73,[1]Settings!$B$6:$D$45,IF(HH$4="Y",2,3),FALSE)+HD73*IF(HH$4="Y",[1]Settings!$C$5,[1]Settings!$D$5)),0, VLOOKUP(HC73,[1]Settings!$B$6:$D$45,IF(HH$4="Y",2,3),FALSE)+HD73*IF(HH$4="Y",[1]Settings!$C$5,[1]Settings!$D$5))</f>
        <v>0</v>
      </c>
      <c r="HF73" s="82">
        <f t="shared" si="71"/>
        <v>0</v>
      </c>
      <c r="HG73" s="82">
        <f t="shared" ca="1" si="99"/>
        <v>1.3698630136893541E-5</v>
      </c>
      <c r="HH73" s="83">
        <f t="shared" ca="1" si="72"/>
        <v>71</v>
      </c>
      <c r="HI73" s="88"/>
      <c r="HJ73" s="85"/>
      <c r="HK73" s="50"/>
      <c r="HL73" s="51"/>
      <c r="HM73" s="81">
        <f>IF(ISNA(VLOOKUP(HK73,[1]Settings!$B$6:$D$45,IF(HP$4="Y",2,3),FALSE)+HL73*IF(HP$4="Y",[1]Settings!$C$5,[1]Settings!$D$5)),0, VLOOKUP(HK73,[1]Settings!$B$6:$D$45,IF(HP$4="Y",2,3),FALSE)+HL73*IF(HP$4="Y",[1]Settings!$C$5,[1]Settings!$D$5))</f>
        <v>0</v>
      </c>
      <c r="HN73" s="82">
        <f t="shared" si="73"/>
        <v>0</v>
      </c>
      <c r="HO73" s="82">
        <f t="shared" ca="1" si="100"/>
        <v>1.3698630136893541E-5</v>
      </c>
      <c r="HP73" s="83">
        <f t="shared" ca="1" si="74"/>
        <v>71</v>
      </c>
      <c r="HQ73" s="88"/>
      <c r="HR73" s="85"/>
      <c r="HS73" s="50"/>
      <c r="HT73" s="51"/>
      <c r="HU73" s="81">
        <f>IF(ISNA(VLOOKUP(HS73,[1]Settings!$B$6:$D$45,IF(HX$4="Y",2,3),FALSE)+HT73*IF(HX$4="Y",[1]Settings!$C$5,[1]Settings!$D$5)),0, VLOOKUP(HS73,[1]Settings!$B$6:$D$45,IF(HX$4="Y",2,3),FALSE)+HT73*IF(HX$4="Y",[1]Settings!$C$5,[1]Settings!$D$5))</f>
        <v>0</v>
      </c>
      <c r="HV73" s="82">
        <f t="shared" si="75"/>
        <v>0</v>
      </c>
      <c r="HW73" s="82">
        <f t="shared" ca="1" si="101"/>
        <v>1.3698630136893541E-5</v>
      </c>
      <c r="HX73" s="83">
        <f t="shared" ca="1" si="76"/>
        <v>72</v>
      </c>
      <c r="HY73" s="88"/>
      <c r="HZ73" s="85"/>
      <c r="IA73" s="50"/>
      <c r="IB73" s="51"/>
      <c r="IC73" s="81">
        <f>IF(ISNA(VLOOKUP(IA73,[1]Settings!$B$6:$D$45,IF(IF$4="Y",2,3),FALSE)+IB73*IF(IF$4="Y",[1]Settings!$C$5,[1]Settings!$D$5)),0, VLOOKUP(IA73,[1]Settings!$B$6:$D$45,IF(IF$4="Y",2,3),FALSE)+IB73*IF(IF$4="Y",[1]Settings!$C$5,[1]Settings!$D$5))</f>
        <v>0</v>
      </c>
      <c r="ID73" s="82">
        <f t="shared" si="124"/>
        <v>0</v>
      </c>
      <c r="IE73" s="82">
        <f t="shared" ca="1" si="102"/>
        <v>1.3698630136893541E-5</v>
      </c>
      <c r="IF73" s="83">
        <f t="shared" ca="1" si="78"/>
        <v>71</v>
      </c>
      <c r="IG73" s="87"/>
      <c r="IH73" s="85"/>
      <c r="II73" s="50"/>
      <c r="IJ73" s="51"/>
      <c r="IK73" s="81">
        <f>IF(ISNA(VLOOKUP(II73,[1]Settings!$B$6:$D$45,IF(IN$4="Y",2,3),FALSE)+IJ73*IF(IN$4="Y",[1]Settings!$C$5,[1]Settings!$D$5)),0, VLOOKUP(II73,[1]Settings!$B$6:$D$45,IF(IN$4="Y",2,3),FALSE)+IJ73*IF(IN$4="Y",[1]Settings!$C$5,[1]Settings!$D$5))</f>
        <v>0</v>
      </c>
      <c r="IL73" s="82">
        <f t="shared" si="122"/>
        <v>0</v>
      </c>
      <c r="IM73" s="82">
        <f t="shared" ca="1" si="103"/>
        <v>1.3698630136893541E-5</v>
      </c>
      <c r="IN73" s="83">
        <f t="shared" ca="1" si="80"/>
        <v>72</v>
      </c>
      <c r="IO73" s="88"/>
      <c r="IP73" s="85"/>
      <c r="IQ73" s="50"/>
      <c r="IR73" s="51"/>
      <c r="IS73" s="81">
        <f>IF(ISNA(VLOOKUP(IQ73,[1]Settings!$B$6:$D$45,IF(IV$4="Y",2,3),FALSE)+IR73*IF(IV$4="Y",[1]Settings!$C$5,[1]Settings!$D$5)),0, VLOOKUP(IQ73,[1]Settings!$B$6:$D$45,IF(IV$4="Y",2,3),FALSE)+IR73*IF(IV$4="Y",[1]Settings!$C$5,[1]Settings!$D$5))</f>
        <v>0</v>
      </c>
      <c r="IT73" s="82">
        <f t="shared" si="81"/>
        <v>0</v>
      </c>
      <c r="IU73" s="82">
        <f t="shared" ca="1" si="104"/>
        <v>1.3698630136893541E-5</v>
      </c>
      <c r="IV73" s="83">
        <f t="shared" ca="1" si="82"/>
        <v>72</v>
      </c>
      <c r="IW73" s="88"/>
      <c r="IX73" s="85"/>
      <c r="IY73" s="50"/>
      <c r="IZ73" s="51"/>
      <c r="JA73" s="81">
        <f>IF(ISNA(VLOOKUP(IY73,[1]Settings!$B$6:$D$45,IF(JD$4="Y",2,3),FALSE)+IZ73*IF(JD$4="Y",[1]Settings!$C$5,[1]Settings!$D$5)),0, VLOOKUP(IY73,[1]Settings!$B$6:$D$45,IF(JD$4="Y",2,3),FALSE)+IZ73*IF(JD$4="Y",[1]Settings!$C$5,[1]Settings!$D$5))</f>
        <v>0</v>
      </c>
      <c r="JB73" s="82">
        <f t="shared" si="131"/>
        <v>0</v>
      </c>
      <c r="JC73" s="82">
        <f t="shared" ca="1" si="105"/>
        <v>1.3698630136893541E-5</v>
      </c>
      <c r="JD73" s="83">
        <f t="shared" ca="1" si="84"/>
        <v>72</v>
      </c>
    </row>
    <row r="74" spans="1:264">
      <c r="A74" s="48" t="s">
        <v>155</v>
      </c>
      <c r="B74" s="80"/>
      <c r="D74" s="51"/>
      <c r="E74" s="81">
        <f>IF(ISNA(VLOOKUP(C74,[1]Settings!$B$6:$D$45,IF(H$4="Y",2,3),FALSE)+D74*IF(H$4="Y",[1]Settings!$C$5,[1]Settings!$D$5)),0, VLOOKUP(C74,[1]Settings!$B$6:$D$45,IF(H$4="Y",2,3),FALSE)+D74*IF(H$4="Y",[1]Settings!$C$5,[1]Settings!$D$5))</f>
        <v>0</v>
      </c>
      <c r="F74" s="82">
        <f t="shared" si="0"/>
        <v>0</v>
      </c>
      <c r="G74" s="82">
        <f t="shared" si="1"/>
        <v>1.3513513513513513E-5</v>
      </c>
      <c r="H74" s="83">
        <f t="shared" si="2"/>
        <v>68</v>
      </c>
      <c r="I74" s="84" t="str">
        <f t="shared" si="3"/>
        <v/>
      </c>
      <c r="J74" s="85">
        <f ca="1">VLOOKUP(OFFSET(J74,0,-2),[1]Settings!$F$8:$G$27,2)</f>
        <v>0</v>
      </c>
      <c r="L74" s="51"/>
      <c r="M74" s="81">
        <f>IF(ISNA(VLOOKUP(K74,[1]Settings!$B$6:$D$45,IF(P$4="Y",2,3),FALSE)+L74*IF(P$4="Y",[1]Settings!$C$5,[1]Settings!$D$5)),0, VLOOKUP(K74,[1]Settings!$B$6:$D$45,IF(P$4="Y",2,3),FALSE)+L74*IF(P$4="Y",[1]Settings!$C$5,[1]Settings!$D$5))</f>
        <v>0</v>
      </c>
      <c r="N74" s="82">
        <f t="shared" si="4"/>
        <v>0</v>
      </c>
      <c r="O74" s="82">
        <f t="shared" ca="1" si="5"/>
        <v>1.3513513513513513E-5</v>
      </c>
      <c r="P74" s="83">
        <f t="shared" ca="1" si="6"/>
        <v>68</v>
      </c>
      <c r="Q74" s="84" t="str">
        <f t="shared" si="7"/>
        <v/>
      </c>
      <c r="R74" s="85">
        <f ca="1">VLOOKUP(OFFSET(R74,0,-2),[1]Settings!$F$8:$G$27,2)</f>
        <v>0</v>
      </c>
      <c r="T74" s="51"/>
      <c r="U74" s="81">
        <f>IF(ISNA(VLOOKUP(S74,[1]Settings!$B$6:$D$45,IF(X$4="Y",2,3),FALSE)+T74*IF(X$4="Y",[1]Settings!$C$5,[1]Settings!$D$5)),0, VLOOKUP(S74,[1]Settings!$B$6:$D$45,IF(X$4="Y",2,3),FALSE)+T74*IF(X$4="Y",[1]Settings!$C$5,[1]Settings!$D$5))</f>
        <v>0</v>
      </c>
      <c r="V74" s="82">
        <f t="shared" si="8"/>
        <v>0</v>
      </c>
      <c r="W74" s="82">
        <f t="shared" ca="1" si="9"/>
        <v>1.3513513513513513E-5</v>
      </c>
      <c r="X74" s="83">
        <f t="shared" ca="1" si="10"/>
        <v>69</v>
      </c>
      <c r="Y74" s="84" t="str">
        <f t="shared" si="11"/>
        <v/>
      </c>
      <c r="Z74" s="85">
        <f ca="1">VLOOKUP(OFFSET(Z74,0,-2),[1]Settings!$F$8:$G$27,2)</f>
        <v>0</v>
      </c>
      <c r="AB74" s="51"/>
      <c r="AC74" s="81">
        <f>IF(ISNA(VLOOKUP(AA74,[1]Settings!$B$6:$D$45,IF(AF$4="Y",2,3),FALSE)+AB74*IF(AF$4="Y",[1]Settings!$C$5,[1]Settings!$D$5)),0, VLOOKUP(AA74,[1]Settings!$B$6:$D$45,IF(AF$4="Y",2,3),FALSE)+AB74*IF(AF$4="Y",[1]Settings!$C$5,[1]Settings!$D$5))</f>
        <v>0</v>
      </c>
      <c r="AD74" s="82">
        <f t="shared" si="12"/>
        <v>0</v>
      </c>
      <c r="AE74" s="82">
        <f t="shared" ca="1" si="13"/>
        <v>1.3513513513513513E-5</v>
      </c>
      <c r="AF74" s="83">
        <f t="shared" ca="1" si="14"/>
        <v>69</v>
      </c>
      <c r="AG74" s="84" t="str">
        <f t="shared" si="15"/>
        <v/>
      </c>
      <c r="AH74" s="85">
        <f ca="1">VLOOKUP(OFFSET(AH74,0,-2),[1]Settings!$F$8:$G$27,2)</f>
        <v>0</v>
      </c>
      <c r="AJ74" s="51"/>
      <c r="AK74" s="81">
        <f>IF(ISNA(VLOOKUP(AI74,[1]Settings!$B$6:$D$45,IF(AN$4="Y",2,3),FALSE)+AJ74*IF(AN$4="Y",[1]Settings!$C$5,[1]Settings!$D$5)),0, VLOOKUP(AI74,[1]Settings!$B$6:$D$45,IF(AN$4="Y",2,3),FALSE)+AJ74*IF(AN$4="Y",[1]Settings!$C$5,[1]Settings!$D$5))</f>
        <v>0</v>
      </c>
      <c r="AL74" s="82">
        <f t="shared" si="16"/>
        <v>0</v>
      </c>
      <c r="AM74" s="82">
        <f t="shared" ca="1" si="17"/>
        <v>1.3513513513513513E-5</v>
      </c>
      <c r="AN74" s="83">
        <f t="shared" ca="1" si="18"/>
        <v>69</v>
      </c>
      <c r="AO74" s="84" t="str">
        <f t="shared" si="19"/>
        <v/>
      </c>
      <c r="AP74" s="85">
        <f ca="1">VLOOKUP(OFFSET(AP74,0,-2),[1]Settings!$F$8:$G$27,2)</f>
        <v>0</v>
      </c>
      <c r="AR74" s="51"/>
      <c r="AS74" s="81">
        <f>IF(ISNA(VLOOKUP(AQ74,[1]Settings!$B$6:$D$45,IF(AV$4="Y",2,3),FALSE)+AR74*IF(AV$4="Y",[1]Settings!$C$5,[1]Settings!$D$5)),0, VLOOKUP(AQ74,[1]Settings!$B$6:$D$45,IF(AV$4="Y",2,3),FALSE)+AR74*IF(AV$4="Y",[1]Settings!$C$5,[1]Settings!$D$5))</f>
        <v>0</v>
      </c>
      <c r="AT74" s="82">
        <f t="shared" si="20"/>
        <v>0</v>
      </c>
      <c r="AU74" s="82">
        <f t="shared" ca="1" si="21"/>
        <v>1.3513513513513513E-5</v>
      </c>
      <c r="AV74" s="83">
        <f t="shared" ca="1" si="22"/>
        <v>69</v>
      </c>
      <c r="AW74" s="84" t="str">
        <f t="shared" si="23"/>
        <v/>
      </c>
      <c r="AX74" s="85">
        <f ca="1">VLOOKUP(OFFSET(AX74,0,-2),[1]Settings!$F$8:$G$27,2)</f>
        <v>0</v>
      </c>
      <c r="AZ74" s="51"/>
      <c r="BA74" s="81">
        <f>IF(ISNA(VLOOKUP(AY74,[1]Settings!$B$6:$D$45,IF(BD$4="Y",2,3),FALSE)+AZ74*IF(BD$4="Y",[1]Settings!$C$5,[1]Settings!$D$5)),0, VLOOKUP(AY74,[1]Settings!$B$6:$D$45,IF(BD$4="Y",2,3),FALSE)+AZ74*IF(BD$4="Y",[1]Settings!$C$5,[1]Settings!$D$5))</f>
        <v>0</v>
      </c>
      <c r="BB74" s="82">
        <f t="shared" si="24"/>
        <v>0</v>
      </c>
      <c r="BC74" s="82">
        <f t="shared" ca="1" si="25"/>
        <v>1.3513513513513513E-5</v>
      </c>
      <c r="BD74" s="83">
        <f t="shared" ca="1" si="26"/>
        <v>69</v>
      </c>
      <c r="BE74" s="84" t="str">
        <f t="shared" si="27"/>
        <v/>
      </c>
      <c r="BF74" s="85">
        <f ca="1">VLOOKUP(OFFSET(BF74,0,-2),[1]Settings!$F$8:$G$27,2)</f>
        <v>0</v>
      </c>
      <c r="BH74" s="51"/>
      <c r="BI74" s="81">
        <f>IF(ISNA(VLOOKUP(BG74,[1]Settings!$B$6:$D$45,IF(BL$4="Y",2,3),FALSE)+BH74*IF(BL$4="Y",[1]Settings!$C$5,[1]Settings!$D$5)),0, VLOOKUP(BG74,[1]Settings!$B$6:$D$45,IF(BL$4="Y",2,3),FALSE)+BH74*IF(BL$4="Y",[1]Settings!$C$5,[1]Settings!$D$5))</f>
        <v>0</v>
      </c>
      <c r="BJ74" s="82">
        <f t="shared" si="28"/>
        <v>0</v>
      </c>
      <c r="BK74" s="82">
        <f t="shared" ca="1" si="29"/>
        <v>1.3513513513513513E-5</v>
      </c>
      <c r="BL74" s="83">
        <f t="shared" ca="1" si="30"/>
        <v>70</v>
      </c>
      <c r="BM74" s="84" t="str">
        <f t="shared" si="31"/>
        <v/>
      </c>
      <c r="BN74" s="85">
        <f ca="1">VLOOKUP(OFFSET(BN74,0,-2),[1]Settings!$F$8:$G$27,2)</f>
        <v>0</v>
      </c>
      <c r="BP74" s="51"/>
      <c r="BQ74" s="81">
        <f>IF(ISNA(VLOOKUP(BO74,[1]Settings!$B$6:$D$45,IF(BT$4="Y",2,3),FALSE)+BP74*IF(BT$4="Y",[1]Settings!$C$5,[1]Settings!$D$5)),0, VLOOKUP(BO74,[1]Settings!$B$6:$D$45,IF(BT$4="Y",2,3),FALSE)+BP74*IF(BT$4="Y",[1]Settings!$C$5,[1]Settings!$D$5))</f>
        <v>0</v>
      </c>
      <c r="BR74" s="82">
        <f t="shared" si="32"/>
        <v>0</v>
      </c>
      <c r="BS74" s="82">
        <f t="shared" ca="1" si="33"/>
        <v>1.3513513513513513E-5</v>
      </c>
      <c r="BT74" s="83">
        <f t="shared" ca="1" si="34"/>
        <v>70</v>
      </c>
      <c r="BU74" s="84" t="str">
        <f t="shared" si="35"/>
        <v/>
      </c>
      <c r="BV74" s="85">
        <f ca="1">VLOOKUP(OFFSET(BV74,0,-2),[1]Settings!$F$8:$G$27,2)</f>
        <v>0</v>
      </c>
      <c r="BX74" s="51"/>
      <c r="BY74" s="81">
        <f>IF(ISNA(VLOOKUP(BW74,[1]Settings!$B$6:$D$45,IF(CB$4="Y",2,3),FALSE)+BX74*IF(CB$4="Y",[1]Settings!$C$5,[1]Settings!$D$5)),0, VLOOKUP(BW74,[1]Settings!$B$6:$D$45,IF(CB$4="Y",2,3),FALSE)+BX74*IF(CB$4="Y",[1]Settings!$C$5,[1]Settings!$D$5))</f>
        <v>0</v>
      </c>
      <c r="BZ74" s="82">
        <f t="shared" si="36"/>
        <v>0</v>
      </c>
      <c r="CA74" s="82">
        <f t="shared" ca="1" si="37"/>
        <v>1.3513513513513513E-5</v>
      </c>
      <c r="CB74" s="83">
        <f t="shared" ca="1" si="38"/>
        <v>70</v>
      </c>
      <c r="CC74" s="84" t="str">
        <f t="shared" si="39"/>
        <v/>
      </c>
      <c r="CD74" s="85">
        <f ca="1">VLOOKUP(OFFSET(CD74,0,-2),[1]Settings!$F$8:$G$27,2)</f>
        <v>0</v>
      </c>
      <c r="CF74" s="51"/>
      <c r="CG74" s="81">
        <f>IF(ISNA(VLOOKUP(CE74,[1]Settings!$B$6:$D$45,IF(CJ$4="Y",2,3),FALSE)+CF74*IF(CJ$4="Y",[1]Settings!$C$5,[1]Settings!$D$5)),0, VLOOKUP(CE74,[1]Settings!$B$6:$D$45,IF(CJ$4="Y",2,3),FALSE)+CF74*IF(CJ$4="Y",[1]Settings!$C$5,[1]Settings!$D$5))</f>
        <v>0</v>
      </c>
      <c r="CH74" s="82">
        <f t="shared" si="40"/>
        <v>0</v>
      </c>
      <c r="CI74" s="82">
        <f t="shared" ca="1" si="41"/>
        <v>1.3513513513513513E-5</v>
      </c>
      <c r="CJ74" s="86">
        <f t="shared" ca="1" si="42"/>
        <v>73</v>
      </c>
      <c r="CK74" s="87" t="str">
        <f t="shared" ref="CK74:CK90" si="134">IF(CM74&gt;0,"+","")</f>
        <v/>
      </c>
      <c r="CL74" s="85">
        <f ca="1">VLOOKUP(OFFSET(CL74,0,-2),[1]Settings!$J$8:$K$27,2)</f>
        <v>0</v>
      </c>
      <c r="CN74" s="51"/>
      <c r="CO74" s="81">
        <f>IF(ISNA(VLOOKUP(CM74,[1]Settings!$B$6:$D$45,IF(CR$4="Y",2,3),FALSE)+CN74*IF(CR$4="Y",[1]Settings!$C$5,[1]Settings!$D$5)),0, VLOOKUP(CM74,[1]Settings!$B$6:$D$45,IF(CR$4="Y",2,3),FALSE)+CN74*IF(CR$4="Y",[1]Settings!$C$5,[1]Settings!$D$5))</f>
        <v>0</v>
      </c>
      <c r="CP74" s="82">
        <f t="shared" ca="1" si="43"/>
        <v>0</v>
      </c>
      <c r="CQ74" s="82">
        <f t="shared" ca="1" si="44"/>
        <v>1.3513513513513513E-5</v>
      </c>
      <c r="CR74" s="86">
        <f t="shared" ca="1" si="45"/>
        <v>74</v>
      </c>
      <c r="CS74" s="84" t="s">
        <v>93</v>
      </c>
      <c r="CT74" s="85">
        <f ca="1">VLOOKUP(OFFSET(CT74,0,-2),[1]Settings!$J$8:$K$27,2)</f>
        <v>0</v>
      </c>
      <c r="CU74" s="50">
        <v>19</v>
      </c>
      <c r="CV74" s="51"/>
      <c r="CW74" s="81">
        <f>IF(ISNA(VLOOKUP(CU74,[1]Settings!$B$6:$D$45,IF(CZ$4="Y",2,3),FALSE)+CV74*IF(CZ$4="Y",[1]Settings!$C$5,[1]Settings!$D$5)),0, VLOOKUP(CU74,[1]Settings!$B$6:$D$45,IF(CZ$4="Y",2,3),FALSE)+CV74*IF(CZ$4="Y",[1]Settings!$C$5,[1]Settings!$D$5))</f>
        <v>2</v>
      </c>
      <c r="CX74" s="82">
        <f t="shared" ca="1" si="46"/>
        <v>1.4400000000000002</v>
      </c>
      <c r="CY74" s="82">
        <f t="shared" ca="1" si="47"/>
        <v>1.4400135135135137</v>
      </c>
      <c r="CZ74" s="83">
        <f t="shared" ca="1" si="48"/>
        <v>43</v>
      </c>
      <c r="DA74" s="84"/>
      <c r="DB74" s="85">
        <f ca="1">VLOOKUP(OFFSET(DB74,0,-2),[1]Settings!$J$8:$K$27,2)</f>
        <v>0</v>
      </c>
      <c r="DC74" s="50"/>
      <c r="DD74" s="51"/>
      <c r="DE74" s="81">
        <f>IF(ISNA(VLOOKUP(DC74,[1]Settings!$B$6:$D$45,IF(DH$4="Y",2,3),FALSE)+DD74*IF(DH$4="Y",[1]Settings!$C$5,[1]Settings!$D$5)),0, VLOOKUP(DC74,[1]Settings!$B$6:$D$45,IF(DH$4="Y",2,3),FALSE)+DD74*IF(DH$4="Y",[1]Settings!$C$5,[1]Settings!$D$5))</f>
        <v>0</v>
      </c>
      <c r="DF74" s="82">
        <f t="shared" ca="1" si="49"/>
        <v>0</v>
      </c>
      <c r="DG74" s="82">
        <f t="shared" ca="1" si="50"/>
        <v>1.4400135135135137</v>
      </c>
      <c r="DH74" s="83">
        <f t="shared" ca="1" si="51"/>
        <v>43</v>
      </c>
      <c r="DI74" s="84" t="s">
        <v>93</v>
      </c>
      <c r="DJ74" s="85">
        <f ca="1">VLOOKUP(OFFSET(DJ74,0,-2),[1]Settings!$J$8:$K$27,2)</f>
        <v>0</v>
      </c>
      <c r="DK74" s="50">
        <v>10</v>
      </c>
      <c r="DL74" s="51"/>
      <c r="DM74" s="81">
        <f>IF(ISNA(VLOOKUP(DK74,[1]Settings!$B$6:$D$45,IF(DP$4="Y",2,3),FALSE)+DL74*IF(DP$4="Y",[1]Settings!$C$5,[1]Settings!$D$5)),0, VLOOKUP(DK74,[1]Settings!$B$6:$D$45,IF(DP$4="Y",2,3),FALSE)+DL74*IF(DP$4="Y",[1]Settings!$C$5,[1]Settings!$D$5))</f>
        <v>11</v>
      </c>
      <c r="DN74" s="82">
        <f t="shared" ca="1" si="52"/>
        <v>7.3699999999999992</v>
      </c>
      <c r="DO74" s="82">
        <f t="shared" ca="1" si="53"/>
        <v>8.8100135135135123</v>
      </c>
      <c r="DP74" s="83">
        <f t="shared" ca="1" si="54"/>
        <v>23</v>
      </c>
      <c r="DQ74" s="84" t="s">
        <v>93</v>
      </c>
      <c r="DR74" s="85">
        <f ca="1">VLOOKUP(OFFSET(DR74,0,-2),[1]Settings!$J$8:$K$27,2)</f>
        <v>0</v>
      </c>
      <c r="DS74" s="50">
        <v>1</v>
      </c>
      <c r="DT74" s="51">
        <v>1</v>
      </c>
      <c r="DU74" s="81">
        <f>IF(ISNA(VLOOKUP(DS74,[1]Settings!$B$6:$D$45,IF(DX$4="Y",2,3),FALSE)+DT74*IF(DX$4="Y",[1]Settings!$C$5,[1]Settings!$D$5)),0, VLOOKUP(DS74,[1]Settings!$B$6:$D$45,IF(DX$4="Y",2,3),FALSE)+DT74*IF(DX$4="Y",[1]Settings!$C$5,[1]Settings!$D$5))</f>
        <v>31</v>
      </c>
      <c r="DV74" s="82">
        <f t="shared" ca="1" si="55"/>
        <v>22.94</v>
      </c>
      <c r="DW74" s="82">
        <f t="shared" ca="1" si="85"/>
        <v>31.750013513513515</v>
      </c>
      <c r="DX74" s="83">
        <f t="shared" ca="1" si="56"/>
        <v>9</v>
      </c>
      <c r="DY74" s="84" t="s">
        <v>93</v>
      </c>
      <c r="DZ74" s="85">
        <f ca="1">VLOOKUP(OFFSET(DZ74,0,-2),[1]Settings!$J$8:$K$27,2)</f>
        <v>0.05</v>
      </c>
      <c r="EA74" s="50">
        <v>10</v>
      </c>
      <c r="EB74" s="51">
        <v>1</v>
      </c>
      <c r="EC74" s="81">
        <f>IF(ISNA(VLOOKUP(EA74,[1]Settings!$B$6:$D$45,IF(EF$4="Y",2,3),FALSE)+EB74*IF(EF$4="Y",[1]Settings!$C$5,[1]Settings!$D$5)),0, VLOOKUP(EA74,[1]Settings!$B$6:$D$45,IF(EF$4="Y",2,3),FALSE)+EB74*IF(EF$4="Y",[1]Settings!$C$5,[1]Settings!$D$5))</f>
        <v>12</v>
      </c>
      <c r="ED74" s="82">
        <f t="shared" ca="1" si="86"/>
        <v>11.04</v>
      </c>
      <c r="EE74" s="82">
        <f t="shared" ca="1" si="57"/>
        <v>42.790013513513514</v>
      </c>
      <c r="EF74" s="86">
        <f t="shared" ca="1" si="58"/>
        <v>7</v>
      </c>
      <c r="EG74" s="87" t="s">
        <v>93</v>
      </c>
      <c r="EH74" s="85">
        <f ca="1">VLOOKUP(OFFSET(EH74,0,-2),[1]Settings!$J$8:$K$27,2)</f>
        <v>0.06</v>
      </c>
      <c r="EI74" s="50">
        <v>18</v>
      </c>
      <c r="EJ74" s="51"/>
      <c r="EK74" s="81">
        <f>IF(ISNA(VLOOKUP(EI74,[1]Settings!$B$6:$D$45,IF(EN$4="Y",2,3),FALSE)+EJ74*IF(EN$4="Y",[1]Settings!$C$5,[1]Settings!$D$5)),0, VLOOKUP(EI74,[1]Settings!$B$6:$D$45,IF(EN$4="Y",2,3),FALSE)+EJ74*IF(EN$4="Y",[1]Settings!$C$5,[1]Settings!$D$5))</f>
        <v>3</v>
      </c>
      <c r="EL74" s="82">
        <f t="shared" ca="1" si="87"/>
        <v>2.5499999999999998</v>
      </c>
      <c r="EM74" s="82">
        <f t="shared" ca="1" si="112"/>
        <v>43.900013513513514</v>
      </c>
      <c r="EN74" s="86">
        <f t="shared" ca="1" si="59"/>
        <v>7</v>
      </c>
      <c r="EO74" s="84" t="s">
        <v>93</v>
      </c>
      <c r="EP74" s="85">
        <f ca="1">VLOOKUP(OFFSET(EP74,0,-2),[1]Settings!$J$8:$K$27,2)</f>
        <v>0.06</v>
      </c>
      <c r="EQ74" s="50"/>
      <c r="ER74" s="51"/>
      <c r="ES74" s="81">
        <f>IF(ISNA(VLOOKUP(EQ74,[1]Settings!$B$6:$D$45,IF(EV$4="Y",2,3),FALSE)+ER74*IF(EV$4="Y",[1]Settings!$C$5,[1]Settings!$D$5)),0, VLOOKUP(EQ74,[1]Settings!$B$6:$D$45,IF(EV$4="Y",2,3),FALSE)+ER74*IF(EV$4="Y",[1]Settings!$C$5,[1]Settings!$D$5))</f>
        <v>0</v>
      </c>
      <c r="ET74" s="82">
        <f t="shared" ca="1" si="132"/>
        <v>0</v>
      </c>
      <c r="EU74" s="82">
        <f t="shared" ca="1" si="88"/>
        <v>43.900013513513514</v>
      </c>
      <c r="EV74" s="83">
        <f t="shared" ca="1" si="61"/>
        <v>7</v>
      </c>
      <c r="EW74" s="84" t="s">
        <v>93</v>
      </c>
      <c r="EX74" s="85">
        <f ca="1">VLOOKUP(OFFSET(EX74,0,-2),[1]Settings!$J$8:$K$27,2)</f>
        <v>0.06</v>
      </c>
      <c r="EY74" s="50"/>
      <c r="EZ74" s="51"/>
      <c r="FA74" s="81">
        <f>IF(ISNA(VLOOKUP(EY74,[1]Settings!$B$6:$D$45,IF(FD$4="Y",2,3),FALSE)+EZ74*IF(FD$4="Y",[1]Settings!$C$5,[1]Settings!$D$5)),0, VLOOKUP(EY74,[1]Settings!$B$6:$D$45,IF(FD$4="Y",2,3),FALSE)+EZ74*IF(FD$4="Y",[1]Settings!$C$5,[1]Settings!$D$5))</f>
        <v>0</v>
      </c>
      <c r="FB74" s="82">
        <f t="shared" ca="1" si="133"/>
        <v>0</v>
      </c>
      <c r="FC74" s="82">
        <f t="shared" ca="1" si="130"/>
        <v>36.530013513513516</v>
      </c>
      <c r="FD74" s="83">
        <f t="shared" ca="1" si="63"/>
        <v>11</v>
      </c>
      <c r="FE74" s="84"/>
      <c r="FF74" s="85">
        <f ca="1">VLOOKUP(OFFSET(FF74,0,-2),[1]Settings!$J$8:$K$27,2)</f>
        <v>0.05</v>
      </c>
      <c r="FG74" s="50"/>
      <c r="FH74" s="51"/>
      <c r="FI74" s="81">
        <f>IF(ISNA(VLOOKUP(FG74,[1]Settings!$B$6:$D$45,IF(FL$4="Y",2,3),FALSE)+FH74*IF(FL$4="Y",[1]Settings!$C$5,[1]Settings!$D$5)),0, VLOOKUP(FG74,[1]Settings!$B$6:$D$45,IF(FL$4="Y",2,3),FALSE)+FH74*IF(FL$4="Y",[1]Settings!$C$5,[1]Settings!$D$5))</f>
        <v>0</v>
      </c>
      <c r="FJ74" s="82">
        <f t="shared" ca="1" si="114"/>
        <v>0</v>
      </c>
      <c r="FK74" s="82">
        <f t="shared" ca="1" si="113"/>
        <v>2.550013513513516</v>
      </c>
      <c r="FL74" s="83">
        <f t="shared" ca="1" si="64"/>
        <v>31</v>
      </c>
      <c r="FM74" s="87"/>
      <c r="FN74" s="85">
        <f ca="1">VLOOKUP(OFFSET(FN74,0,-2),[1]Settings!$J$8:$K$27,2)</f>
        <v>0</v>
      </c>
      <c r="FO74" s="50"/>
      <c r="FP74" s="51"/>
      <c r="FQ74" s="81">
        <f>IF(ISNA(VLOOKUP(FO74,[1]Settings!$B$6:$D$45,IF(FT$4="Y",2,3),FALSE)+FP74*IF(FT$4="Y",[1]Settings!$C$5,[1]Settings!$D$5)),0, VLOOKUP(FO74,[1]Settings!$B$6:$D$45,IF(FT$4="Y",2,3),FALSE)+FP74*IF(FT$4="Y",[1]Settings!$C$5,[1]Settings!$D$5))</f>
        <v>0</v>
      </c>
      <c r="FR74" s="82">
        <f t="shared" ca="1" si="65"/>
        <v>0</v>
      </c>
      <c r="FS74" s="82">
        <f t="shared" ca="1" si="90"/>
        <v>2.550013513513516</v>
      </c>
      <c r="FT74" s="83">
        <f t="shared" ca="1" si="66"/>
        <v>33</v>
      </c>
      <c r="FU74" s="88"/>
      <c r="FV74" s="85"/>
      <c r="FW74" s="50"/>
      <c r="FX74" s="51"/>
      <c r="FY74" s="81">
        <f>IF(ISNA(VLOOKUP(FW74,[1]Settings!$B$6:$D$45,IF(GB$4="Y",2,3),FALSE)+FX74*IF(GB$4="Y",[1]Settings!$C$5,[1]Settings!$D$5)),0, VLOOKUP(FW74,[1]Settings!$B$6:$D$45,IF(GB$4="Y",2,3),FALSE)+FX74*IF(GB$4="Y",[1]Settings!$C$5,[1]Settings!$D$5))</f>
        <v>0</v>
      </c>
      <c r="FZ74" s="82">
        <f t="shared" si="91"/>
        <v>0</v>
      </c>
      <c r="GA74" s="82">
        <f t="shared" ca="1" si="92"/>
        <v>1.3513513516194564E-5</v>
      </c>
      <c r="GB74" s="83">
        <f t="shared" ca="1" si="67"/>
        <v>70</v>
      </c>
      <c r="GC74" s="88"/>
      <c r="GD74" s="85"/>
      <c r="GE74" s="50"/>
      <c r="GF74" s="51"/>
      <c r="GG74" s="81">
        <f>IF(ISNA(VLOOKUP(GE74,[1]Settings!$B$6:$D$45,IF(GJ$4="Y",2,3),FALSE)+GF74*IF(GJ$4="Y",[1]Settings!$C$5,[1]Settings!$D$5)),0, VLOOKUP(GE74,[1]Settings!$B$6:$D$45,IF(GJ$4="Y",2,3),FALSE)+GF74*IF(GJ$4="Y",[1]Settings!$C$5,[1]Settings!$D$5))</f>
        <v>0</v>
      </c>
      <c r="GH74" s="82">
        <f t="shared" si="93"/>
        <v>0</v>
      </c>
      <c r="GI74" s="82">
        <f t="shared" ca="1" si="94"/>
        <v>1.3513513516194564E-5</v>
      </c>
      <c r="GJ74" s="83">
        <f t="shared" ca="1" si="68"/>
        <v>70</v>
      </c>
      <c r="GK74" s="88"/>
      <c r="GL74" s="85"/>
      <c r="GM74" s="50"/>
      <c r="GN74" s="51"/>
      <c r="GO74" s="81">
        <f>IF(ISNA(VLOOKUP(GM74,[1]Settings!$B$6:$D$45,IF(GR$4="Y",2,3),FALSE)+GN74*IF(GR$4="Y",[1]Settings!$C$5,[1]Settings!$D$5)),0, VLOOKUP(GM74,[1]Settings!$B$6:$D$45,IF(GR$4="Y",2,3),FALSE)+GN74*IF(GR$4="Y",[1]Settings!$C$5,[1]Settings!$D$5))</f>
        <v>0</v>
      </c>
      <c r="GP74" s="82">
        <f t="shared" si="120"/>
        <v>0</v>
      </c>
      <c r="GQ74" s="82">
        <f t="shared" ca="1" si="96"/>
        <v>1.3513513516194564E-5</v>
      </c>
      <c r="GR74" s="83">
        <f t="shared" ca="1" si="69"/>
        <v>70</v>
      </c>
      <c r="GS74" s="88"/>
      <c r="GT74" s="85"/>
      <c r="GU74" s="50"/>
      <c r="GV74" s="51"/>
      <c r="GW74" s="81">
        <f>IF(ISNA(VLOOKUP(GU74,[1]Settings!$B$6:$D$45,IF(GZ$4="Y",2,3),FALSE)+GV74*IF(GZ$4="Y",[1]Settings!$C$5,[1]Settings!$D$5)),0, VLOOKUP(GU74,[1]Settings!$B$6:$D$45,IF(GZ$4="Y",2,3),FALSE)+GV74*IF(GZ$4="Y",[1]Settings!$C$5,[1]Settings!$D$5))</f>
        <v>0</v>
      </c>
      <c r="GX74" s="82">
        <f t="shared" si="127"/>
        <v>0</v>
      </c>
      <c r="GY74" s="82">
        <f t="shared" ca="1" si="98"/>
        <v>1.3513513516194564E-5</v>
      </c>
      <c r="GZ74" s="86">
        <f t="shared" ca="1" si="70"/>
        <v>72</v>
      </c>
      <c r="HA74" s="87"/>
      <c r="HB74" s="85"/>
      <c r="HC74" s="50"/>
      <c r="HD74" s="51"/>
      <c r="HE74" s="81">
        <f>IF(ISNA(VLOOKUP(HC74,[1]Settings!$B$6:$D$45,IF(HH$4="Y",2,3),FALSE)+HD74*IF(HH$4="Y",[1]Settings!$C$5,[1]Settings!$D$5)),0, VLOOKUP(HC74,[1]Settings!$B$6:$D$45,IF(HH$4="Y",2,3),FALSE)+HD74*IF(HH$4="Y",[1]Settings!$C$5,[1]Settings!$D$5))</f>
        <v>0</v>
      </c>
      <c r="HF74" s="82">
        <f t="shared" si="71"/>
        <v>0</v>
      </c>
      <c r="HG74" s="82">
        <f t="shared" ca="1" si="99"/>
        <v>1.3513513516194564E-5</v>
      </c>
      <c r="HH74" s="83">
        <f t="shared" ca="1" si="72"/>
        <v>72</v>
      </c>
      <c r="HI74" s="88"/>
      <c r="HJ74" s="85"/>
      <c r="HK74" s="50"/>
      <c r="HL74" s="51"/>
      <c r="HM74" s="81">
        <f>IF(ISNA(VLOOKUP(HK74,[1]Settings!$B$6:$D$45,IF(HP$4="Y",2,3),FALSE)+HL74*IF(HP$4="Y",[1]Settings!$C$5,[1]Settings!$D$5)),0, VLOOKUP(HK74,[1]Settings!$B$6:$D$45,IF(HP$4="Y",2,3),FALSE)+HL74*IF(HP$4="Y",[1]Settings!$C$5,[1]Settings!$D$5))</f>
        <v>0</v>
      </c>
      <c r="HN74" s="82">
        <f t="shared" si="73"/>
        <v>0</v>
      </c>
      <c r="HO74" s="82">
        <f t="shared" ca="1" si="100"/>
        <v>1.3513513516194564E-5</v>
      </c>
      <c r="HP74" s="83">
        <f t="shared" ca="1" si="74"/>
        <v>72</v>
      </c>
      <c r="HQ74" s="88"/>
      <c r="HR74" s="85"/>
      <c r="HS74" s="50"/>
      <c r="HT74" s="51"/>
      <c r="HU74" s="81">
        <f>IF(ISNA(VLOOKUP(HS74,[1]Settings!$B$6:$D$45,IF(HX$4="Y",2,3),FALSE)+HT74*IF(HX$4="Y",[1]Settings!$C$5,[1]Settings!$D$5)),0, VLOOKUP(HS74,[1]Settings!$B$6:$D$45,IF(HX$4="Y",2,3),FALSE)+HT74*IF(HX$4="Y",[1]Settings!$C$5,[1]Settings!$D$5))</f>
        <v>0</v>
      </c>
      <c r="HV74" s="82">
        <f t="shared" si="75"/>
        <v>0</v>
      </c>
      <c r="HW74" s="82">
        <f t="shared" ca="1" si="101"/>
        <v>1.3513513516194564E-5</v>
      </c>
      <c r="HX74" s="83">
        <f t="shared" ca="1" si="76"/>
        <v>73</v>
      </c>
      <c r="HY74" s="88"/>
      <c r="HZ74" s="85"/>
      <c r="IA74" s="50"/>
      <c r="IB74" s="51"/>
      <c r="IC74" s="81">
        <f>IF(ISNA(VLOOKUP(IA74,[1]Settings!$B$6:$D$45,IF(IF$4="Y",2,3),FALSE)+IB74*IF(IF$4="Y",[1]Settings!$C$5,[1]Settings!$D$5)),0, VLOOKUP(IA74,[1]Settings!$B$6:$D$45,IF(IF$4="Y",2,3),FALSE)+IB74*IF(IF$4="Y",[1]Settings!$C$5,[1]Settings!$D$5))</f>
        <v>0</v>
      </c>
      <c r="ID74" s="82">
        <f t="shared" si="124"/>
        <v>0</v>
      </c>
      <c r="IE74" s="82">
        <f t="shared" ca="1" si="102"/>
        <v>1.3513513516194564E-5</v>
      </c>
      <c r="IF74" s="83">
        <f t="shared" ca="1" si="78"/>
        <v>72</v>
      </c>
      <c r="IG74" s="87"/>
      <c r="IH74" s="85"/>
      <c r="II74" s="50"/>
      <c r="IJ74" s="51"/>
      <c r="IK74" s="81">
        <f>IF(ISNA(VLOOKUP(II74,[1]Settings!$B$6:$D$45,IF(IN$4="Y",2,3),FALSE)+IJ74*IF(IN$4="Y",[1]Settings!$C$5,[1]Settings!$D$5)),0, VLOOKUP(II74,[1]Settings!$B$6:$D$45,IF(IN$4="Y",2,3),FALSE)+IJ74*IF(IN$4="Y",[1]Settings!$C$5,[1]Settings!$D$5))</f>
        <v>0</v>
      </c>
      <c r="IL74" s="82">
        <f t="shared" si="122"/>
        <v>0</v>
      </c>
      <c r="IM74" s="82">
        <f t="shared" ca="1" si="103"/>
        <v>1.3513513516194564E-5</v>
      </c>
      <c r="IN74" s="83">
        <f t="shared" ca="1" si="80"/>
        <v>73</v>
      </c>
      <c r="IO74" s="88"/>
      <c r="IP74" s="85"/>
      <c r="IQ74" s="50"/>
      <c r="IR74" s="51"/>
      <c r="IS74" s="81">
        <f>IF(ISNA(VLOOKUP(IQ74,[1]Settings!$B$6:$D$45,IF(IV$4="Y",2,3),FALSE)+IR74*IF(IV$4="Y",[1]Settings!$C$5,[1]Settings!$D$5)),0, VLOOKUP(IQ74,[1]Settings!$B$6:$D$45,IF(IV$4="Y",2,3),FALSE)+IR74*IF(IV$4="Y",[1]Settings!$C$5,[1]Settings!$D$5))</f>
        <v>0</v>
      </c>
      <c r="IT74" s="82">
        <f t="shared" si="81"/>
        <v>0</v>
      </c>
      <c r="IU74" s="82">
        <f t="shared" ca="1" si="104"/>
        <v>1.3513513516194564E-5</v>
      </c>
      <c r="IV74" s="83">
        <f t="shared" ca="1" si="82"/>
        <v>73</v>
      </c>
      <c r="IW74" s="88"/>
      <c r="IX74" s="85"/>
      <c r="IY74" s="50"/>
      <c r="IZ74" s="51"/>
      <c r="JA74" s="81">
        <f>IF(ISNA(VLOOKUP(IY74,[1]Settings!$B$6:$D$45,IF(JD$4="Y",2,3),FALSE)+IZ74*IF(JD$4="Y",[1]Settings!$C$5,[1]Settings!$D$5)),0, VLOOKUP(IY74,[1]Settings!$B$6:$D$45,IF(JD$4="Y",2,3),FALSE)+IZ74*IF(JD$4="Y",[1]Settings!$C$5,[1]Settings!$D$5))</f>
        <v>0</v>
      </c>
      <c r="JB74" s="82">
        <f t="shared" si="131"/>
        <v>0</v>
      </c>
      <c r="JC74" s="82">
        <f t="shared" ca="1" si="105"/>
        <v>1.3513513516194564E-5</v>
      </c>
      <c r="JD74" s="83">
        <f t="shared" ca="1" si="84"/>
        <v>73</v>
      </c>
    </row>
    <row r="75" spans="1:264">
      <c r="A75" s="80" t="s">
        <v>156</v>
      </c>
      <c r="B75" s="80"/>
      <c r="D75" s="51"/>
      <c r="E75" s="81">
        <f>IF(ISNA(VLOOKUP(C75,[1]Settings!$B$6:$D$45,IF(H$4="Y",2,3),FALSE)+D75*IF(H$4="Y",[1]Settings!$C$5,[1]Settings!$D$5)),0, VLOOKUP(C75,[1]Settings!$B$6:$D$45,IF(H$4="Y",2,3),FALSE)+D75*IF(H$4="Y",[1]Settings!$C$5,[1]Settings!$D$5))</f>
        <v>0</v>
      </c>
      <c r="F75" s="82">
        <f>E75*H$7</f>
        <v>0</v>
      </c>
      <c r="G75" s="82">
        <f>F75+0.001/ROW(F75)</f>
        <v>1.3333333333333333E-5</v>
      </c>
      <c r="H75" s="83">
        <f t="shared" ref="H75:H110" si="135">RANK(G75,G$11:G$112)</f>
        <v>69</v>
      </c>
      <c r="I75" s="84" t="str">
        <f>IF(K75&gt;0,"+","")</f>
        <v/>
      </c>
      <c r="J75" s="85">
        <f ca="1">VLOOKUP(OFFSET(J75,0,-2),[1]Settings!$F$8:$G$27,2)</f>
        <v>0</v>
      </c>
      <c r="L75" s="51"/>
      <c r="M75" s="81">
        <f>IF(ISNA(VLOOKUP(K75,[1]Settings!$B$6:$D$45,IF(P$4="Y",2,3),FALSE)+L75*IF(P$4="Y",[1]Settings!$C$5,[1]Settings!$D$5)),0, VLOOKUP(K75,[1]Settings!$B$6:$D$45,IF(P$4="Y",2,3),FALSE)+L75*IF(P$4="Y",[1]Settings!$C$5,[1]Settings!$D$5))</f>
        <v>0</v>
      </c>
      <c r="N75" s="82">
        <f>M75*P$7</f>
        <v>0</v>
      </c>
      <c r="O75" s="82">
        <f ca="1">N75+OFFSET(N75,0,-7)</f>
        <v>1.3333333333333333E-5</v>
      </c>
      <c r="P75" s="83">
        <f t="shared" ref="P75:P110" ca="1" si="136">RANK(O75,O$11:O$112)</f>
        <v>69</v>
      </c>
      <c r="Q75" s="84" t="str">
        <f>IF(S75&gt;0,"+","")</f>
        <v/>
      </c>
      <c r="R75" s="85">
        <f ca="1">VLOOKUP(OFFSET(R75,0,-2),[1]Settings!$F$8:$G$27,2)</f>
        <v>0</v>
      </c>
      <c r="T75" s="51"/>
      <c r="U75" s="81">
        <f>IF(ISNA(VLOOKUP(S75,[1]Settings!$B$6:$D$45,IF(X$4="Y",2,3),FALSE)+T75*IF(X$4="Y",[1]Settings!$C$5,[1]Settings!$D$5)),0, VLOOKUP(S75,[1]Settings!$B$6:$D$45,IF(X$4="Y",2,3),FALSE)+T75*IF(X$4="Y",[1]Settings!$C$5,[1]Settings!$D$5))</f>
        <v>0</v>
      </c>
      <c r="V75" s="82">
        <f>U75*X$7</f>
        <v>0</v>
      </c>
      <c r="W75" s="82">
        <f ca="1">V75+OFFSET(V75,0,-7)</f>
        <v>1.3333333333333333E-5</v>
      </c>
      <c r="X75" s="83">
        <f t="shared" ref="X75:X110" ca="1" si="137">RANK(W75,W$11:W$112)</f>
        <v>70</v>
      </c>
      <c r="Y75" s="84" t="str">
        <f>IF(AA75&gt;0,"+","")</f>
        <v/>
      </c>
      <c r="Z75" s="85">
        <f ca="1">VLOOKUP(OFFSET(Z75,0,-2),[1]Settings!$F$8:$G$27,2)</f>
        <v>0</v>
      </c>
      <c r="AB75" s="51"/>
      <c r="AC75" s="81">
        <f>IF(ISNA(VLOOKUP(AA75,[1]Settings!$B$6:$D$45,IF(AF$4="Y",2,3),FALSE)+AB75*IF(AF$4="Y",[1]Settings!$C$5,[1]Settings!$D$5)),0, VLOOKUP(AA75,[1]Settings!$B$6:$D$45,IF(AF$4="Y",2,3),FALSE)+AB75*IF(AF$4="Y",[1]Settings!$C$5,[1]Settings!$D$5))</f>
        <v>0</v>
      </c>
      <c r="AD75" s="82">
        <f>AC75*AF$7</f>
        <v>0</v>
      </c>
      <c r="AE75" s="82">
        <f ca="1">AD75+OFFSET(AD75,0,-7)</f>
        <v>1.3333333333333333E-5</v>
      </c>
      <c r="AF75" s="83">
        <f t="shared" ref="AF75:AF110" ca="1" si="138">RANK(AE75,AE$11:AE$112)</f>
        <v>70</v>
      </c>
      <c r="AG75" s="84" t="str">
        <f>IF(AI75&gt;0,"+","")</f>
        <v/>
      </c>
      <c r="AH75" s="85">
        <f ca="1">VLOOKUP(OFFSET(AH75,0,-2),[1]Settings!$F$8:$G$27,2)</f>
        <v>0</v>
      </c>
      <c r="AJ75" s="51"/>
      <c r="AK75" s="81">
        <f>IF(ISNA(VLOOKUP(AI75,[1]Settings!$B$6:$D$45,IF(AN$4="Y",2,3),FALSE)+AJ75*IF(AN$4="Y",[1]Settings!$C$5,[1]Settings!$D$5)),0, VLOOKUP(AI75,[1]Settings!$B$6:$D$45,IF(AN$4="Y",2,3),FALSE)+AJ75*IF(AN$4="Y",[1]Settings!$C$5,[1]Settings!$D$5))</f>
        <v>0</v>
      </c>
      <c r="AL75" s="82">
        <f>AK75*AN$7</f>
        <v>0</v>
      </c>
      <c r="AM75" s="82">
        <f ca="1">AL75+OFFSET(AL75,0,-7)</f>
        <v>1.3333333333333333E-5</v>
      </c>
      <c r="AN75" s="83">
        <f t="shared" ref="AN75:AN110" ca="1" si="139">RANK(AM75,AM$11:AM$112)</f>
        <v>70</v>
      </c>
      <c r="AO75" s="84" t="str">
        <f>IF(AQ75&gt;0,"+","")</f>
        <v/>
      </c>
      <c r="AP75" s="85">
        <f ca="1">VLOOKUP(OFFSET(AP75,0,-2),[1]Settings!$F$8:$G$27,2)</f>
        <v>0</v>
      </c>
      <c r="AR75" s="51"/>
      <c r="AS75" s="81">
        <f>IF(ISNA(VLOOKUP(AQ75,[1]Settings!$B$6:$D$45,IF(AV$4="Y",2,3),FALSE)+AR75*IF(AV$4="Y",[1]Settings!$C$5,[1]Settings!$D$5)),0, VLOOKUP(AQ75,[1]Settings!$B$6:$D$45,IF(AV$4="Y",2,3),FALSE)+AR75*IF(AV$4="Y",[1]Settings!$C$5,[1]Settings!$D$5))</f>
        <v>0</v>
      </c>
      <c r="AT75" s="82">
        <f>AS75*AV$7</f>
        <v>0</v>
      </c>
      <c r="AU75" s="82">
        <f ca="1">AT75+OFFSET(AT75,0,-7)</f>
        <v>1.3333333333333333E-5</v>
      </c>
      <c r="AV75" s="83">
        <f t="shared" ref="AV75:AV110" ca="1" si="140">RANK(AU75,AU$11:AU$112)</f>
        <v>70</v>
      </c>
      <c r="AW75" s="84" t="str">
        <f>IF(AY75&gt;0,"+","")</f>
        <v/>
      </c>
      <c r="AX75" s="85">
        <f ca="1">VLOOKUP(OFFSET(AX75,0,-2),[1]Settings!$F$8:$G$27,2)</f>
        <v>0</v>
      </c>
      <c r="AZ75" s="51"/>
      <c r="BA75" s="81">
        <f>IF(ISNA(VLOOKUP(AY75,[1]Settings!$B$6:$D$45,IF(BD$4="Y",2,3),FALSE)+AZ75*IF(BD$4="Y",[1]Settings!$C$5,[1]Settings!$D$5)),0, VLOOKUP(AY75,[1]Settings!$B$6:$D$45,IF(BD$4="Y",2,3),FALSE)+AZ75*IF(BD$4="Y",[1]Settings!$C$5,[1]Settings!$D$5))</f>
        <v>0</v>
      </c>
      <c r="BB75" s="82">
        <f>BA75*BD$7</f>
        <v>0</v>
      </c>
      <c r="BC75" s="82">
        <f ca="1">BB75+OFFSET(BB75,0,-7)</f>
        <v>1.3333333333333333E-5</v>
      </c>
      <c r="BD75" s="83">
        <f t="shared" ref="BD75:BD110" ca="1" si="141">RANK(BC75,BC$11:BC$112)</f>
        <v>70</v>
      </c>
      <c r="BE75" s="84" t="str">
        <f>IF(BG75&gt;0,"+","")</f>
        <v/>
      </c>
      <c r="BF75" s="85">
        <f ca="1">VLOOKUP(OFFSET(BF75,0,-2),[1]Settings!$F$8:$G$27,2)</f>
        <v>0</v>
      </c>
      <c r="BH75" s="51"/>
      <c r="BI75" s="81">
        <f>IF(ISNA(VLOOKUP(BG75,[1]Settings!$B$6:$D$45,IF(BL$4="Y",2,3),FALSE)+BH75*IF(BL$4="Y",[1]Settings!$C$5,[1]Settings!$D$5)),0, VLOOKUP(BG75,[1]Settings!$B$6:$D$45,IF(BL$4="Y",2,3),FALSE)+BH75*IF(BL$4="Y",[1]Settings!$C$5,[1]Settings!$D$5))</f>
        <v>0</v>
      </c>
      <c r="BJ75" s="82">
        <f>BI75*BL$7</f>
        <v>0</v>
      </c>
      <c r="BK75" s="82">
        <f ca="1">BJ75+OFFSET(BJ75,0,-7)</f>
        <v>1.3333333333333333E-5</v>
      </c>
      <c r="BL75" s="83">
        <f t="shared" ref="BL75:BL110" ca="1" si="142">RANK(BK75,BK$11:BK$112)</f>
        <v>71</v>
      </c>
      <c r="BM75" s="84" t="str">
        <f>IF(BO75&gt;0,"+","")</f>
        <v/>
      </c>
      <c r="BN75" s="85">
        <f ca="1">VLOOKUP(OFFSET(BN75,0,-2),[1]Settings!$F$8:$G$27,2)</f>
        <v>0</v>
      </c>
      <c r="BP75" s="51"/>
      <c r="BQ75" s="81">
        <f>IF(ISNA(VLOOKUP(BO75,[1]Settings!$B$6:$D$45,IF(BT$4="Y",2,3),FALSE)+BP75*IF(BT$4="Y",[1]Settings!$C$5,[1]Settings!$D$5)),0, VLOOKUP(BO75,[1]Settings!$B$6:$D$45,IF(BT$4="Y",2,3),FALSE)+BP75*IF(BT$4="Y",[1]Settings!$C$5,[1]Settings!$D$5))</f>
        <v>0</v>
      </c>
      <c r="BR75" s="82">
        <f>BQ75*BT$7</f>
        <v>0</v>
      </c>
      <c r="BS75" s="82">
        <f ca="1">BR75+OFFSET(BR75,0,-7)</f>
        <v>1.3333333333333333E-5</v>
      </c>
      <c r="BT75" s="83">
        <f t="shared" ref="BT75:BT110" ca="1" si="143">RANK(BS75,BS$11:BS$112)</f>
        <v>71</v>
      </c>
      <c r="BU75" s="84" t="str">
        <f>IF(BW75&gt;0,"+","")</f>
        <v/>
      </c>
      <c r="BV75" s="85">
        <f ca="1">VLOOKUP(OFFSET(BV75,0,-2),[1]Settings!$F$8:$G$27,2)</f>
        <v>0</v>
      </c>
      <c r="BX75" s="51"/>
      <c r="BY75" s="81">
        <f>IF(ISNA(VLOOKUP(BW75,[1]Settings!$B$6:$D$45,IF(CB$4="Y",2,3),FALSE)+BX75*IF(CB$4="Y",[1]Settings!$C$5,[1]Settings!$D$5)),0, VLOOKUP(BW75,[1]Settings!$B$6:$D$45,IF(CB$4="Y",2,3),FALSE)+BX75*IF(CB$4="Y",[1]Settings!$C$5,[1]Settings!$D$5))</f>
        <v>0</v>
      </c>
      <c r="BZ75" s="82">
        <f>BY75*CB$7</f>
        <v>0</v>
      </c>
      <c r="CA75" s="82">
        <f ca="1">BZ75+OFFSET(BZ75,0,-7)</f>
        <v>1.3333333333333333E-5</v>
      </c>
      <c r="CB75" s="83">
        <f t="shared" ref="CB75:CB110" ca="1" si="144">RANK(CA75,CA$11:CA$112)</f>
        <v>71</v>
      </c>
      <c r="CC75" s="84" t="str">
        <f>IF(CE75&gt;0,"+","")</f>
        <v/>
      </c>
      <c r="CD75" s="85">
        <f ca="1">VLOOKUP(OFFSET(CD75,0,-2),[1]Settings!$F$8:$G$27,2)</f>
        <v>0</v>
      </c>
      <c r="CF75" s="51"/>
      <c r="CG75" s="81">
        <f>IF(ISNA(VLOOKUP(CE75,[1]Settings!$B$6:$D$45,IF(CJ$4="Y",2,3),FALSE)+CF75*IF(CJ$4="Y",[1]Settings!$C$5,[1]Settings!$D$5)),0, VLOOKUP(CE75,[1]Settings!$B$6:$D$45,IF(CJ$4="Y",2,3),FALSE)+CF75*IF(CJ$4="Y",[1]Settings!$C$5,[1]Settings!$D$5))</f>
        <v>0</v>
      </c>
      <c r="CH75" s="82">
        <f>CG75*CJ$7</f>
        <v>0</v>
      </c>
      <c r="CI75" s="82">
        <f ca="1">CH75+OFFSET(CH75,0,-7)</f>
        <v>1.3333333333333333E-5</v>
      </c>
      <c r="CJ75" s="86">
        <f t="shared" ref="CJ75:CJ110" ca="1" si="145">RANK(CI75,CI$11:CI$112)</f>
        <v>74</v>
      </c>
      <c r="CK75" s="87" t="str">
        <f>IF(CM75&gt;0,"+","")</f>
        <v/>
      </c>
      <c r="CL75" s="85">
        <f ca="1">VLOOKUP(OFFSET(CL75,0,-2),[1]Settings!$J$8:$K$27,2)</f>
        <v>0</v>
      </c>
      <c r="CN75" s="51"/>
      <c r="CO75" s="81">
        <f>IF(ISNA(VLOOKUP(CM75,[1]Settings!$B$6:$D$45,IF(CR$4="Y",2,3),FALSE)+CN75*IF(CR$4="Y",[1]Settings!$C$5,[1]Settings!$D$5)),0, VLOOKUP(CM75,[1]Settings!$B$6:$D$45,IF(CR$4="Y",2,3),FALSE)+CN75*IF(CR$4="Y",[1]Settings!$C$5,[1]Settings!$D$5))</f>
        <v>0</v>
      </c>
      <c r="CP75" s="82">
        <f ca="1">CO75*CR$7</f>
        <v>0</v>
      </c>
      <c r="CQ75" s="82">
        <f ca="1">CP75+OFFSET(CP75,0,-7)-AD75-AL75</f>
        <v>1.3333333333333333E-5</v>
      </c>
      <c r="CR75" s="86">
        <f t="shared" ref="CR75:CR110" ca="1" si="146">RANK(CQ75,CQ$11:CQ$112)</f>
        <v>75</v>
      </c>
      <c r="CS75" s="84" t="str">
        <f>IF(CU75&gt;0,"+","")</f>
        <v/>
      </c>
      <c r="CT75" s="85">
        <f ca="1">VLOOKUP(OFFSET(CT75,0,-2),[1]Settings!$J$8:$K$27,2)</f>
        <v>0</v>
      </c>
      <c r="CU75" s="50"/>
      <c r="CV75" s="51"/>
      <c r="CW75" s="81">
        <f>IF(ISNA(VLOOKUP(CU75,[1]Settings!$B$6:$D$45,IF(CZ$4="Y",2,3),FALSE)+CV75*IF(CZ$4="Y",[1]Settings!$C$5,[1]Settings!$D$5)),0, VLOOKUP(CU75,[1]Settings!$B$6:$D$45,IF(CZ$4="Y",2,3),FALSE)+CV75*IF(CZ$4="Y",[1]Settings!$C$5,[1]Settings!$D$5))</f>
        <v>0</v>
      </c>
      <c r="CX75" s="82">
        <f ca="1">CW75*CZ$7</f>
        <v>0</v>
      </c>
      <c r="CY75" s="82">
        <f ca="1">CX75+OFFSET(CX75,0,-7)-F75</f>
        <v>1.3333333333333333E-5</v>
      </c>
      <c r="CZ75" s="83">
        <f t="shared" ref="CZ75:CZ110" ca="1" si="147">RANK(CY75,CY$11:CY$112)</f>
        <v>74</v>
      </c>
      <c r="DA75" s="84" t="str">
        <f>IF(DC75&gt;0,"+","")</f>
        <v/>
      </c>
      <c r="DB75" s="85">
        <f ca="1">VLOOKUP(OFFSET(DB75,0,-2),[1]Settings!$J$8:$K$27,2)</f>
        <v>0</v>
      </c>
      <c r="DC75" s="50"/>
      <c r="DD75" s="51"/>
      <c r="DE75" s="81">
        <f>IF(ISNA(VLOOKUP(DC75,[1]Settings!$B$6:$D$45,IF(DH$4="Y",2,3),FALSE)+DD75*IF(DH$4="Y",[1]Settings!$C$5,[1]Settings!$D$5)),0, VLOOKUP(DC75,[1]Settings!$B$6:$D$45,IF(DH$4="Y",2,3),FALSE)+DD75*IF(DH$4="Y",[1]Settings!$C$5,[1]Settings!$D$5))</f>
        <v>0</v>
      </c>
      <c r="DF75" s="82">
        <f ca="1">DE75*DH$7</f>
        <v>0</v>
      </c>
      <c r="DG75" s="82">
        <f ca="1">DF75+OFFSET(DF75,0,-7)-BZ75</f>
        <v>1.3333333333333333E-5</v>
      </c>
      <c r="DH75" s="83">
        <f t="shared" ref="DH75:DH110" ca="1" si="148">RANK(DG75,DG$11:DG$112)</f>
        <v>74</v>
      </c>
      <c r="DI75" s="84" t="str">
        <f>IF(DK75&gt;0,"+","")</f>
        <v/>
      </c>
      <c r="DJ75" s="85">
        <f ca="1">VLOOKUP(OFFSET(DJ75,0,-2),[1]Settings!$J$8:$K$27,2)</f>
        <v>0</v>
      </c>
      <c r="DK75" s="50"/>
      <c r="DL75" s="51"/>
      <c r="DM75" s="81">
        <f>IF(ISNA(VLOOKUP(DK75,[1]Settings!$B$6:$D$45,IF(DP$4="Y",2,3),FALSE)+DL75*IF(DP$4="Y",[1]Settings!$C$5,[1]Settings!$D$5)),0, VLOOKUP(DK75,[1]Settings!$B$6:$D$45,IF(DP$4="Y",2,3),FALSE)+DL75*IF(DP$4="Y",[1]Settings!$C$5,[1]Settings!$D$5))</f>
        <v>0</v>
      </c>
      <c r="DN75" s="82">
        <f ca="1">DM75*DP$7</f>
        <v>0</v>
      </c>
      <c r="DO75" s="82">
        <f ca="1">DN75+OFFSET(DN75,0,-7)-BJ75-BR75</f>
        <v>1.3333333333333333E-5</v>
      </c>
      <c r="DP75" s="83">
        <f t="shared" ref="DP75:DP110" ca="1" si="149">RANK(DO75,DO$11:DO$112)</f>
        <v>73</v>
      </c>
      <c r="DQ75" s="84" t="str">
        <f>IF(DS75&gt;0,"+","")</f>
        <v/>
      </c>
      <c r="DR75" s="85">
        <f ca="1">VLOOKUP(OFFSET(DR75,0,-2),[1]Settings!$J$8:$K$27,2)</f>
        <v>0</v>
      </c>
      <c r="DS75" s="50"/>
      <c r="DT75" s="51"/>
      <c r="DU75" s="81">
        <f>IF(ISNA(VLOOKUP(DS75,[1]Settings!$B$6:$D$45,IF(DX$4="Y",2,3),FALSE)+DT75*IF(DX$4="Y",[1]Settings!$C$5,[1]Settings!$D$5)),0, VLOOKUP(DS75,[1]Settings!$B$6:$D$45,IF(DX$4="Y",2,3),FALSE)+DT75*IF(DX$4="Y",[1]Settings!$C$5,[1]Settings!$D$5))</f>
        <v>0</v>
      </c>
      <c r="DV75" s="82">
        <f ca="1">DU75*DX$7</f>
        <v>0</v>
      </c>
      <c r="DW75" s="82">
        <f ca="1">DV75+OFFSET(DV75,0,-7)</f>
        <v>1.3333333333333333E-5</v>
      </c>
      <c r="DX75" s="83">
        <f t="shared" ref="DX75:DX110" ca="1" si="150">RANK(DW75,DW$11:DW$112)</f>
        <v>73</v>
      </c>
      <c r="DY75" s="84" t="str">
        <f>IF(EA75&gt;0,"+","")</f>
        <v/>
      </c>
      <c r="DZ75" s="85">
        <f ca="1">VLOOKUP(OFFSET(DZ75,0,-2),[1]Settings!$J$8:$K$27,2)</f>
        <v>0</v>
      </c>
      <c r="EA75" s="50"/>
      <c r="EB75" s="51"/>
      <c r="EC75" s="81">
        <f>IF(ISNA(VLOOKUP(EA75,[1]Settings!$B$6:$D$45,IF(EF$4="Y",2,3),FALSE)+EB75*IF(EF$4="Y",[1]Settings!$C$5,[1]Settings!$D$5)),0, VLOOKUP(EA75,[1]Settings!$B$6:$D$45,IF(EF$4="Y",2,3),FALSE)+EB75*IF(EF$4="Y",[1]Settings!$C$5,[1]Settings!$D$5))</f>
        <v>0</v>
      </c>
      <c r="ED75" s="82">
        <f ca="1">EC75*EF$7</f>
        <v>0</v>
      </c>
      <c r="EE75" s="82">
        <f ca="1">ED75+OFFSET(ED75,0,-7)-N75-V75-CH75-AT75-BB75</f>
        <v>1.3333333333333333E-5</v>
      </c>
      <c r="EF75" s="86">
        <f t="shared" ref="EF75:EF110" ca="1" si="151">RANK(EE75,EE$11:EE$112)</f>
        <v>70</v>
      </c>
      <c r="EG75" s="87" t="str">
        <f>IF(EI75&gt;0,"+","")</f>
        <v/>
      </c>
      <c r="EH75" s="85">
        <f ca="1">VLOOKUP(OFFSET(EH75,0,-2),[1]Settings!$J$8:$K$27,2)</f>
        <v>0</v>
      </c>
      <c r="EI75" s="50"/>
      <c r="EJ75" s="51"/>
      <c r="EK75" s="81">
        <f>IF(ISNA(VLOOKUP(EI75,[1]Settings!$B$6:$D$45,IF(EN$4="Y",2,3),FALSE)+EJ75*IF(EN$4="Y",[1]Settings!$C$5,[1]Settings!$D$5)),0, VLOOKUP(EI75,[1]Settings!$B$6:$D$45,IF(EN$4="Y",2,3),FALSE)+EJ75*IF(EN$4="Y",[1]Settings!$C$5,[1]Settings!$D$5))</f>
        <v>0</v>
      </c>
      <c r="EL75" s="82">
        <f ca="1">EK75*EN$7</f>
        <v>0</v>
      </c>
      <c r="EM75" s="82">
        <f ca="1">EL75+OFFSET(EL75,0,-7)-CP75-CX75</f>
        <v>1.3333333333333333E-5</v>
      </c>
      <c r="EN75" s="86">
        <f t="shared" ref="EN75:EN110" ca="1" si="152">RANK(EM75,EM$11:EM$112)</f>
        <v>70</v>
      </c>
      <c r="EO75" s="84" t="str">
        <f>IF(EQ75&gt;0,"+","")</f>
        <v/>
      </c>
      <c r="EP75" s="85">
        <f ca="1">VLOOKUP(OFFSET(EP75,0,-2),[1]Settings!$J$8:$K$27,2)</f>
        <v>0</v>
      </c>
      <c r="EQ75" s="50"/>
      <c r="ER75" s="51"/>
      <c r="ES75" s="81">
        <f>IF(ISNA(VLOOKUP(EQ75,[1]Settings!$B$6:$D$45,IF(EV$4="Y",2,3),FALSE)+ER75*IF(EV$4="Y",[1]Settings!$C$5,[1]Settings!$D$5)),0, VLOOKUP(EQ75,[1]Settings!$B$6:$D$45,IF(EV$4="Y",2,3),FALSE)+ER75*IF(EV$4="Y",[1]Settings!$C$5,[1]Settings!$D$5))</f>
        <v>0</v>
      </c>
      <c r="ET75" s="82">
        <f ca="1">ES75*EV$7</f>
        <v>0</v>
      </c>
      <c r="EU75" s="82">
        <f ca="1">ET75+OFFSET(ET75,0,-7)-DF75</f>
        <v>1.3333333333333333E-5</v>
      </c>
      <c r="EV75" s="83">
        <f t="shared" ref="EV75:EV110" ca="1" si="153">RANK(EU75,EU$11:EU$112)</f>
        <v>70</v>
      </c>
      <c r="EW75" s="84" t="str">
        <f>IF(EY75&gt;0,"+","")</f>
        <v/>
      </c>
      <c r="EX75" s="85">
        <f ca="1">VLOOKUP(OFFSET(EX75,0,-2),[1]Settings!$J$8:$K$27,2)</f>
        <v>0</v>
      </c>
      <c r="EY75" s="50"/>
      <c r="EZ75" s="51"/>
      <c r="FA75" s="81">
        <f>IF(ISNA(VLOOKUP(EY75,[1]Settings!$B$6:$D$45,IF(FD$4="Y",2,3),FALSE)+EZ75*IF(FD$4="Y",[1]Settings!$C$5,[1]Settings!$D$5)),0, VLOOKUP(EY75,[1]Settings!$B$6:$D$45,IF(FD$4="Y",2,3),FALSE)+EZ75*IF(FD$4="Y",[1]Settings!$C$5,[1]Settings!$D$5))</f>
        <v>0</v>
      </c>
      <c r="FB75" s="82">
        <f ca="1">FA75*FD$7</f>
        <v>0</v>
      </c>
      <c r="FC75" s="82">
        <f ca="1">FB75+OFFSET(FB75,0,-7)-DN75</f>
        <v>1.3333333333333333E-5</v>
      </c>
      <c r="FD75" s="83">
        <f t="shared" ref="FD75:FD110" ca="1" si="154">RANK(FC75,FC$11:FC$112)</f>
        <v>70</v>
      </c>
      <c r="FE75" s="84" t="str">
        <f>IF(FG75&gt;0,"+","")</f>
        <v/>
      </c>
      <c r="FF75" s="85">
        <f ca="1">VLOOKUP(OFFSET(FF75,0,-2),[1]Settings!$J$8:$K$27,2)</f>
        <v>0</v>
      </c>
      <c r="FG75" s="50"/>
      <c r="FH75" s="51"/>
      <c r="FI75" s="81">
        <f>IF(ISNA(VLOOKUP(FG75,[1]Settings!$B$6:$D$45,IF(FL$4="Y",2,3),FALSE)+FH75*IF(FL$4="Y",[1]Settings!$C$5,[1]Settings!$D$5)),0, VLOOKUP(FG75,[1]Settings!$B$6:$D$45,IF(FL$4="Y",2,3),FALSE)+FH75*IF(FL$4="Y",[1]Settings!$C$5,[1]Settings!$D$5))</f>
        <v>0</v>
      </c>
      <c r="FJ75" s="82">
        <f ca="1">FI75*FL$7</f>
        <v>0</v>
      </c>
      <c r="FK75" s="82">
        <f ca="1">FJ75+OFFSET(FJ75,0,-7)-DV75-ED75</f>
        <v>1.3333333333333333E-5</v>
      </c>
      <c r="FL75" s="83">
        <f t="shared" ref="FL75:FL110" ca="1" si="155">RANK(FK75,FK$11:FK$112)</f>
        <v>70</v>
      </c>
      <c r="FM75" s="87" t="str">
        <f>IF(FO75&gt;0,"+","")</f>
        <v/>
      </c>
      <c r="FN75" s="85">
        <f ca="1">VLOOKUP(OFFSET(FN75,0,-2),[1]Settings!$J$8:$K$27,2)</f>
        <v>0</v>
      </c>
      <c r="FO75" s="50"/>
      <c r="FP75" s="51"/>
      <c r="FQ75" s="81">
        <f>IF(ISNA(VLOOKUP(FO75,[1]Settings!$B$6:$D$45,IF(FT$4="Y",2,3),FALSE)+FP75*IF(FT$4="Y",[1]Settings!$C$5,[1]Settings!$D$5)),0, VLOOKUP(FO75,[1]Settings!$B$6:$D$45,IF(FT$4="Y",2,3),FALSE)+FP75*IF(FT$4="Y",[1]Settings!$C$5,[1]Settings!$D$5))</f>
        <v>0</v>
      </c>
      <c r="FR75" s="82">
        <f ca="1">FQ75*FT$7</f>
        <v>0</v>
      </c>
      <c r="FS75" s="82">
        <f ca="1">FR75+OFFSET(FR75,0,-7)-ET75</f>
        <v>1.3333333333333333E-5</v>
      </c>
      <c r="FT75" s="83">
        <f t="shared" ref="FT75:FT110" ca="1" si="156">RANK(FS75,FS$11:FS$112)</f>
        <v>71</v>
      </c>
      <c r="FU75" s="88" t="str">
        <f>IF(FW75&gt;0,"+","")</f>
        <v/>
      </c>
      <c r="FV75" s="85">
        <f ca="1">VLOOKUP(OFFSET(FV75,0,-2),[1]Settings!$J$8:$K$27,2)</f>
        <v>0</v>
      </c>
      <c r="FW75" s="50"/>
      <c r="FX75" s="51"/>
      <c r="FY75" s="81">
        <f>IF(ISNA(VLOOKUP(FW75,[1]Settings!$B$6:$D$45,IF(GB$4="Y",2,3),FALSE)+FX75*IF(GB$4="Y",[1]Settings!$C$5,[1]Settings!$D$5)),0, VLOOKUP(FW75,[1]Settings!$B$6:$D$45,IF(GB$4="Y",2,3),FALSE)+FX75*IF(GB$4="Y",[1]Settings!$C$5,[1]Settings!$D$5))</f>
        <v>0</v>
      </c>
      <c r="FZ75" s="82">
        <f>FY75*GB$7</f>
        <v>0</v>
      </c>
      <c r="GA75" s="82">
        <f ca="1">FZ75+OFFSET(FZ75,0,-7)-EL75</f>
        <v>1.3333333333333333E-5</v>
      </c>
      <c r="GB75" s="83">
        <f t="shared" ref="GB75:GB110" ca="1" si="157">RANK(GA75,GA$11:GA$112)</f>
        <v>71</v>
      </c>
      <c r="GC75" s="88" t="str">
        <f>IF(GE75&gt;0,"+","")</f>
        <v/>
      </c>
      <c r="GD75" s="85">
        <f ca="1">VLOOKUP(OFFSET(GD75,0,-2),[1]Settings!$J$8:$K$27,2)</f>
        <v>0</v>
      </c>
      <c r="GE75" s="50"/>
      <c r="GF75" s="51"/>
      <c r="GG75" s="81">
        <f>IF(ISNA(VLOOKUP(GE75,[1]Settings!$B$6:$D$45,IF(GJ$4="Y",2,3),FALSE)+GF75*IF(GJ$4="Y",[1]Settings!$C$5,[1]Settings!$D$5)),0, VLOOKUP(GE75,[1]Settings!$B$6:$D$45,IF(GJ$4="Y",2,3),FALSE)+GF75*IF(GJ$4="Y",[1]Settings!$C$5,[1]Settings!$D$5))</f>
        <v>0</v>
      </c>
      <c r="GH75" s="82">
        <f>GG75*GJ$7</f>
        <v>0</v>
      </c>
      <c r="GI75" s="82">
        <f ca="1">GH75+OFFSET(GH75,0,-7)</f>
        <v>1.3333333333333333E-5</v>
      </c>
      <c r="GJ75" s="83">
        <f t="shared" ref="GJ75:GJ110" ca="1" si="158">RANK(GI75,GI$11:GI$112)</f>
        <v>71</v>
      </c>
      <c r="GK75" s="88" t="str">
        <f>IF(GM75&gt;0,"+","")</f>
        <v/>
      </c>
      <c r="GL75" s="85">
        <f ca="1">VLOOKUP(OFFSET(GL75,0,-2),[1]Settings!$J$8:$K$27,2)</f>
        <v>0</v>
      </c>
      <c r="GM75" s="50"/>
      <c r="GN75" s="51"/>
      <c r="GO75" s="81">
        <f>IF(ISNA(VLOOKUP(GM75,[1]Settings!$B$6:$D$45,IF(GR$4="Y",2,3),FALSE)+GN75*IF(GR$4="Y",[1]Settings!$C$5,[1]Settings!$D$5)),0, VLOOKUP(GM75,[1]Settings!$B$6:$D$45,IF(GR$4="Y",2,3),FALSE)+GN75*IF(GR$4="Y",[1]Settings!$C$5,[1]Settings!$D$5))</f>
        <v>0</v>
      </c>
      <c r="GP75" s="82">
        <f>GO75*GR$7</f>
        <v>0</v>
      </c>
      <c r="GQ75" s="82">
        <f ca="1">GP75+OFFSET(GP75,0,-7)-FB75</f>
        <v>1.3333333333333333E-5</v>
      </c>
      <c r="GR75" s="83">
        <f t="shared" ref="GR75:GR110" ca="1" si="159">RANK(GQ75,GQ$11:GQ$112)</f>
        <v>71</v>
      </c>
      <c r="GS75" s="88" t="str">
        <f>IF(GU75&gt;0,"+","")</f>
        <v/>
      </c>
      <c r="GT75" s="85">
        <f ca="1">VLOOKUP(OFFSET(GT75,0,-2),[1]Settings!$J$8:$K$27,2)</f>
        <v>0</v>
      </c>
      <c r="GU75" s="50"/>
      <c r="GV75" s="51"/>
      <c r="GW75" s="81">
        <f>IF(ISNA(VLOOKUP(GU75,[1]Settings!$B$6:$D$45,IF(GZ$4="Y",2,3),FALSE)+GV75*IF(GZ$4="Y",[1]Settings!$C$5,[1]Settings!$D$5)),0, VLOOKUP(GU75,[1]Settings!$B$6:$D$45,IF(GZ$4="Y",2,3),FALSE)+GV75*IF(GZ$4="Y",[1]Settings!$C$5,[1]Settings!$D$5))</f>
        <v>0</v>
      </c>
      <c r="GX75" s="82">
        <f>GW75*GZ$7</f>
        <v>0</v>
      </c>
      <c r="GY75" s="82">
        <f ca="1">GX75+OFFSET(GX75,0,-7)-FJ75</f>
        <v>1.3333333333333333E-5</v>
      </c>
      <c r="GZ75" s="86">
        <f t="shared" ref="GZ75:GZ110" ca="1" si="160">RANK(GY75,GY$11:GY$112)</f>
        <v>73</v>
      </c>
      <c r="HA75" s="87"/>
      <c r="HB75" s="85"/>
      <c r="HC75" s="50"/>
      <c r="HD75" s="51"/>
      <c r="HE75" s="81">
        <f>IF(ISNA(VLOOKUP(HC75,[1]Settings!$B$6:$D$45,IF(HH$4="Y",2,3),FALSE)+HD75*IF(HH$4="Y",[1]Settings!$C$5,[1]Settings!$D$5)),0, VLOOKUP(HC75,[1]Settings!$B$6:$D$45,IF(HH$4="Y",2,3),FALSE)+HD75*IF(HH$4="Y",[1]Settings!$C$5,[1]Settings!$D$5))</f>
        <v>0</v>
      </c>
      <c r="HF75" s="82">
        <f>HE75*HH$7</f>
        <v>0</v>
      </c>
      <c r="HG75" s="82">
        <f ca="1">HF75+OFFSET(HF75,0,-7)-FR75-FZ75</f>
        <v>1.3333333333333333E-5</v>
      </c>
      <c r="HH75" s="83">
        <f t="shared" ref="HH75:HH110" ca="1" si="161">RANK(HG75,HG$11:HG$112)</f>
        <v>73</v>
      </c>
      <c r="HI75" s="88"/>
      <c r="HJ75" s="85"/>
      <c r="HK75" s="50"/>
      <c r="HL75" s="51"/>
      <c r="HM75" s="81">
        <f>IF(ISNA(VLOOKUP(HK75,[1]Settings!$B$6:$D$45,IF(HP$4="Y",2,3),FALSE)+HL75*IF(HP$4="Y",[1]Settings!$C$5,[1]Settings!$D$5)),0, VLOOKUP(HK75,[1]Settings!$B$6:$D$45,IF(HP$4="Y",2,3),FALSE)+HL75*IF(HP$4="Y",[1]Settings!$C$5,[1]Settings!$D$5))</f>
        <v>0</v>
      </c>
      <c r="HN75" s="82">
        <f>HM75*HP$7</f>
        <v>0</v>
      </c>
      <c r="HO75" s="82">
        <f t="shared" ca="1" si="100"/>
        <v>1.3333333333333333E-5</v>
      </c>
      <c r="HP75" s="83">
        <f t="shared" ref="HP75:HP110" ca="1" si="162">RANK(HO75,HO$11:HO$112)</f>
        <v>73</v>
      </c>
      <c r="HQ75" s="88"/>
      <c r="HR75" s="85"/>
      <c r="HS75" s="50"/>
      <c r="HT75" s="51"/>
      <c r="HU75" s="81">
        <f>IF(ISNA(VLOOKUP(HS75,[1]Settings!$B$6:$D$45,IF(HX$4="Y",2,3),FALSE)+HT75*IF(HX$4="Y",[1]Settings!$C$5,[1]Settings!$D$5)),0, VLOOKUP(HS75,[1]Settings!$B$6:$D$45,IF(HX$4="Y",2,3),FALSE)+HT75*IF(HX$4="Y",[1]Settings!$C$5,[1]Settings!$D$5))</f>
        <v>0</v>
      </c>
      <c r="HV75" s="82">
        <f>HU75*HX$7</f>
        <v>0</v>
      </c>
      <c r="HW75" s="82">
        <f t="shared" ca="1" si="101"/>
        <v>1.3333333333333333E-5</v>
      </c>
      <c r="HX75" s="83">
        <f t="shared" ref="HX75:HX108" ca="1" si="163">RANK(HW75,HW$11:HW$112)</f>
        <v>74</v>
      </c>
      <c r="HY75" s="88"/>
      <c r="HZ75" s="85"/>
      <c r="IA75" s="50"/>
      <c r="IB75" s="51"/>
      <c r="IC75" s="81">
        <f>IF(ISNA(VLOOKUP(IA75,[1]Settings!$B$6:$D$45,IF(IF$4="Y",2,3),FALSE)+IB75*IF(IF$4="Y",[1]Settings!$C$5,[1]Settings!$D$5)),0, VLOOKUP(IA75,[1]Settings!$B$6:$D$45,IF(IF$4="Y",2,3),FALSE)+IB75*IF(IF$4="Y",[1]Settings!$C$5,[1]Settings!$D$5))</f>
        <v>0</v>
      </c>
      <c r="ID75" s="82">
        <f>IC75*IF$7</f>
        <v>0</v>
      </c>
      <c r="IE75" s="82">
        <f t="shared" ca="1" si="102"/>
        <v>1.3333333333333333E-5</v>
      </c>
      <c r="IF75" s="83">
        <f t="shared" ref="IF75:IF108" ca="1" si="164">RANK(IE75,IE$11:IE$112)</f>
        <v>73</v>
      </c>
      <c r="IG75" s="87"/>
      <c r="IH75" s="85"/>
      <c r="II75" s="50">
        <v>20</v>
      </c>
      <c r="IJ75" s="51"/>
      <c r="IK75" s="81">
        <f>IF(ISNA(VLOOKUP(II75,[1]Settings!$B$6:$D$45,IF(IN$4="Y",2,3),FALSE)+IJ75*IF(IN$4="Y",[1]Settings!$C$5,[1]Settings!$D$5)),0, VLOOKUP(II75,[1]Settings!$B$6:$D$45,IF(IN$4="Y",2,3),FALSE)+IJ75*IF(IN$4="Y",[1]Settings!$C$5,[1]Settings!$D$5))</f>
        <v>1</v>
      </c>
      <c r="IL75" s="82">
        <f>IK75*IN$7</f>
        <v>1</v>
      </c>
      <c r="IM75" s="82">
        <f t="shared" ca="1" si="103"/>
        <v>1.0000133333333334</v>
      </c>
      <c r="IN75" s="83">
        <f t="shared" ref="IN75:IN108" ca="1" si="165">RANK(IM75,IM$11:IM$112)</f>
        <v>37</v>
      </c>
      <c r="IO75" s="88"/>
      <c r="IP75" s="85"/>
      <c r="IQ75" s="50">
        <v>2</v>
      </c>
      <c r="IR75" s="51">
        <v>1</v>
      </c>
      <c r="IS75" s="81">
        <f>IF(ISNA(VLOOKUP(IQ75,[1]Settings!$B$6:$D$45,IF(IV$4="Y",2,3),FALSE)+IR75*IF(IV$4="Y",[1]Settings!$C$5,[1]Settings!$D$5)),0, VLOOKUP(IQ75,[1]Settings!$B$6:$D$45,IF(IV$4="Y",2,3),FALSE)+IR75*IF(IV$4="Y",[1]Settings!$C$5,[1]Settings!$D$5))</f>
        <v>26</v>
      </c>
      <c r="IT75" s="82">
        <f t="shared" ref="IT75:IT93" si="166">IS75*IV$7</f>
        <v>26</v>
      </c>
      <c r="IU75" s="82">
        <f t="shared" ca="1" si="104"/>
        <v>27.000013333333335</v>
      </c>
      <c r="IV75" s="83">
        <f t="shared" ca="1" si="82"/>
        <v>15</v>
      </c>
      <c r="IW75" s="88"/>
      <c r="IX75" s="85"/>
      <c r="IY75" s="50"/>
      <c r="IZ75" s="51"/>
      <c r="JA75" s="81">
        <f>IF(ISNA(VLOOKUP(IY75,[1]Settings!$B$6:$D$45,IF(JD$4="Y",2,3),FALSE)+IZ75*IF(JD$4="Y",[1]Settings!$C$5,[1]Settings!$D$5)),0, VLOOKUP(IY75,[1]Settings!$B$6:$D$45,IF(JD$4="Y",2,3),FALSE)+IZ75*IF(JD$4="Y",[1]Settings!$C$5,[1]Settings!$D$5))</f>
        <v>0</v>
      </c>
      <c r="JB75" s="82">
        <f>JA75*JD$7</f>
        <v>0</v>
      </c>
      <c r="JC75" s="82">
        <f t="shared" ca="1" si="105"/>
        <v>27.000013333333335</v>
      </c>
      <c r="JD75" s="83">
        <f t="shared" ref="JD75:JD108" ca="1" si="167">RANK(JC75,JC$11:JC$112)</f>
        <v>15</v>
      </c>
    </row>
    <row r="76" spans="1:264">
      <c r="A76" s="48" t="s">
        <v>157</v>
      </c>
      <c r="B76" s="80"/>
      <c r="D76" s="51"/>
      <c r="E76" s="81">
        <f>IF(ISNA(VLOOKUP(C76,[1]Settings!$B$6:$D$45,IF(H$4="Y",2,3),FALSE)+D76*IF(H$4="Y",[1]Settings!$C$5,[1]Settings!$D$5)),0, VLOOKUP(C76,[1]Settings!$B$6:$D$45,IF(H$4="Y",2,3),FALSE)+D76*IF(H$4="Y",[1]Settings!$C$5,[1]Settings!$D$5))</f>
        <v>0</v>
      </c>
      <c r="F76" s="82">
        <f t="shared" ref="F76:F110" si="168">E76*H$7</f>
        <v>0</v>
      </c>
      <c r="G76" s="82">
        <f t="shared" ref="G76:G110" si="169">F76+0.001/ROW(F76)</f>
        <v>1.3157894736842106E-5</v>
      </c>
      <c r="H76" s="83">
        <f t="shared" si="135"/>
        <v>70</v>
      </c>
      <c r="I76" s="84" t="str">
        <f>IF(K76&gt;0,"+","")</f>
        <v/>
      </c>
      <c r="J76" s="85">
        <f ca="1">VLOOKUP(OFFSET(J76,0,-2),[1]Settings!$F$8:$G$27,2)</f>
        <v>0</v>
      </c>
      <c r="L76" s="51"/>
      <c r="M76" s="81">
        <f>IF(ISNA(VLOOKUP(K76,[1]Settings!$B$6:$D$45,IF(P$4="Y",2,3),FALSE)+L76*IF(P$4="Y",[1]Settings!$C$5,[1]Settings!$D$5)),0, VLOOKUP(K76,[1]Settings!$B$6:$D$45,IF(P$4="Y",2,3),FALSE)+L76*IF(P$4="Y",[1]Settings!$C$5,[1]Settings!$D$5))</f>
        <v>0</v>
      </c>
      <c r="N76" s="82">
        <f t="shared" ref="N76:N110" si="170">M76*P$7</f>
        <v>0</v>
      </c>
      <c r="O76" s="82">
        <f t="shared" ref="O76:O110" ca="1" si="171">N76+OFFSET(N76,0,-7)</f>
        <v>1.3157894736842106E-5</v>
      </c>
      <c r="P76" s="83">
        <f t="shared" ca="1" si="136"/>
        <v>70</v>
      </c>
      <c r="Q76" s="84" t="str">
        <f>IF(S76&gt;0,"+","")</f>
        <v/>
      </c>
      <c r="R76" s="85">
        <f ca="1">VLOOKUP(OFFSET(R76,0,-2),[1]Settings!$F$8:$G$27,2)</f>
        <v>0</v>
      </c>
      <c r="T76" s="51"/>
      <c r="U76" s="81">
        <f>IF(ISNA(VLOOKUP(S76,[1]Settings!$B$6:$D$45,IF(X$4="Y",2,3),FALSE)+T76*IF(X$4="Y",[1]Settings!$C$5,[1]Settings!$D$5)),0, VLOOKUP(S76,[1]Settings!$B$6:$D$45,IF(X$4="Y",2,3),FALSE)+T76*IF(X$4="Y",[1]Settings!$C$5,[1]Settings!$D$5))</f>
        <v>0</v>
      </c>
      <c r="V76" s="82">
        <f t="shared" ref="V76:V110" si="172">U76*X$7</f>
        <v>0</v>
      </c>
      <c r="W76" s="82">
        <f t="shared" ref="W76:W110" ca="1" si="173">V76+OFFSET(V76,0,-7)</f>
        <v>1.3157894736842106E-5</v>
      </c>
      <c r="X76" s="83">
        <f t="shared" ca="1" si="137"/>
        <v>71</v>
      </c>
      <c r="Y76" s="84" t="str">
        <f>IF(AA76&gt;0,"+","")</f>
        <v/>
      </c>
      <c r="Z76" s="85">
        <f ca="1">VLOOKUP(OFFSET(Z76,0,-2),[1]Settings!$F$8:$G$27,2)</f>
        <v>0</v>
      </c>
      <c r="AB76" s="51"/>
      <c r="AC76" s="81">
        <f>IF(ISNA(VLOOKUP(AA76,[1]Settings!$B$6:$D$45,IF(AF$4="Y",2,3),FALSE)+AB76*IF(AF$4="Y",[1]Settings!$C$5,[1]Settings!$D$5)),0, VLOOKUP(AA76,[1]Settings!$B$6:$D$45,IF(AF$4="Y",2,3),FALSE)+AB76*IF(AF$4="Y",[1]Settings!$C$5,[1]Settings!$D$5))</f>
        <v>0</v>
      </c>
      <c r="AD76" s="82">
        <f t="shared" ref="AD76:AD110" si="174">AC76*AF$7</f>
        <v>0</v>
      </c>
      <c r="AE76" s="82">
        <f t="shared" ref="AE76:AE110" ca="1" si="175">AD76+OFFSET(AD76,0,-7)</f>
        <v>1.3157894736842106E-5</v>
      </c>
      <c r="AF76" s="83">
        <f t="shared" ca="1" si="138"/>
        <v>71</v>
      </c>
      <c r="AG76" s="84" t="str">
        <f>IF(AI76&gt;0,"+","")</f>
        <v/>
      </c>
      <c r="AH76" s="85">
        <f ca="1">VLOOKUP(OFFSET(AH76,0,-2),[1]Settings!$F$8:$G$27,2)</f>
        <v>0</v>
      </c>
      <c r="AJ76" s="51"/>
      <c r="AK76" s="81">
        <f>IF(ISNA(VLOOKUP(AI76,[1]Settings!$B$6:$D$45,IF(AN$4="Y",2,3),FALSE)+AJ76*IF(AN$4="Y",[1]Settings!$C$5,[1]Settings!$D$5)),0, VLOOKUP(AI76,[1]Settings!$B$6:$D$45,IF(AN$4="Y",2,3),FALSE)+AJ76*IF(AN$4="Y",[1]Settings!$C$5,[1]Settings!$D$5))</f>
        <v>0</v>
      </c>
      <c r="AL76" s="82">
        <f t="shared" ref="AL76:AL110" si="176">AK76*AN$7</f>
        <v>0</v>
      </c>
      <c r="AM76" s="82">
        <f t="shared" ref="AM76:AM110" ca="1" si="177">AL76+OFFSET(AL76,0,-7)</f>
        <v>1.3157894736842106E-5</v>
      </c>
      <c r="AN76" s="83">
        <f t="shared" ca="1" si="139"/>
        <v>71</v>
      </c>
      <c r="AO76" s="84" t="str">
        <f>IF(AQ76&gt;0,"+","")</f>
        <v/>
      </c>
      <c r="AP76" s="85">
        <f ca="1">VLOOKUP(OFFSET(AP76,0,-2),[1]Settings!$F$8:$G$27,2)</f>
        <v>0</v>
      </c>
      <c r="AR76" s="51"/>
      <c r="AS76" s="81">
        <f>IF(ISNA(VLOOKUP(AQ76,[1]Settings!$B$6:$D$45,IF(AV$4="Y",2,3),FALSE)+AR76*IF(AV$4="Y",[1]Settings!$C$5,[1]Settings!$D$5)),0, VLOOKUP(AQ76,[1]Settings!$B$6:$D$45,IF(AV$4="Y",2,3),FALSE)+AR76*IF(AV$4="Y",[1]Settings!$C$5,[1]Settings!$D$5))</f>
        <v>0</v>
      </c>
      <c r="AT76" s="82">
        <f t="shared" ref="AT76:AT110" si="178">AS76*AV$7</f>
        <v>0</v>
      </c>
      <c r="AU76" s="82">
        <f t="shared" ref="AU76:AU110" ca="1" si="179">AT76+OFFSET(AT76,0,-7)</f>
        <v>1.3157894736842106E-5</v>
      </c>
      <c r="AV76" s="83">
        <f t="shared" ca="1" si="140"/>
        <v>71</v>
      </c>
      <c r="AW76" s="84" t="str">
        <f>IF(AY76&gt;0,"+","")</f>
        <v/>
      </c>
      <c r="AX76" s="85">
        <f ca="1">VLOOKUP(OFFSET(AX76,0,-2),[1]Settings!$F$8:$G$27,2)</f>
        <v>0</v>
      </c>
      <c r="AZ76" s="51"/>
      <c r="BA76" s="81">
        <f>IF(ISNA(VLOOKUP(AY76,[1]Settings!$B$6:$D$45,IF(BD$4="Y",2,3),FALSE)+AZ76*IF(BD$4="Y",[1]Settings!$C$5,[1]Settings!$D$5)),0, VLOOKUP(AY76,[1]Settings!$B$6:$D$45,IF(BD$4="Y",2,3),FALSE)+AZ76*IF(BD$4="Y",[1]Settings!$C$5,[1]Settings!$D$5))</f>
        <v>0</v>
      </c>
      <c r="BB76" s="82">
        <f t="shared" ref="BB76:BB110" si="180">BA76*BD$7</f>
        <v>0</v>
      </c>
      <c r="BC76" s="82">
        <f t="shared" ref="BC76:BC110" ca="1" si="181">BB76+OFFSET(BB76,0,-7)</f>
        <v>1.3157894736842106E-5</v>
      </c>
      <c r="BD76" s="83">
        <f t="shared" ca="1" si="141"/>
        <v>71</v>
      </c>
      <c r="BE76" s="84" t="str">
        <f>IF(BG76&gt;0,"+","")</f>
        <v/>
      </c>
      <c r="BF76" s="85">
        <f ca="1">VLOOKUP(OFFSET(BF76,0,-2),[1]Settings!$F$8:$G$27,2)</f>
        <v>0</v>
      </c>
      <c r="BH76" s="51"/>
      <c r="BI76" s="81">
        <f>IF(ISNA(VLOOKUP(BG76,[1]Settings!$B$6:$D$45,IF(BL$4="Y",2,3),FALSE)+BH76*IF(BL$4="Y",[1]Settings!$C$5,[1]Settings!$D$5)),0, VLOOKUP(BG76,[1]Settings!$B$6:$D$45,IF(BL$4="Y",2,3),FALSE)+BH76*IF(BL$4="Y",[1]Settings!$C$5,[1]Settings!$D$5))</f>
        <v>0</v>
      </c>
      <c r="BJ76" s="82">
        <f t="shared" ref="BJ76:BJ110" si="182">BI76*BL$7</f>
        <v>0</v>
      </c>
      <c r="BK76" s="82">
        <f t="shared" ref="BK76:BK110" ca="1" si="183">BJ76+OFFSET(BJ76,0,-7)</f>
        <v>1.3157894736842106E-5</v>
      </c>
      <c r="BL76" s="83">
        <f t="shared" ca="1" si="142"/>
        <v>72</v>
      </c>
      <c r="BM76" s="84" t="str">
        <f>IF(BO76&gt;0,"+","")</f>
        <v/>
      </c>
      <c r="BN76" s="85">
        <f ca="1">VLOOKUP(OFFSET(BN76,0,-2),[1]Settings!$F$8:$G$27,2)</f>
        <v>0</v>
      </c>
      <c r="BP76" s="51"/>
      <c r="BQ76" s="81">
        <f>IF(ISNA(VLOOKUP(BO76,[1]Settings!$B$6:$D$45,IF(BT$4="Y",2,3),FALSE)+BP76*IF(BT$4="Y",[1]Settings!$C$5,[1]Settings!$D$5)),0, VLOOKUP(BO76,[1]Settings!$B$6:$D$45,IF(BT$4="Y",2,3),FALSE)+BP76*IF(BT$4="Y",[1]Settings!$C$5,[1]Settings!$D$5))</f>
        <v>0</v>
      </c>
      <c r="BR76" s="82">
        <f t="shared" ref="BR76:BR110" si="184">BQ76*BT$7</f>
        <v>0</v>
      </c>
      <c r="BS76" s="82">
        <f t="shared" ref="BS76:BS110" ca="1" si="185">BR76+OFFSET(BR76,0,-7)</f>
        <v>1.3157894736842106E-5</v>
      </c>
      <c r="BT76" s="83">
        <f t="shared" ca="1" si="143"/>
        <v>72</v>
      </c>
      <c r="BU76" s="84" t="str">
        <f>IF(BW76&gt;0,"+","")</f>
        <v/>
      </c>
      <c r="BV76" s="85">
        <f ca="1">VLOOKUP(OFFSET(BV76,0,-2),[1]Settings!$F$8:$G$27,2)</f>
        <v>0</v>
      </c>
      <c r="BX76" s="51"/>
      <c r="BY76" s="81">
        <f>IF(ISNA(VLOOKUP(BW76,[1]Settings!$B$6:$D$45,IF(CB$4="Y",2,3),FALSE)+BX76*IF(CB$4="Y",[1]Settings!$C$5,[1]Settings!$D$5)),0, VLOOKUP(BW76,[1]Settings!$B$6:$D$45,IF(CB$4="Y",2,3),FALSE)+BX76*IF(CB$4="Y",[1]Settings!$C$5,[1]Settings!$D$5))</f>
        <v>0</v>
      </c>
      <c r="BZ76" s="82">
        <f t="shared" ref="BZ76:BZ110" si="186">BY76*CB$7</f>
        <v>0</v>
      </c>
      <c r="CA76" s="82">
        <f t="shared" ref="CA76:CA110" ca="1" si="187">BZ76+OFFSET(BZ76,0,-7)</f>
        <v>1.3157894736842106E-5</v>
      </c>
      <c r="CB76" s="83">
        <f t="shared" ca="1" si="144"/>
        <v>72</v>
      </c>
      <c r="CC76" s="84" t="str">
        <f>IF(CE76&gt;0,"+","")</f>
        <v/>
      </c>
      <c r="CD76" s="85">
        <f ca="1">VLOOKUP(OFFSET(CD76,0,-2),[1]Settings!$F$8:$G$27,2)</f>
        <v>0</v>
      </c>
      <c r="CF76" s="51"/>
      <c r="CG76" s="81">
        <f>IF(ISNA(VLOOKUP(CE76,[1]Settings!$B$6:$D$45,IF(CJ$4="Y",2,3),FALSE)+CF76*IF(CJ$4="Y",[1]Settings!$C$5,[1]Settings!$D$5)),0, VLOOKUP(CE76,[1]Settings!$B$6:$D$45,IF(CJ$4="Y",2,3),FALSE)+CF76*IF(CJ$4="Y",[1]Settings!$C$5,[1]Settings!$D$5))</f>
        <v>0</v>
      </c>
      <c r="CH76" s="82">
        <f t="shared" ref="CH76:CH110" si="188">CG76*CJ$7</f>
        <v>0</v>
      </c>
      <c r="CI76" s="82">
        <f t="shared" ref="CI76:CI110" ca="1" si="189">CH76+OFFSET(CH76,0,-7)</f>
        <v>1.3157894736842106E-5</v>
      </c>
      <c r="CJ76" s="86">
        <f t="shared" ca="1" si="145"/>
        <v>75</v>
      </c>
      <c r="CK76" s="87" t="str">
        <f>IF(CM76&gt;0,"+","")</f>
        <v/>
      </c>
      <c r="CL76" s="85">
        <f ca="1">VLOOKUP(OFFSET(CL76,0,-2),[1]Settings!$J$8:$K$27,2)</f>
        <v>0</v>
      </c>
      <c r="CN76" s="51"/>
      <c r="CO76" s="81">
        <f>IF(ISNA(VLOOKUP(CM76,[1]Settings!$B$6:$D$45,IF(CR$4="Y",2,3),FALSE)+CN76*IF(CR$4="Y",[1]Settings!$C$5,[1]Settings!$D$5)),0, VLOOKUP(CM76,[1]Settings!$B$6:$D$45,IF(CR$4="Y",2,3),FALSE)+CN76*IF(CR$4="Y",[1]Settings!$C$5,[1]Settings!$D$5))</f>
        <v>0</v>
      </c>
      <c r="CP76" s="82">
        <f t="shared" ref="CP76:CP110" ca="1" si="190">CO76*CR$7</f>
        <v>0</v>
      </c>
      <c r="CQ76" s="82">
        <f t="shared" ref="CQ76:CQ107" ca="1" si="191">CP76+OFFSET(CP76,0,-7)-AD76-AL76</f>
        <v>1.3157894736842106E-5</v>
      </c>
      <c r="CR76" s="86">
        <f t="shared" ca="1" si="146"/>
        <v>76</v>
      </c>
      <c r="CS76" s="84" t="str">
        <f>IF(CU76&gt;0,"+","")</f>
        <v/>
      </c>
      <c r="CT76" s="85">
        <f ca="1">VLOOKUP(OFFSET(CT76,0,-2),[1]Settings!$J$8:$K$27,2)</f>
        <v>0</v>
      </c>
      <c r="CU76" s="50"/>
      <c r="CV76" s="51"/>
      <c r="CW76" s="81">
        <f>IF(ISNA(VLOOKUP(CU76,[1]Settings!$B$6:$D$45,IF(CZ$4="Y",2,3),FALSE)+CV76*IF(CZ$4="Y",[1]Settings!$C$5,[1]Settings!$D$5)),0, VLOOKUP(CU76,[1]Settings!$B$6:$D$45,IF(CZ$4="Y",2,3),FALSE)+CV76*IF(CZ$4="Y",[1]Settings!$C$5,[1]Settings!$D$5))</f>
        <v>0</v>
      </c>
      <c r="CX76" s="82">
        <f t="shared" ref="CX76:CX110" ca="1" si="192">CW76*CZ$7</f>
        <v>0</v>
      </c>
      <c r="CY76" s="82">
        <f t="shared" ref="CY76:CY107" ca="1" si="193">CX76+OFFSET(CX76,0,-7)-F76</f>
        <v>1.3157894736842106E-5</v>
      </c>
      <c r="CZ76" s="83">
        <f t="shared" ca="1" si="147"/>
        <v>75</v>
      </c>
      <c r="DA76" s="84" t="str">
        <f>IF(DC76&gt;0,"+","")</f>
        <v/>
      </c>
      <c r="DB76" s="85">
        <f ca="1">VLOOKUP(OFFSET(DB76,0,-2),[1]Settings!$J$8:$K$27,2)</f>
        <v>0</v>
      </c>
      <c r="DC76" s="50"/>
      <c r="DD76" s="51"/>
      <c r="DE76" s="81">
        <f>IF(ISNA(VLOOKUP(DC76,[1]Settings!$B$6:$D$45,IF(DH$4="Y",2,3),FALSE)+DD76*IF(DH$4="Y",[1]Settings!$C$5,[1]Settings!$D$5)),0, VLOOKUP(DC76,[1]Settings!$B$6:$D$45,IF(DH$4="Y",2,3),FALSE)+DD76*IF(DH$4="Y",[1]Settings!$C$5,[1]Settings!$D$5))</f>
        <v>0</v>
      </c>
      <c r="DF76" s="82">
        <f t="shared" ca="1" si="49"/>
        <v>0</v>
      </c>
      <c r="DG76" s="82">
        <f t="shared" ref="DG76:DG107" ca="1" si="194">DF76+OFFSET(DF76,0,-7)-BZ76</f>
        <v>1.3157894736842106E-5</v>
      </c>
      <c r="DH76" s="83">
        <f t="shared" ca="1" si="148"/>
        <v>75</v>
      </c>
      <c r="DI76" s="84" t="str">
        <f>IF(DK76&gt;0,"+","")</f>
        <v/>
      </c>
      <c r="DJ76" s="85">
        <f ca="1">VLOOKUP(OFFSET(DJ76,0,-2),[1]Settings!$J$8:$K$27,2)</f>
        <v>0</v>
      </c>
      <c r="DK76" s="50"/>
      <c r="DL76" s="51"/>
      <c r="DM76" s="81">
        <f>IF(ISNA(VLOOKUP(DK76,[1]Settings!$B$6:$D$45,IF(DP$4="Y",2,3),FALSE)+DL76*IF(DP$4="Y",[1]Settings!$C$5,[1]Settings!$D$5)),0, VLOOKUP(DK76,[1]Settings!$B$6:$D$45,IF(DP$4="Y",2,3),FALSE)+DL76*IF(DP$4="Y",[1]Settings!$C$5,[1]Settings!$D$5))</f>
        <v>0</v>
      </c>
      <c r="DN76" s="82">
        <f t="shared" ca="1" si="52"/>
        <v>0</v>
      </c>
      <c r="DO76" s="82">
        <f t="shared" ref="DO76:DO107" ca="1" si="195">DN76+OFFSET(DN76,0,-7)-BJ76-BR76</f>
        <v>1.3157894736842106E-5</v>
      </c>
      <c r="DP76" s="83">
        <f t="shared" ca="1" si="149"/>
        <v>74</v>
      </c>
      <c r="DQ76" s="84" t="str">
        <f>IF(DS76&gt;0,"+","")</f>
        <v/>
      </c>
      <c r="DR76" s="85">
        <f ca="1">VLOOKUP(OFFSET(DR76,0,-2),[1]Settings!$J$8:$K$27,2)</f>
        <v>0</v>
      </c>
      <c r="DS76" s="50"/>
      <c r="DT76" s="51"/>
      <c r="DU76" s="81">
        <f>IF(ISNA(VLOOKUP(DS76,[1]Settings!$B$6:$D$45,IF(DX$4="Y",2,3),FALSE)+DT76*IF(DX$4="Y",[1]Settings!$C$5,[1]Settings!$D$5)),0, VLOOKUP(DS76,[1]Settings!$B$6:$D$45,IF(DX$4="Y",2,3),FALSE)+DT76*IF(DX$4="Y",[1]Settings!$C$5,[1]Settings!$D$5))</f>
        <v>0</v>
      </c>
      <c r="DV76" s="82">
        <f t="shared" ca="1" si="55"/>
        <v>0</v>
      </c>
      <c r="DW76" s="82">
        <f t="shared" ca="1" si="85"/>
        <v>1.3157894736842106E-5</v>
      </c>
      <c r="DX76" s="83">
        <f t="shared" ca="1" si="150"/>
        <v>74</v>
      </c>
      <c r="DY76" s="84" t="str">
        <f>IF(EA76&gt;0,"+","")</f>
        <v/>
      </c>
      <c r="DZ76" s="85">
        <f ca="1">VLOOKUP(OFFSET(DZ76,0,-2),[1]Settings!$J$8:$K$27,2)</f>
        <v>0</v>
      </c>
      <c r="EA76" s="50"/>
      <c r="EB76" s="51"/>
      <c r="EC76" s="81">
        <f>IF(ISNA(VLOOKUP(EA76,[1]Settings!$B$6:$D$45,IF(EF$4="Y",2,3),FALSE)+EB76*IF(EF$4="Y",[1]Settings!$C$5,[1]Settings!$D$5)),0, VLOOKUP(EA76,[1]Settings!$B$6:$D$45,IF(EF$4="Y",2,3),FALSE)+EB76*IF(EF$4="Y",[1]Settings!$C$5,[1]Settings!$D$5))</f>
        <v>0</v>
      </c>
      <c r="ED76" s="82">
        <f t="shared" ca="1" si="86"/>
        <v>0</v>
      </c>
      <c r="EE76" s="82">
        <f t="shared" ref="EE76:EE107" ca="1" si="196">ED76+OFFSET(ED76,0,-7)-N76-V76-CH76-AT76-BB76</f>
        <v>1.3157894736842106E-5</v>
      </c>
      <c r="EF76" s="86">
        <f t="shared" ca="1" si="151"/>
        <v>71</v>
      </c>
      <c r="EG76" s="87" t="str">
        <f>IF(EI76&gt;0,"+","")</f>
        <v/>
      </c>
      <c r="EH76" s="85">
        <f ca="1">VLOOKUP(OFFSET(EH76,0,-2),[1]Settings!$J$8:$K$27,2)</f>
        <v>0</v>
      </c>
      <c r="EI76" s="50"/>
      <c r="EJ76" s="51"/>
      <c r="EK76" s="81">
        <f>IF(ISNA(VLOOKUP(EI76,[1]Settings!$B$6:$D$45,IF(EN$4="Y",2,3),FALSE)+EJ76*IF(EN$4="Y",[1]Settings!$C$5,[1]Settings!$D$5)),0, VLOOKUP(EI76,[1]Settings!$B$6:$D$45,IF(EN$4="Y",2,3),FALSE)+EJ76*IF(EN$4="Y",[1]Settings!$C$5,[1]Settings!$D$5))</f>
        <v>0</v>
      </c>
      <c r="EL76" s="82">
        <f t="shared" ca="1" si="87"/>
        <v>0</v>
      </c>
      <c r="EM76" s="82">
        <f t="shared" ca="1" si="112"/>
        <v>1.3157894736842106E-5</v>
      </c>
      <c r="EN76" s="86">
        <f t="shared" ca="1" si="152"/>
        <v>71</v>
      </c>
      <c r="EO76" s="84" t="str">
        <f>IF(EQ76&gt;0,"+","")</f>
        <v/>
      </c>
      <c r="EP76" s="85">
        <f ca="1">VLOOKUP(OFFSET(EP76,0,-2),[1]Settings!$J$8:$K$27,2)</f>
        <v>0</v>
      </c>
      <c r="EQ76" s="50"/>
      <c r="ER76" s="51"/>
      <c r="ES76" s="81">
        <f>IF(ISNA(VLOOKUP(EQ76,[1]Settings!$B$6:$D$45,IF(EV$4="Y",2,3),FALSE)+ER76*IF(EV$4="Y",[1]Settings!$C$5,[1]Settings!$D$5)),0, VLOOKUP(EQ76,[1]Settings!$B$6:$D$45,IF(EV$4="Y",2,3),FALSE)+ER76*IF(EV$4="Y",[1]Settings!$C$5,[1]Settings!$D$5))</f>
        <v>0</v>
      </c>
      <c r="ET76" s="82">
        <f ca="1">ES76*EV$7</f>
        <v>0</v>
      </c>
      <c r="EU76" s="82">
        <f t="shared" ca="1" si="88"/>
        <v>1.3157894736842106E-5</v>
      </c>
      <c r="EV76" s="83">
        <f t="shared" ca="1" si="153"/>
        <v>71</v>
      </c>
      <c r="EW76" s="84" t="str">
        <f>IF(EY76&gt;0,"+","")</f>
        <v/>
      </c>
      <c r="EX76" s="85">
        <f ca="1">VLOOKUP(OFFSET(EX76,0,-2),[1]Settings!$J$8:$K$27,2)</f>
        <v>0</v>
      </c>
      <c r="EY76" s="50"/>
      <c r="EZ76" s="51"/>
      <c r="FA76" s="81">
        <f>IF(ISNA(VLOOKUP(EY76,[1]Settings!$B$6:$D$45,IF(FD$4="Y",2,3),FALSE)+EZ76*IF(FD$4="Y",[1]Settings!$C$5,[1]Settings!$D$5)),0, VLOOKUP(EY76,[1]Settings!$B$6:$D$45,IF(FD$4="Y",2,3),FALSE)+EZ76*IF(FD$4="Y",[1]Settings!$C$5,[1]Settings!$D$5))</f>
        <v>0</v>
      </c>
      <c r="FB76" s="82">
        <f ca="1">FA76*FD$7</f>
        <v>0</v>
      </c>
      <c r="FC76" s="82">
        <f ca="1">FB76+OFFSET(FB76,0,-7)-DN76</f>
        <v>1.3157894736842106E-5</v>
      </c>
      <c r="FD76" s="83">
        <f t="shared" ca="1" si="154"/>
        <v>71</v>
      </c>
      <c r="FE76" s="84" t="str">
        <f>IF(FG76&gt;0,"+","")</f>
        <v/>
      </c>
      <c r="FF76" s="85">
        <f ca="1">VLOOKUP(OFFSET(FF76,0,-2),[1]Settings!$J$8:$K$27,2)</f>
        <v>0</v>
      </c>
      <c r="FG76" s="50"/>
      <c r="FH76" s="51"/>
      <c r="FI76" s="81">
        <f>IF(ISNA(VLOOKUP(FG76,[1]Settings!$B$6:$D$45,IF(FL$4="Y",2,3),FALSE)+FH76*IF(FL$4="Y",[1]Settings!$C$5,[1]Settings!$D$5)),0, VLOOKUP(FG76,[1]Settings!$B$6:$D$45,IF(FL$4="Y",2,3),FALSE)+FH76*IF(FL$4="Y",[1]Settings!$C$5,[1]Settings!$D$5))</f>
        <v>0</v>
      </c>
      <c r="FJ76" s="82">
        <f t="shared" ca="1" si="114"/>
        <v>0</v>
      </c>
      <c r="FK76" s="82">
        <f t="shared" ca="1" si="113"/>
        <v>1.3157894736842106E-5</v>
      </c>
      <c r="FL76" s="83">
        <f t="shared" ca="1" si="155"/>
        <v>71</v>
      </c>
      <c r="FM76" s="87" t="str">
        <f>IF(FO76&gt;0,"+","")</f>
        <v/>
      </c>
      <c r="FN76" s="85">
        <f ca="1">VLOOKUP(OFFSET(FN76,0,-2),[1]Settings!$J$8:$K$27,2)</f>
        <v>0</v>
      </c>
      <c r="FO76" s="50"/>
      <c r="FP76" s="51"/>
      <c r="FQ76" s="81">
        <f>IF(ISNA(VLOOKUP(FO76,[1]Settings!$B$6:$D$45,IF(FT$4="Y",2,3),FALSE)+FP76*IF(FT$4="Y",[1]Settings!$C$5,[1]Settings!$D$5)),0, VLOOKUP(FO76,[1]Settings!$B$6:$D$45,IF(FT$4="Y",2,3),FALSE)+FP76*IF(FT$4="Y",[1]Settings!$C$5,[1]Settings!$D$5))</f>
        <v>0</v>
      </c>
      <c r="FR76" s="82">
        <f t="shared" ref="FR76:FR92" ca="1" si="197">FQ76*FT$7</f>
        <v>0</v>
      </c>
      <c r="FS76" s="82">
        <f t="shared" ca="1" si="90"/>
        <v>1.3157894736842106E-5</v>
      </c>
      <c r="FT76" s="83">
        <f t="shared" ca="1" si="156"/>
        <v>72</v>
      </c>
      <c r="FU76" s="88" t="str">
        <f>IF(FW76&gt;0,"+","")</f>
        <v/>
      </c>
      <c r="FV76" s="85">
        <f ca="1">VLOOKUP(OFFSET(FV76,0,-2),[1]Settings!$J$8:$K$27,2)</f>
        <v>0</v>
      </c>
      <c r="FW76" s="50"/>
      <c r="FX76" s="51"/>
      <c r="FY76" s="81">
        <f>IF(ISNA(VLOOKUP(FW76,[1]Settings!$B$6:$D$45,IF(GB$4="Y",2,3),FALSE)+FX76*IF(GB$4="Y",[1]Settings!$C$5,[1]Settings!$D$5)),0, VLOOKUP(FW76,[1]Settings!$B$6:$D$45,IF(GB$4="Y",2,3),FALSE)+FX76*IF(GB$4="Y",[1]Settings!$C$5,[1]Settings!$D$5))</f>
        <v>0</v>
      </c>
      <c r="FZ76" s="82">
        <f t="shared" si="91"/>
        <v>0</v>
      </c>
      <c r="GA76" s="82">
        <f t="shared" ca="1" si="92"/>
        <v>1.3157894736842106E-5</v>
      </c>
      <c r="GB76" s="83">
        <f t="shared" ca="1" si="157"/>
        <v>72</v>
      </c>
      <c r="GC76" s="88" t="str">
        <f>IF(GE76&gt;0,"+","")</f>
        <v/>
      </c>
      <c r="GD76" s="85">
        <f ca="1">VLOOKUP(OFFSET(GD76,0,-2),[1]Settings!$J$8:$K$27,2)</f>
        <v>0</v>
      </c>
      <c r="GE76" s="50"/>
      <c r="GF76" s="51"/>
      <c r="GG76" s="81">
        <f>IF(ISNA(VLOOKUP(GE76,[1]Settings!$B$6:$D$45,IF(GJ$4="Y",2,3),FALSE)+GF76*IF(GJ$4="Y",[1]Settings!$C$5,[1]Settings!$D$5)),0, VLOOKUP(GE76,[1]Settings!$B$6:$D$45,IF(GJ$4="Y",2,3),FALSE)+GF76*IF(GJ$4="Y",[1]Settings!$C$5,[1]Settings!$D$5))</f>
        <v>0</v>
      </c>
      <c r="GH76" s="82">
        <f t="shared" si="93"/>
        <v>0</v>
      </c>
      <c r="GI76" s="82">
        <f t="shared" ca="1" si="94"/>
        <v>1.3157894736842106E-5</v>
      </c>
      <c r="GJ76" s="83">
        <f t="shared" ca="1" si="158"/>
        <v>72</v>
      </c>
      <c r="GK76" s="88" t="str">
        <f>IF(GM76&gt;0,"+","")</f>
        <v/>
      </c>
      <c r="GL76" s="85">
        <f ca="1">VLOOKUP(OFFSET(GL76,0,-2),[1]Settings!$J$8:$K$27,2)</f>
        <v>0</v>
      </c>
      <c r="GM76" s="50"/>
      <c r="GN76" s="51"/>
      <c r="GO76" s="81">
        <f>IF(ISNA(VLOOKUP(GM76,[1]Settings!$B$6:$D$45,IF(GR$4="Y",2,3),FALSE)+GN76*IF(GR$4="Y",[1]Settings!$C$5,[1]Settings!$D$5)),0, VLOOKUP(GM76,[1]Settings!$B$6:$D$45,IF(GR$4="Y",2,3),FALSE)+GN76*IF(GR$4="Y",[1]Settings!$C$5,[1]Settings!$D$5))</f>
        <v>0</v>
      </c>
      <c r="GP76" s="82">
        <f>GO76*GR$7</f>
        <v>0</v>
      </c>
      <c r="GQ76" s="82">
        <f ca="1">GP76+OFFSET(GP76,0,-7)-FB76</f>
        <v>1.3157894736842106E-5</v>
      </c>
      <c r="GR76" s="83">
        <f t="shared" ca="1" si="159"/>
        <v>72</v>
      </c>
      <c r="GS76" s="88"/>
      <c r="GT76" s="85">
        <f ca="1">VLOOKUP(OFFSET(GT76,0,-2),[1]Settings!$J$8:$K$27,2)</f>
        <v>0</v>
      </c>
      <c r="GU76" s="50">
        <v>9</v>
      </c>
      <c r="GV76" s="51">
        <v>1</v>
      </c>
      <c r="GW76" s="81">
        <f>IF(ISNA(VLOOKUP(GU76,[1]Settings!$B$6:$D$45,IF(GZ$4="Y",2,3),FALSE)+GV76*IF(GZ$4="Y",[1]Settings!$C$5,[1]Settings!$D$5)),0, VLOOKUP(GU76,[1]Settings!$B$6:$D$45,IF(GZ$4="Y",2,3),FALSE)+GV76*IF(GZ$4="Y",[1]Settings!$C$5,[1]Settings!$D$5))</f>
        <v>13</v>
      </c>
      <c r="GX76" s="82">
        <f>GW76*GZ$7</f>
        <v>13</v>
      </c>
      <c r="GY76" s="82">
        <f ca="1">GX76+OFFSET(GX76,0,-7)-FJ76</f>
        <v>13.000013157894736</v>
      </c>
      <c r="GZ76" s="86">
        <f t="shared" ca="1" si="160"/>
        <v>27</v>
      </c>
      <c r="HA76" s="87"/>
      <c r="HB76" s="85"/>
      <c r="HC76" s="50">
        <v>17</v>
      </c>
      <c r="HD76" s="51"/>
      <c r="HE76" s="81">
        <f>IF(ISNA(VLOOKUP(HC76,[1]Settings!$B$6:$D$45,IF(HH$4="Y",2,3),FALSE)+HD76*IF(HH$4="Y",[1]Settings!$C$5,[1]Settings!$D$5)),0, VLOOKUP(HC76,[1]Settings!$B$6:$D$45,IF(HH$4="Y",2,3),FALSE)+HD76*IF(HH$4="Y",[1]Settings!$C$5,[1]Settings!$D$5))</f>
        <v>4</v>
      </c>
      <c r="HF76" s="82">
        <f t="shared" ref="HF76:HF100" si="198">HE76*HH$7</f>
        <v>4</v>
      </c>
      <c r="HG76" s="82">
        <f t="shared" ref="HG76:HG99" ca="1" si="199">HF76+OFFSET(HF76,0,-7)-FR76-FZ76</f>
        <v>17.000013157894735</v>
      </c>
      <c r="HH76" s="83">
        <f t="shared" ca="1" si="161"/>
        <v>24</v>
      </c>
      <c r="HI76" s="88"/>
      <c r="HJ76" s="85"/>
      <c r="HK76" s="50">
        <v>16</v>
      </c>
      <c r="HL76" s="51"/>
      <c r="HM76" s="81">
        <f>IF(ISNA(VLOOKUP(HK76,[1]Settings!$B$6:$D$45,IF(HP$4="Y",2,3),FALSE)+HL76*IF(HP$4="Y",[1]Settings!$C$5,[1]Settings!$D$5)),0, VLOOKUP(HK76,[1]Settings!$B$6:$D$45,IF(HP$4="Y",2,3),FALSE)+HL76*IF(HP$4="Y",[1]Settings!$C$5,[1]Settings!$D$5))</f>
        <v>5</v>
      </c>
      <c r="HN76" s="82">
        <f t="shared" si="73"/>
        <v>5</v>
      </c>
      <c r="HO76" s="82">
        <f t="shared" ca="1" si="100"/>
        <v>22.000013157894735</v>
      </c>
      <c r="HP76" s="83">
        <f t="shared" ca="1" si="162"/>
        <v>20</v>
      </c>
      <c r="HQ76" s="88"/>
      <c r="HR76" s="85"/>
      <c r="HS76" s="50"/>
      <c r="HT76" s="51"/>
      <c r="HU76" s="81">
        <f>IF(ISNA(VLOOKUP(HS76,[1]Settings!$B$6:$D$45,IF(HX$4="Y",2,3),FALSE)+HT76*IF(HX$4="Y",[1]Settings!$C$5,[1]Settings!$D$5)),0, VLOOKUP(HS76,[1]Settings!$B$6:$D$45,IF(HX$4="Y",2,3),FALSE)+HT76*IF(HX$4="Y",[1]Settings!$C$5,[1]Settings!$D$5))</f>
        <v>0</v>
      </c>
      <c r="HV76" s="82">
        <f t="shared" ref="HV76:HV133" si="200">HU76*HX$7</f>
        <v>0</v>
      </c>
      <c r="HW76" s="82">
        <f t="shared" ca="1" si="101"/>
        <v>22.000013157894735</v>
      </c>
      <c r="HX76" s="83">
        <f t="shared" ca="1" si="163"/>
        <v>19</v>
      </c>
      <c r="HY76" s="88"/>
      <c r="HZ76" s="85"/>
      <c r="IA76" s="50"/>
      <c r="IB76" s="51"/>
      <c r="IC76" s="81">
        <f>IF(ISNA(VLOOKUP(IA76,[1]Settings!$B$6:$D$45,IF(IF$4="Y",2,3),FALSE)+IB76*IF(IF$4="Y",[1]Settings!$C$5,[1]Settings!$D$5)),0, VLOOKUP(IA76,[1]Settings!$B$6:$D$45,IF(IF$4="Y",2,3),FALSE)+IB76*IF(IF$4="Y",[1]Settings!$C$5,[1]Settings!$D$5))</f>
        <v>0</v>
      </c>
      <c r="ID76" s="82">
        <f t="shared" si="124"/>
        <v>0</v>
      </c>
      <c r="IE76" s="82">
        <f t="shared" ca="1" si="102"/>
        <v>9.0000131578947347</v>
      </c>
      <c r="IF76" s="83">
        <f t="shared" ca="1" si="164"/>
        <v>28</v>
      </c>
      <c r="IG76" s="87"/>
      <c r="IH76" s="85"/>
      <c r="II76" s="50"/>
      <c r="IJ76" s="51"/>
      <c r="IK76" s="81">
        <f>IF(ISNA(VLOOKUP(II76,[1]Settings!$B$6:$D$45,IF(IN$4="Y",2,3),FALSE)+IJ76*IF(IN$4="Y",[1]Settings!$C$5,[1]Settings!$D$5)),0, VLOOKUP(II76,[1]Settings!$B$6:$D$45,IF(IN$4="Y",2,3),FALSE)+IJ76*IF(IN$4="Y",[1]Settings!$C$5,[1]Settings!$D$5))</f>
        <v>0</v>
      </c>
      <c r="IL76" s="82">
        <f t="shared" si="122"/>
        <v>0</v>
      </c>
      <c r="IM76" s="82">
        <f t="shared" ca="1" si="103"/>
        <v>5.0000131578947347</v>
      </c>
      <c r="IN76" s="83">
        <f t="shared" ca="1" si="165"/>
        <v>32</v>
      </c>
      <c r="IO76" s="88"/>
      <c r="IP76" s="85"/>
      <c r="IQ76" s="50"/>
      <c r="IR76" s="51"/>
      <c r="IS76" s="81">
        <f>IF(ISNA(VLOOKUP(IQ76,[1]Settings!$B$6:$D$45,IF(IV$4="Y",2,3),FALSE)+IR76*IF(IV$4="Y",[1]Settings!$C$5,[1]Settings!$D$5)),0, VLOOKUP(IQ76,[1]Settings!$B$6:$D$45,IF(IV$4="Y",2,3),FALSE)+IR76*IF(IV$4="Y",[1]Settings!$C$5,[1]Settings!$D$5))</f>
        <v>0</v>
      </c>
      <c r="IT76" s="82">
        <f t="shared" si="166"/>
        <v>0</v>
      </c>
      <c r="IU76" s="82">
        <f t="shared" ca="1" si="104"/>
        <v>1.3157894734661113E-5</v>
      </c>
      <c r="IV76" s="83">
        <f t="shared" ca="1" si="82"/>
        <v>74</v>
      </c>
      <c r="IW76" s="88"/>
      <c r="IX76" s="85"/>
      <c r="IY76" s="50"/>
      <c r="IZ76" s="51"/>
      <c r="JA76" s="81">
        <f>IF(ISNA(VLOOKUP(IY76,[1]Settings!$B$6:$D$45,IF(JD$4="Y",2,3),FALSE)+IZ76*IF(JD$4="Y",[1]Settings!$C$5,[1]Settings!$D$5)),0, VLOOKUP(IY76,[1]Settings!$B$6:$D$45,IF(JD$4="Y",2,3),FALSE)+IZ76*IF(JD$4="Y",[1]Settings!$C$5,[1]Settings!$D$5))</f>
        <v>0</v>
      </c>
      <c r="JB76" s="82">
        <f t="shared" ref="JB76:JB133" si="201">JA76*JD$7</f>
        <v>0</v>
      </c>
      <c r="JC76" s="82">
        <f t="shared" ca="1" si="105"/>
        <v>1.3157894734661113E-5</v>
      </c>
      <c r="JD76" s="83">
        <f t="shared" ca="1" si="167"/>
        <v>74</v>
      </c>
    </row>
    <row r="77" spans="1:264">
      <c r="A77" s="80" t="s">
        <v>158</v>
      </c>
      <c r="B77" s="80"/>
      <c r="D77" s="51"/>
      <c r="E77" s="81">
        <f>IF(ISNA(VLOOKUP(C77,[1]Settings!$B$6:$D$45,IF(H$4="Y",2,3),FALSE)+D77*IF(H$4="Y",[1]Settings!$C$5,[1]Settings!$D$5)),0, VLOOKUP(C77,[1]Settings!$B$6:$D$45,IF(H$4="Y",2,3),FALSE)+D77*IF(H$4="Y",[1]Settings!$C$5,[1]Settings!$D$5))</f>
        <v>0</v>
      </c>
      <c r="F77" s="82">
        <f>E77*H$7</f>
        <v>0</v>
      </c>
      <c r="G77" s="82">
        <f>F77+0.001/ROW(F77)</f>
        <v>1.2987012987012988E-5</v>
      </c>
      <c r="H77" s="83">
        <f t="shared" si="135"/>
        <v>71</v>
      </c>
      <c r="I77" s="84" t="str">
        <f>IF(K77&gt;0,"+","")</f>
        <v/>
      </c>
      <c r="J77" s="85">
        <f ca="1">VLOOKUP(OFFSET(J77,0,-2),[1]Settings!$F$8:$G$27,2)</f>
        <v>0</v>
      </c>
      <c r="L77" s="51"/>
      <c r="M77" s="81">
        <f>IF(ISNA(VLOOKUP(K77,[1]Settings!$B$6:$D$45,IF(P$4="Y",2,3),FALSE)+L77*IF(P$4="Y",[1]Settings!$C$5,[1]Settings!$D$5)),0, VLOOKUP(K77,[1]Settings!$B$6:$D$45,IF(P$4="Y",2,3),FALSE)+L77*IF(P$4="Y",[1]Settings!$C$5,[1]Settings!$D$5))</f>
        <v>0</v>
      </c>
      <c r="N77" s="82">
        <f>M77*P$7</f>
        <v>0</v>
      </c>
      <c r="O77" s="82">
        <f ca="1">N77+OFFSET(N77,0,-7)</f>
        <v>1.2987012987012988E-5</v>
      </c>
      <c r="P77" s="83">
        <f t="shared" ca="1" si="136"/>
        <v>71</v>
      </c>
      <c r="Q77" s="84" t="str">
        <f>IF(S77&gt;0,"+","")</f>
        <v/>
      </c>
      <c r="R77" s="85">
        <f ca="1">VLOOKUP(OFFSET(R77,0,-2),[1]Settings!$F$8:$G$27,2)</f>
        <v>0</v>
      </c>
      <c r="T77" s="51"/>
      <c r="U77" s="81">
        <f>IF(ISNA(VLOOKUP(S77,[1]Settings!$B$6:$D$45,IF(X$4="Y",2,3),FALSE)+T77*IF(X$4="Y",[1]Settings!$C$5,[1]Settings!$D$5)),0, VLOOKUP(S77,[1]Settings!$B$6:$D$45,IF(X$4="Y",2,3),FALSE)+T77*IF(X$4="Y",[1]Settings!$C$5,[1]Settings!$D$5))</f>
        <v>0</v>
      </c>
      <c r="V77" s="82">
        <f>U77*X$7</f>
        <v>0</v>
      </c>
      <c r="W77" s="82">
        <f ca="1">V77+OFFSET(V77,0,-7)</f>
        <v>1.2987012987012988E-5</v>
      </c>
      <c r="X77" s="83">
        <f t="shared" ca="1" si="137"/>
        <v>72</v>
      </c>
      <c r="Y77" s="84" t="str">
        <f>IF(AA77&gt;0,"+","")</f>
        <v/>
      </c>
      <c r="Z77" s="85">
        <f ca="1">VLOOKUP(OFFSET(Z77,0,-2),[1]Settings!$F$8:$G$27,2)</f>
        <v>0</v>
      </c>
      <c r="AB77" s="51"/>
      <c r="AC77" s="81">
        <f>IF(ISNA(VLOOKUP(AA77,[1]Settings!$B$6:$D$45,IF(AF$4="Y",2,3),FALSE)+AB77*IF(AF$4="Y",[1]Settings!$C$5,[1]Settings!$D$5)),0, VLOOKUP(AA77,[1]Settings!$B$6:$D$45,IF(AF$4="Y",2,3),FALSE)+AB77*IF(AF$4="Y",[1]Settings!$C$5,[1]Settings!$D$5))</f>
        <v>0</v>
      </c>
      <c r="AD77" s="82">
        <f>AC77*AF$7</f>
        <v>0</v>
      </c>
      <c r="AE77" s="82">
        <f ca="1">AD77+OFFSET(AD77,0,-7)</f>
        <v>1.2987012987012988E-5</v>
      </c>
      <c r="AF77" s="83">
        <f t="shared" ca="1" si="138"/>
        <v>72</v>
      </c>
      <c r="AG77" s="84" t="str">
        <f>IF(AI77&gt;0,"+","")</f>
        <v/>
      </c>
      <c r="AH77" s="85">
        <f ca="1">VLOOKUP(OFFSET(AH77,0,-2),[1]Settings!$F$8:$G$27,2)</f>
        <v>0</v>
      </c>
      <c r="AJ77" s="51"/>
      <c r="AK77" s="81">
        <f>IF(ISNA(VLOOKUP(AI77,[1]Settings!$B$6:$D$45,IF(AN$4="Y",2,3),FALSE)+AJ77*IF(AN$4="Y",[1]Settings!$C$5,[1]Settings!$D$5)),0, VLOOKUP(AI77,[1]Settings!$B$6:$D$45,IF(AN$4="Y",2,3),FALSE)+AJ77*IF(AN$4="Y",[1]Settings!$C$5,[1]Settings!$D$5))</f>
        <v>0</v>
      </c>
      <c r="AL77" s="82">
        <f>AK77*AN$7</f>
        <v>0</v>
      </c>
      <c r="AM77" s="82">
        <f ca="1">AL77+OFFSET(AL77,0,-7)</f>
        <v>1.2987012987012988E-5</v>
      </c>
      <c r="AN77" s="83">
        <f t="shared" ca="1" si="139"/>
        <v>72</v>
      </c>
      <c r="AO77" s="84" t="str">
        <f>IF(AQ77&gt;0,"+","")</f>
        <v/>
      </c>
      <c r="AP77" s="85">
        <f ca="1">VLOOKUP(OFFSET(AP77,0,-2),[1]Settings!$F$8:$G$27,2)</f>
        <v>0</v>
      </c>
      <c r="AR77" s="51"/>
      <c r="AS77" s="81">
        <f>IF(ISNA(VLOOKUP(AQ77,[1]Settings!$B$6:$D$45,IF(AV$4="Y",2,3),FALSE)+AR77*IF(AV$4="Y",[1]Settings!$C$5,[1]Settings!$D$5)),0, VLOOKUP(AQ77,[1]Settings!$B$6:$D$45,IF(AV$4="Y",2,3),FALSE)+AR77*IF(AV$4="Y",[1]Settings!$C$5,[1]Settings!$D$5))</f>
        <v>0</v>
      </c>
      <c r="AT77" s="82">
        <f>AS77*AV$7</f>
        <v>0</v>
      </c>
      <c r="AU77" s="82">
        <f ca="1">AT77+OFFSET(AT77,0,-7)</f>
        <v>1.2987012987012988E-5</v>
      </c>
      <c r="AV77" s="83">
        <f t="shared" ca="1" si="140"/>
        <v>72</v>
      </c>
      <c r="AW77" s="84" t="str">
        <f>IF(AY77&gt;0,"+","")</f>
        <v/>
      </c>
      <c r="AX77" s="85">
        <f ca="1">VLOOKUP(OFFSET(AX77,0,-2),[1]Settings!$F$8:$G$27,2)</f>
        <v>0</v>
      </c>
      <c r="AZ77" s="51"/>
      <c r="BA77" s="81">
        <f>IF(ISNA(VLOOKUP(AY77,[1]Settings!$B$6:$D$45,IF(BD$4="Y",2,3),FALSE)+AZ77*IF(BD$4="Y",[1]Settings!$C$5,[1]Settings!$D$5)),0, VLOOKUP(AY77,[1]Settings!$B$6:$D$45,IF(BD$4="Y",2,3),FALSE)+AZ77*IF(BD$4="Y",[1]Settings!$C$5,[1]Settings!$D$5))</f>
        <v>0</v>
      </c>
      <c r="BB77" s="82">
        <f>BA77*BD$7</f>
        <v>0</v>
      </c>
      <c r="BC77" s="82">
        <f ca="1">BB77+OFFSET(BB77,0,-7)</f>
        <v>1.2987012987012988E-5</v>
      </c>
      <c r="BD77" s="83">
        <f t="shared" ca="1" si="141"/>
        <v>72</v>
      </c>
      <c r="BE77" s="84" t="str">
        <f>IF(BG77&gt;0,"+","")</f>
        <v/>
      </c>
      <c r="BF77" s="85">
        <f ca="1">VLOOKUP(OFFSET(BF77,0,-2),[1]Settings!$F$8:$G$27,2)</f>
        <v>0</v>
      </c>
      <c r="BH77" s="51"/>
      <c r="BI77" s="81">
        <f>IF(ISNA(VLOOKUP(BG77,[1]Settings!$B$6:$D$45,IF(BL$4="Y",2,3),FALSE)+BH77*IF(BL$4="Y",[1]Settings!$C$5,[1]Settings!$D$5)),0, VLOOKUP(BG77,[1]Settings!$B$6:$D$45,IF(BL$4="Y",2,3),FALSE)+BH77*IF(BL$4="Y",[1]Settings!$C$5,[1]Settings!$D$5))</f>
        <v>0</v>
      </c>
      <c r="BJ77" s="82">
        <f>BI77*BL$7</f>
        <v>0</v>
      </c>
      <c r="BK77" s="82">
        <f ca="1">BJ77+OFFSET(BJ77,0,-7)</f>
        <v>1.2987012987012988E-5</v>
      </c>
      <c r="BL77" s="83">
        <f t="shared" ca="1" si="142"/>
        <v>73</v>
      </c>
      <c r="BM77" s="84" t="str">
        <f>IF(BO77&gt;0,"+","")</f>
        <v/>
      </c>
      <c r="BN77" s="85">
        <f ca="1">VLOOKUP(OFFSET(BN77,0,-2),[1]Settings!$F$8:$G$27,2)</f>
        <v>0</v>
      </c>
      <c r="BP77" s="51"/>
      <c r="BQ77" s="81">
        <f>IF(ISNA(VLOOKUP(BO77,[1]Settings!$B$6:$D$45,IF(BT$4="Y",2,3),FALSE)+BP77*IF(BT$4="Y",[1]Settings!$C$5,[1]Settings!$D$5)),0, VLOOKUP(BO77,[1]Settings!$B$6:$D$45,IF(BT$4="Y",2,3),FALSE)+BP77*IF(BT$4="Y",[1]Settings!$C$5,[1]Settings!$D$5))</f>
        <v>0</v>
      </c>
      <c r="BR77" s="82">
        <f>BQ77*BT$7</f>
        <v>0</v>
      </c>
      <c r="BS77" s="82">
        <f ca="1">BR77+OFFSET(BR77,0,-7)</f>
        <v>1.2987012987012988E-5</v>
      </c>
      <c r="BT77" s="83">
        <f t="shared" ca="1" si="143"/>
        <v>73</v>
      </c>
      <c r="BU77" s="84" t="str">
        <f>IF(BW77&gt;0,"+","")</f>
        <v/>
      </c>
      <c r="BV77" s="85">
        <f ca="1">VLOOKUP(OFFSET(BV77,0,-2),[1]Settings!$F$8:$G$27,2)</f>
        <v>0</v>
      </c>
      <c r="BX77" s="51"/>
      <c r="BY77" s="81">
        <f>IF(ISNA(VLOOKUP(BW77,[1]Settings!$B$6:$D$45,IF(CB$4="Y",2,3),FALSE)+BX77*IF(CB$4="Y",[1]Settings!$C$5,[1]Settings!$D$5)),0, VLOOKUP(BW77,[1]Settings!$B$6:$D$45,IF(CB$4="Y",2,3),FALSE)+BX77*IF(CB$4="Y",[1]Settings!$C$5,[1]Settings!$D$5))</f>
        <v>0</v>
      </c>
      <c r="BZ77" s="82">
        <f>BY77*CB$7</f>
        <v>0</v>
      </c>
      <c r="CA77" s="82">
        <f ca="1">BZ77+OFFSET(BZ77,0,-7)</f>
        <v>1.2987012987012988E-5</v>
      </c>
      <c r="CB77" s="83">
        <f t="shared" ca="1" si="144"/>
        <v>73</v>
      </c>
      <c r="CC77" s="84" t="str">
        <f>IF(CE77&gt;0,"+","")</f>
        <v/>
      </c>
      <c r="CD77" s="85">
        <f ca="1">VLOOKUP(OFFSET(CD77,0,-2),[1]Settings!$F$8:$G$27,2)</f>
        <v>0</v>
      </c>
      <c r="CF77" s="51"/>
      <c r="CG77" s="81">
        <f>IF(ISNA(VLOOKUP(CE77,[1]Settings!$B$6:$D$45,IF(CJ$4="Y",2,3),FALSE)+CF77*IF(CJ$4="Y",[1]Settings!$C$5,[1]Settings!$D$5)),0, VLOOKUP(CE77,[1]Settings!$B$6:$D$45,IF(CJ$4="Y",2,3),FALSE)+CF77*IF(CJ$4="Y",[1]Settings!$C$5,[1]Settings!$D$5))</f>
        <v>0</v>
      </c>
      <c r="CH77" s="82">
        <f>CG77*CJ$7</f>
        <v>0</v>
      </c>
      <c r="CI77" s="82">
        <f ca="1">CH77+OFFSET(CH77,0,-7)</f>
        <v>1.2987012987012988E-5</v>
      </c>
      <c r="CJ77" s="86">
        <f t="shared" ca="1" si="145"/>
        <v>76</v>
      </c>
      <c r="CK77" s="87" t="str">
        <f>IF(CM77&gt;0,"+","")</f>
        <v/>
      </c>
      <c r="CL77" s="85">
        <f ca="1">VLOOKUP(OFFSET(CL77,0,-2),[1]Settings!$J$8:$K$27,2)</f>
        <v>0</v>
      </c>
      <c r="CN77" s="51"/>
      <c r="CO77" s="81">
        <f>IF(ISNA(VLOOKUP(CM77,[1]Settings!$B$6:$D$45,IF(CR$4="Y",2,3),FALSE)+CN77*IF(CR$4="Y",[1]Settings!$C$5,[1]Settings!$D$5)),0, VLOOKUP(CM77,[1]Settings!$B$6:$D$45,IF(CR$4="Y",2,3),FALSE)+CN77*IF(CR$4="Y",[1]Settings!$C$5,[1]Settings!$D$5))</f>
        <v>0</v>
      </c>
      <c r="CP77" s="82">
        <f ca="1">CO77*CR$7</f>
        <v>0</v>
      </c>
      <c r="CQ77" s="82">
        <f ca="1">CP77+OFFSET(CP77,0,-7)-AD77-AL77</f>
        <v>1.2987012987012988E-5</v>
      </c>
      <c r="CR77" s="86">
        <f t="shared" ca="1" si="146"/>
        <v>77</v>
      </c>
      <c r="CS77" s="84" t="str">
        <f>IF(CU77&gt;0,"+","")</f>
        <v/>
      </c>
      <c r="CT77" s="85">
        <f ca="1">VLOOKUP(OFFSET(CT77,0,-2),[1]Settings!$J$8:$K$27,2)</f>
        <v>0</v>
      </c>
      <c r="CU77" s="50"/>
      <c r="CV77" s="51"/>
      <c r="CW77" s="81">
        <f>IF(ISNA(VLOOKUP(CU77,[1]Settings!$B$6:$D$45,IF(CZ$4="Y",2,3),FALSE)+CV77*IF(CZ$4="Y",[1]Settings!$C$5,[1]Settings!$D$5)),0, VLOOKUP(CU77,[1]Settings!$B$6:$D$45,IF(CZ$4="Y",2,3),FALSE)+CV77*IF(CZ$4="Y",[1]Settings!$C$5,[1]Settings!$D$5))</f>
        <v>0</v>
      </c>
      <c r="CX77" s="82">
        <f ca="1">CW77*CZ$7</f>
        <v>0</v>
      </c>
      <c r="CY77" s="82">
        <f ca="1">CX77+OFFSET(CX77,0,-7)-F77</f>
        <v>1.2987012987012988E-5</v>
      </c>
      <c r="CZ77" s="83">
        <f t="shared" ca="1" si="147"/>
        <v>76</v>
      </c>
      <c r="DA77" s="84" t="str">
        <f>IF(DC77&gt;0,"+","")</f>
        <v/>
      </c>
      <c r="DB77" s="85">
        <f ca="1">VLOOKUP(OFFSET(DB77,0,-2),[1]Settings!$J$8:$K$27,2)</f>
        <v>0</v>
      </c>
      <c r="DC77" s="50"/>
      <c r="DD77" s="51"/>
      <c r="DE77" s="81">
        <f>IF(ISNA(VLOOKUP(DC77,[1]Settings!$B$6:$D$45,IF(DH$4="Y",2,3),FALSE)+DD77*IF(DH$4="Y",[1]Settings!$C$5,[1]Settings!$D$5)),0, VLOOKUP(DC77,[1]Settings!$B$6:$D$45,IF(DH$4="Y",2,3),FALSE)+DD77*IF(DH$4="Y",[1]Settings!$C$5,[1]Settings!$D$5))</f>
        <v>0</v>
      </c>
      <c r="DF77" s="82">
        <f ca="1">DE77*DH$7</f>
        <v>0</v>
      </c>
      <c r="DG77" s="82">
        <f ca="1">DF77+OFFSET(DF77,0,-7)-BZ77</f>
        <v>1.2987012987012988E-5</v>
      </c>
      <c r="DH77" s="83">
        <f t="shared" ca="1" si="148"/>
        <v>76</v>
      </c>
      <c r="DI77" s="84" t="str">
        <f>IF(DK77&gt;0,"+","")</f>
        <v/>
      </c>
      <c r="DJ77" s="85">
        <f ca="1">VLOOKUP(OFFSET(DJ77,0,-2),[1]Settings!$J$8:$K$27,2)</f>
        <v>0</v>
      </c>
      <c r="DK77" s="50"/>
      <c r="DL77" s="51"/>
      <c r="DM77" s="81">
        <f>IF(ISNA(VLOOKUP(DK77,[1]Settings!$B$6:$D$45,IF(DP$4="Y",2,3),FALSE)+DL77*IF(DP$4="Y",[1]Settings!$C$5,[1]Settings!$D$5)),0, VLOOKUP(DK77,[1]Settings!$B$6:$D$45,IF(DP$4="Y",2,3),FALSE)+DL77*IF(DP$4="Y",[1]Settings!$C$5,[1]Settings!$D$5))</f>
        <v>0</v>
      </c>
      <c r="DN77" s="82">
        <f ca="1">DM77*DP$7</f>
        <v>0</v>
      </c>
      <c r="DO77" s="82">
        <f ca="1">DN77+OFFSET(DN77,0,-7)-BJ77-BR77</f>
        <v>1.2987012987012988E-5</v>
      </c>
      <c r="DP77" s="83">
        <f t="shared" ca="1" si="149"/>
        <v>75</v>
      </c>
      <c r="DQ77" s="84" t="str">
        <f>IF(DS77&gt;0,"+","")</f>
        <v/>
      </c>
      <c r="DR77" s="85">
        <f ca="1">VLOOKUP(OFFSET(DR77,0,-2),[1]Settings!$J$8:$K$27,2)</f>
        <v>0</v>
      </c>
      <c r="DS77" s="50"/>
      <c r="DT77" s="51"/>
      <c r="DU77" s="81">
        <f>IF(ISNA(VLOOKUP(DS77,[1]Settings!$B$6:$D$45,IF(DX$4="Y",2,3),FALSE)+DT77*IF(DX$4="Y",[1]Settings!$C$5,[1]Settings!$D$5)),0, VLOOKUP(DS77,[1]Settings!$B$6:$D$45,IF(DX$4="Y",2,3),FALSE)+DT77*IF(DX$4="Y",[1]Settings!$C$5,[1]Settings!$D$5))</f>
        <v>0</v>
      </c>
      <c r="DV77" s="82">
        <f ca="1">DU77*DX$7</f>
        <v>0</v>
      </c>
      <c r="DW77" s="82">
        <f ca="1">DV77+OFFSET(DV77,0,-7)</f>
        <v>1.2987012987012988E-5</v>
      </c>
      <c r="DX77" s="83">
        <f t="shared" ca="1" si="150"/>
        <v>75</v>
      </c>
      <c r="DY77" s="84" t="str">
        <f>IF(EA77&gt;0,"+","")</f>
        <v/>
      </c>
      <c r="DZ77" s="85">
        <f ca="1">VLOOKUP(OFFSET(DZ77,0,-2),[1]Settings!$J$8:$K$27,2)</f>
        <v>0</v>
      </c>
      <c r="EA77" s="50"/>
      <c r="EB77" s="51"/>
      <c r="EC77" s="81">
        <f>IF(ISNA(VLOOKUP(EA77,[1]Settings!$B$6:$D$45,IF(EF$4="Y",2,3),FALSE)+EB77*IF(EF$4="Y",[1]Settings!$C$5,[1]Settings!$D$5)),0, VLOOKUP(EA77,[1]Settings!$B$6:$D$45,IF(EF$4="Y",2,3),FALSE)+EB77*IF(EF$4="Y",[1]Settings!$C$5,[1]Settings!$D$5))</f>
        <v>0</v>
      </c>
      <c r="ED77" s="82">
        <f ca="1">EC77*EF$7</f>
        <v>0</v>
      </c>
      <c r="EE77" s="82">
        <f ca="1">ED77+OFFSET(ED77,0,-7)-N77-V77-CH77-AT77-BB77</f>
        <v>1.2987012987012988E-5</v>
      </c>
      <c r="EF77" s="86">
        <f t="shared" ca="1" si="151"/>
        <v>72</v>
      </c>
      <c r="EG77" s="87" t="str">
        <f>IF(EI77&gt;0,"+","")</f>
        <v/>
      </c>
      <c r="EH77" s="85">
        <f ca="1">VLOOKUP(OFFSET(EH77,0,-2),[1]Settings!$J$8:$K$27,2)</f>
        <v>0</v>
      </c>
      <c r="EI77" s="50"/>
      <c r="EJ77" s="51"/>
      <c r="EK77" s="81">
        <f>IF(ISNA(VLOOKUP(EI77,[1]Settings!$B$6:$D$45,IF(EN$4="Y",2,3),FALSE)+EJ77*IF(EN$4="Y",[1]Settings!$C$5,[1]Settings!$D$5)),0, VLOOKUP(EI77,[1]Settings!$B$6:$D$45,IF(EN$4="Y",2,3),FALSE)+EJ77*IF(EN$4="Y",[1]Settings!$C$5,[1]Settings!$D$5))</f>
        <v>0</v>
      </c>
      <c r="EL77" s="82">
        <f ca="1">EK77*EN$7</f>
        <v>0</v>
      </c>
      <c r="EM77" s="82">
        <f ca="1">EL77+OFFSET(EL77,0,-7)-CP77-CX77</f>
        <v>1.2987012987012988E-5</v>
      </c>
      <c r="EN77" s="86">
        <f t="shared" ca="1" si="152"/>
        <v>72</v>
      </c>
      <c r="EO77" s="84" t="str">
        <f>IF(EQ77&gt;0,"+","")</f>
        <v/>
      </c>
      <c r="EP77" s="85">
        <f ca="1">VLOOKUP(OFFSET(EP77,0,-2),[1]Settings!$J$8:$K$27,2)</f>
        <v>0</v>
      </c>
      <c r="EQ77" s="50"/>
      <c r="ER77" s="51"/>
      <c r="ES77" s="81">
        <f>IF(ISNA(VLOOKUP(EQ77,[1]Settings!$B$6:$D$45,IF(EV$4="Y",2,3),FALSE)+ER77*IF(EV$4="Y",[1]Settings!$C$5,[1]Settings!$D$5)),0, VLOOKUP(EQ77,[1]Settings!$B$6:$D$45,IF(EV$4="Y",2,3),FALSE)+ER77*IF(EV$4="Y",[1]Settings!$C$5,[1]Settings!$D$5))</f>
        <v>0</v>
      </c>
      <c r="ET77" s="82">
        <f ca="1">ES77*EV$7</f>
        <v>0</v>
      </c>
      <c r="EU77" s="82">
        <f ca="1">ET77+OFFSET(ET77,0,-7)-DF77</f>
        <v>1.2987012987012988E-5</v>
      </c>
      <c r="EV77" s="83">
        <f t="shared" ca="1" si="153"/>
        <v>72</v>
      </c>
      <c r="EW77" s="84" t="str">
        <f>IF(EY77&gt;0,"+","")</f>
        <v/>
      </c>
      <c r="EX77" s="85">
        <f ca="1">VLOOKUP(OFFSET(EX77,0,-2),[1]Settings!$J$8:$K$27,2)</f>
        <v>0</v>
      </c>
      <c r="EY77" s="50"/>
      <c r="EZ77" s="51"/>
      <c r="FA77" s="81">
        <f>IF(ISNA(VLOOKUP(EY77,[1]Settings!$B$6:$D$45,IF(FD$4="Y",2,3),FALSE)+EZ77*IF(FD$4="Y",[1]Settings!$C$5,[1]Settings!$D$5)),0, VLOOKUP(EY77,[1]Settings!$B$6:$D$45,IF(FD$4="Y",2,3),FALSE)+EZ77*IF(FD$4="Y",[1]Settings!$C$5,[1]Settings!$D$5))</f>
        <v>0</v>
      </c>
      <c r="FB77" s="82">
        <f ca="1">FA77*FD$7</f>
        <v>0</v>
      </c>
      <c r="FC77" s="82">
        <f ca="1">FB77+OFFSET(FB77,0,-7)-DN77</f>
        <v>1.2987012987012988E-5</v>
      </c>
      <c r="FD77" s="83">
        <f t="shared" ca="1" si="154"/>
        <v>72</v>
      </c>
      <c r="FE77" s="84" t="str">
        <f>IF(FG77&gt;0,"+","")</f>
        <v/>
      </c>
      <c r="FF77" s="85">
        <f ca="1">VLOOKUP(OFFSET(FF77,0,-2),[1]Settings!$J$8:$K$27,2)</f>
        <v>0</v>
      </c>
      <c r="FG77" s="50"/>
      <c r="FH77" s="51"/>
      <c r="FI77" s="81">
        <f>IF(ISNA(VLOOKUP(FG77,[1]Settings!$B$6:$D$45,IF(FL$4="Y",2,3),FALSE)+FH77*IF(FL$4="Y",[1]Settings!$C$5,[1]Settings!$D$5)),0, VLOOKUP(FG77,[1]Settings!$B$6:$D$45,IF(FL$4="Y",2,3),FALSE)+FH77*IF(FL$4="Y",[1]Settings!$C$5,[1]Settings!$D$5))</f>
        <v>0</v>
      </c>
      <c r="FJ77" s="82">
        <f ca="1">FI77*FL$7</f>
        <v>0</v>
      </c>
      <c r="FK77" s="82">
        <f ca="1">FJ77+OFFSET(FJ77,0,-7)-DV77-ED77</f>
        <v>1.2987012987012988E-5</v>
      </c>
      <c r="FL77" s="83">
        <f t="shared" ca="1" si="155"/>
        <v>72</v>
      </c>
      <c r="FM77" s="87" t="str">
        <f>IF(FO77&gt;0,"+","")</f>
        <v/>
      </c>
      <c r="FN77" s="85">
        <f ca="1">VLOOKUP(OFFSET(FN77,0,-2),[1]Settings!$J$8:$K$27,2)</f>
        <v>0</v>
      </c>
      <c r="FO77" s="50"/>
      <c r="FP77" s="51"/>
      <c r="FQ77" s="81">
        <f>IF(ISNA(VLOOKUP(FO77,[1]Settings!$B$6:$D$45,IF(FT$4="Y",2,3),FALSE)+FP77*IF(FT$4="Y",[1]Settings!$C$5,[1]Settings!$D$5)),0, VLOOKUP(FO77,[1]Settings!$B$6:$D$45,IF(FT$4="Y",2,3),FALSE)+FP77*IF(FT$4="Y",[1]Settings!$C$5,[1]Settings!$D$5))</f>
        <v>0</v>
      </c>
      <c r="FR77" s="82">
        <f ca="1">FQ77*FT$7</f>
        <v>0</v>
      </c>
      <c r="FS77" s="82">
        <f ca="1">FR77+OFFSET(FR77,0,-7)-ET77</f>
        <v>1.2987012987012988E-5</v>
      </c>
      <c r="FT77" s="83">
        <f t="shared" ca="1" si="156"/>
        <v>73</v>
      </c>
      <c r="FU77" s="88" t="str">
        <f>IF(FW77&gt;0,"+","")</f>
        <v/>
      </c>
      <c r="FV77" s="85">
        <f ca="1">VLOOKUP(OFFSET(FV77,0,-2),[1]Settings!$J$8:$K$27,2)</f>
        <v>0</v>
      </c>
      <c r="FW77" s="50"/>
      <c r="FX77" s="51"/>
      <c r="FY77" s="81">
        <f>IF(ISNA(VLOOKUP(FW77,[1]Settings!$B$6:$D$45,IF(GB$4="Y",2,3),FALSE)+FX77*IF(GB$4="Y",[1]Settings!$C$5,[1]Settings!$D$5)),0, VLOOKUP(FW77,[1]Settings!$B$6:$D$45,IF(GB$4="Y",2,3),FALSE)+FX77*IF(GB$4="Y",[1]Settings!$C$5,[1]Settings!$D$5))</f>
        <v>0</v>
      </c>
      <c r="FZ77" s="82">
        <f>FY77*GB$7</f>
        <v>0</v>
      </c>
      <c r="GA77" s="82">
        <f ca="1">FZ77+OFFSET(FZ77,0,-7)-EL77</f>
        <v>1.2987012987012988E-5</v>
      </c>
      <c r="GB77" s="83">
        <f t="shared" ca="1" si="157"/>
        <v>73</v>
      </c>
      <c r="GC77" s="88" t="str">
        <f>IF(GE77&gt;0,"+","")</f>
        <v/>
      </c>
      <c r="GD77" s="85">
        <f ca="1">VLOOKUP(OFFSET(GD77,0,-2),[1]Settings!$J$8:$K$27,2)</f>
        <v>0</v>
      </c>
      <c r="GE77" s="50"/>
      <c r="GF77" s="51"/>
      <c r="GG77" s="81">
        <f>IF(ISNA(VLOOKUP(GE77,[1]Settings!$B$6:$D$45,IF(GJ$4="Y",2,3),FALSE)+GF77*IF(GJ$4="Y",[1]Settings!$C$5,[1]Settings!$D$5)),0, VLOOKUP(GE77,[1]Settings!$B$6:$D$45,IF(GJ$4="Y",2,3),FALSE)+GF77*IF(GJ$4="Y",[1]Settings!$C$5,[1]Settings!$D$5))</f>
        <v>0</v>
      </c>
      <c r="GH77" s="82">
        <f>GG77*GJ$7</f>
        <v>0</v>
      </c>
      <c r="GI77" s="82">
        <f ca="1">GH77+OFFSET(GH77,0,-7)</f>
        <v>1.2987012987012988E-5</v>
      </c>
      <c r="GJ77" s="83">
        <f t="shared" ca="1" si="158"/>
        <v>73</v>
      </c>
      <c r="GK77" s="88" t="str">
        <f>IF(GM77&gt;0,"+","")</f>
        <v/>
      </c>
      <c r="GL77" s="85">
        <f ca="1">VLOOKUP(OFFSET(GL77,0,-2),[1]Settings!$J$8:$K$27,2)</f>
        <v>0</v>
      </c>
      <c r="GM77" s="50"/>
      <c r="GN77" s="51"/>
      <c r="GO77" s="81">
        <f>IF(ISNA(VLOOKUP(GM77,[1]Settings!$B$6:$D$45,IF(GR$4="Y",2,3),FALSE)+GN77*IF(GR$4="Y",[1]Settings!$C$5,[1]Settings!$D$5)),0, VLOOKUP(GM77,[1]Settings!$B$6:$D$45,IF(GR$4="Y",2,3),FALSE)+GN77*IF(GR$4="Y",[1]Settings!$C$5,[1]Settings!$D$5))</f>
        <v>0</v>
      </c>
      <c r="GP77" s="82">
        <f>GO77*GR$7</f>
        <v>0</v>
      </c>
      <c r="GQ77" s="82">
        <f ca="1">GP77+OFFSET(GP77,0,-7)-FB77</f>
        <v>1.2987012987012988E-5</v>
      </c>
      <c r="GR77" s="83">
        <f t="shared" ca="1" si="159"/>
        <v>73</v>
      </c>
      <c r="GS77" s="88" t="str">
        <f>IF(GU77&gt;0,"+","")</f>
        <v/>
      </c>
      <c r="GT77" s="85">
        <f ca="1">VLOOKUP(OFFSET(GT77,0,-2),[1]Settings!$J$8:$K$27,2)</f>
        <v>0</v>
      </c>
      <c r="GU77" s="50"/>
      <c r="GV77" s="51"/>
      <c r="GW77" s="81">
        <f>IF(ISNA(VLOOKUP(GU77,[1]Settings!$B$6:$D$45,IF(GZ$4="Y",2,3),FALSE)+GV77*IF(GZ$4="Y",[1]Settings!$C$5,[1]Settings!$D$5)),0, VLOOKUP(GU77,[1]Settings!$B$6:$D$45,IF(GZ$4="Y",2,3),FALSE)+GV77*IF(GZ$4="Y",[1]Settings!$C$5,[1]Settings!$D$5))</f>
        <v>0</v>
      </c>
      <c r="GX77" s="82">
        <f>GW77*GZ$7</f>
        <v>0</v>
      </c>
      <c r="GY77" s="82">
        <f ca="1">GX77+OFFSET(GX77,0,-7)-FJ77</f>
        <v>1.2987012987012988E-5</v>
      </c>
      <c r="GZ77" s="86">
        <f t="shared" ca="1" si="160"/>
        <v>74</v>
      </c>
      <c r="HA77" s="87"/>
      <c r="HB77" s="85"/>
      <c r="HC77" s="50"/>
      <c r="HD77" s="51"/>
      <c r="HE77" s="81">
        <f>IF(ISNA(VLOOKUP(HC77,[1]Settings!$B$6:$D$45,IF(HH$4="Y",2,3),FALSE)+HD77*IF(HH$4="Y",[1]Settings!$C$5,[1]Settings!$D$5)),0, VLOOKUP(HC77,[1]Settings!$B$6:$D$45,IF(HH$4="Y",2,3),FALSE)+HD77*IF(HH$4="Y",[1]Settings!$C$5,[1]Settings!$D$5))</f>
        <v>0</v>
      </c>
      <c r="HF77" s="82">
        <f>HE77*HH$7</f>
        <v>0</v>
      </c>
      <c r="HG77" s="82">
        <f ca="1">HF77+OFFSET(HF77,0,-7)-FR77-FZ77</f>
        <v>1.2987012987012988E-5</v>
      </c>
      <c r="HH77" s="83">
        <f t="shared" ca="1" si="161"/>
        <v>74</v>
      </c>
      <c r="HI77" s="88"/>
      <c r="HJ77" s="85"/>
      <c r="HK77" s="50"/>
      <c r="HL77" s="51"/>
      <c r="HM77" s="81">
        <f>IF(ISNA(VLOOKUP(HK77,[1]Settings!$B$6:$D$45,IF(HP$4="Y",2,3),FALSE)+HL77*IF(HP$4="Y",[1]Settings!$C$5,[1]Settings!$D$5)),0, VLOOKUP(HK77,[1]Settings!$B$6:$D$45,IF(HP$4="Y",2,3),FALSE)+HL77*IF(HP$4="Y",[1]Settings!$C$5,[1]Settings!$D$5))</f>
        <v>0</v>
      </c>
      <c r="HN77" s="82">
        <f>HM77*HP$7</f>
        <v>0</v>
      </c>
      <c r="HO77" s="82">
        <f t="shared" ca="1" si="100"/>
        <v>1.2987012987012988E-5</v>
      </c>
      <c r="HP77" s="83">
        <f t="shared" ca="1" si="162"/>
        <v>74</v>
      </c>
      <c r="HQ77" s="88"/>
      <c r="HR77" s="85"/>
      <c r="HS77" s="50"/>
      <c r="HT77" s="51"/>
      <c r="HU77" s="81">
        <f>IF(ISNA(VLOOKUP(HS77,[1]Settings!$B$6:$D$45,IF(HX$4="Y",2,3),FALSE)+HT77*IF(HX$4="Y",[1]Settings!$C$5,[1]Settings!$D$5)),0, VLOOKUP(HS77,[1]Settings!$B$6:$D$45,IF(HX$4="Y",2,3),FALSE)+HT77*IF(HX$4="Y",[1]Settings!$C$5,[1]Settings!$D$5))</f>
        <v>0</v>
      </c>
      <c r="HV77" s="82">
        <f>HU77*HX$7</f>
        <v>0</v>
      </c>
      <c r="HW77" s="82">
        <f t="shared" ca="1" si="101"/>
        <v>1.2987012987012988E-5</v>
      </c>
      <c r="HX77" s="83">
        <f ca="1">RANK(HW77,HW$11:HW$112)</f>
        <v>75</v>
      </c>
      <c r="HY77" s="88"/>
      <c r="HZ77" s="85"/>
      <c r="IA77" s="50"/>
      <c r="IB77" s="51"/>
      <c r="IC77" s="81">
        <f>IF(ISNA(VLOOKUP(IA77,[1]Settings!$B$6:$D$45,IF(IF$4="Y",2,3),FALSE)+IB77*IF(IF$4="Y",[1]Settings!$C$5,[1]Settings!$D$5)),0, VLOOKUP(IA77,[1]Settings!$B$6:$D$45,IF(IF$4="Y",2,3),FALSE)+IB77*IF(IF$4="Y",[1]Settings!$C$5,[1]Settings!$D$5))</f>
        <v>0</v>
      </c>
      <c r="ID77" s="82">
        <f>IC77*IF$7</f>
        <v>0</v>
      </c>
      <c r="IE77" s="82">
        <f t="shared" ca="1" si="102"/>
        <v>1.2987012987012988E-5</v>
      </c>
      <c r="IF77" s="83">
        <f ca="1">RANK(IE77,IE$11:IE$112)</f>
        <v>74</v>
      </c>
      <c r="IG77" s="87"/>
      <c r="IH77" s="85"/>
      <c r="II77" s="50">
        <v>13</v>
      </c>
      <c r="IJ77" s="51">
        <v>1</v>
      </c>
      <c r="IK77" s="81">
        <f>IF(ISNA(VLOOKUP(II77,[1]Settings!$B$6:$D$45,IF(IN$4="Y",2,3),FALSE)+IJ77*IF(IN$4="Y",[1]Settings!$C$5,[1]Settings!$D$5)),0, VLOOKUP(II77,[1]Settings!$B$6:$D$45,IF(IN$4="Y",2,3),FALSE)+IJ77*IF(IN$4="Y",[1]Settings!$C$5,[1]Settings!$D$5))</f>
        <v>9</v>
      </c>
      <c r="IL77" s="82">
        <f>IK77*IN$7</f>
        <v>9</v>
      </c>
      <c r="IM77" s="82">
        <f t="shared" ca="1" si="103"/>
        <v>9.0000129870129868</v>
      </c>
      <c r="IN77" s="83">
        <f ca="1">RANK(IM77,IM$11:IM$112)</f>
        <v>25</v>
      </c>
      <c r="IO77" s="88"/>
      <c r="IP77" s="85"/>
      <c r="IQ77" s="50"/>
      <c r="IR77" s="51"/>
      <c r="IS77" s="81">
        <f>IF(ISNA(VLOOKUP(IQ77,[1]Settings!$B$6:$D$45,IF(IV$4="Y",2,3),FALSE)+IR77*IF(IV$4="Y",[1]Settings!$C$5,[1]Settings!$D$5)),0, VLOOKUP(IQ77,[1]Settings!$B$6:$D$45,IF(IV$4="Y",2,3),FALSE)+IR77*IF(IV$4="Y",[1]Settings!$C$5,[1]Settings!$D$5))</f>
        <v>0</v>
      </c>
      <c r="IT77" s="82">
        <f t="shared" si="166"/>
        <v>0</v>
      </c>
      <c r="IU77" s="82">
        <f t="shared" ca="1" si="104"/>
        <v>9.0000129870129868</v>
      </c>
      <c r="IV77" s="83">
        <f t="shared" ref="IV77:IV93" ca="1" si="202">RANK(IU77,IU$11:IU$112)</f>
        <v>26</v>
      </c>
      <c r="IW77" s="88"/>
      <c r="IX77" s="85"/>
      <c r="IY77" s="50">
        <v>19</v>
      </c>
      <c r="IZ77" s="51"/>
      <c r="JA77" s="81">
        <f>IF(ISNA(VLOOKUP(IY77,[1]Settings!$B$6:$D$45,IF(JD$4="Y",2,3),FALSE)+IZ77*IF(JD$4="Y",[1]Settings!$C$5,[1]Settings!$D$5)),0, VLOOKUP(IY77,[1]Settings!$B$6:$D$45,IF(JD$4="Y",2,3),FALSE)+IZ77*IF(JD$4="Y",[1]Settings!$C$5,[1]Settings!$D$5))</f>
        <v>2</v>
      </c>
      <c r="JB77" s="82">
        <f>JA77*JD$7</f>
        <v>2</v>
      </c>
      <c r="JC77" s="82">
        <f t="shared" ca="1" si="105"/>
        <v>11.000012987012987</v>
      </c>
      <c r="JD77" s="83">
        <f ca="1">RANK(JC77,JC$11:JC$112)</f>
        <v>30</v>
      </c>
    </row>
    <row r="78" spans="1:264">
      <c r="A78" s="80" t="s">
        <v>159</v>
      </c>
      <c r="B78" s="80"/>
      <c r="D78" s="51"/>
      <c r="E78" s="81">
        <f>IF(ISNA(VLOOKUP(C78,[1]Settings!$B$6:$D$45,IF(H$4="Y",2,3),FALSE)+D78*IF(H$4="Y",[1]Settings!$C$5,[1]Settings!$D$5)),0, VLOOKUP(C78,[1]Settings!$B$6:$D$45,IF(H$4="Y",2,3),FALSE)+D78*IF(H$4="Y",[1]Settings!$C$5,[1]Settings!$D$5))</f>
        <v>0</v>
      </c>
      <c r="F78" s="82">
        <f t="shared" si="168"/>
        <v>0</v>
      </c>
      <c r="G78" s="82">
        <f t="shared" si="169"/>
        <v>1.2820512820512822E-5</v>
      </c>
      <c r="H78" s="83">
        <f t="shared" si="135"/>
        <v>72</v>
      </c>
      <c r="I78" s="84" t="str">
        <f t="shared" ref="I78:I117" si="203">IF(K78&gt;0,"+","")</f>
        <v/>
      </c>
      <c r="J78" s="85">
        <f ca="1">VLOOKUP(OFFSET(J78,0,-2),[1]Settings!$F$8:$G$27,2)</f>
        <v>0</v>
      </c>
      <c r="L78" s="51"/>
      <c r="M78" s="81">
        <f>IF(ISNA(VLOOKUP(K78,[1]Settings!$B$6:$D$45,IF(P$4="Y",2,3),FALSE)+L78*IF(P$4="Y",[1]Settings!$C$5,[1]Settings!$D$5)),0, VLOOKUP(K78,[1]Settings!$B$6:$D$45,IF(P$4="Y",2,3),FALSE)+L78*IF(P$4="Y",[1]Settings!$C$5,[1]Settings!$D$5))</f>
        <v>0</v>
      </c>
      <c r="N78" s="82">
        <f t="shared" si="170"/>
        <v>0</v>
      </c>
      <c r="O78" s="82">
        <f t="shared" ca="1" si="171"/>
        <v>1.2820512820512822E-5</v>
      </c>
      <c r="P78" s="83">
        <f t="shared" ca="1" si="136"/>
        <v>72</v>
      </c>
      <c r="Q78" s="84" t="str">
        <f t="shared" ref="Q78:Q117" si="204">IF(S78&gt;0,"+","")</f>
        <v>+</v>
      </c>
      <c r="R78" s="85">
        <f ca="1">VLOOKUP(OFFSET(R78,0,-2),[1]Settings!$F$8:$G$27,2)</f>
        <v>0</v>
      </c>
      <c r="S78" s="50">
        <v>3</v>
      </c>
      <c r="T78" s="51"/>
      <c r="U78" s="81">
        <f>IF(ISNA(VLOOKUP(S78,[1]Settings!$B$6:$D$45,IF(X$4="Y",2,3),FALSE)+T78*IF(X$4="Y",[1]Settings!$C$5,[1]Settings!$D$5)),0, VLOOKUP(S78,[1]Settings!$B$6:$D$45,IF(X$4="Y",2,3),FALSE)+T78*IF(X$4="Y",[1]Settings!$C$5,[1]Settings!$D$5))</f>
        <v>20</v>
      </c>
      <c r="V78" s="82">
        <f t="shared" si="172"/>
        <v>1.6</v>
      </c>
      <c r="W78" s="82">
        <f t="shared" ca="1" si="173"/>
        <v>1.6000128205128206</v>
      </c>
      <c r="X78" s="83">
        <f t="shared" ca="1" si="137"/>
        <v>21</v>
      </c>
      <c r="Y78" s="84" t="str">
        <f t="shared" ref="Y78:Y117" si="205">IF(AA78&gt;0,"+","")</f>
        <v>+</v>
      </c>
      <c r="Z78" s="85">
        <f ca="1">VLOOKUP(OFFSET(Z78,0,-2),[1]Settings!$F$8:$G$27,2)</f>
        <v>0</v>
      </c>
      <c r="AA78" s="50">
        <v>5</v>
      </c>
      <c r="AB78" s="51"/>
      <c r="AC78" s="81">
        <f>IF(ISNA(VLOOKUP(AA78,[1]Settings!$B$6:$D$45,IF(AF$4="Y",2,3),FALSE)+AB78*IF(AF$4="Y",[1]Settings!$C$5,[1]Settings!$D$5)),0, VLOOKUP(AA78,[1]Settings!$B$6:$D$45,IF(AF$4="Y",2,3),FALSE)+AB78*IF(AF$4="Y",[1]Settings!$C$5,[1]Settings!$D$5))</f>
        <v>16</v>
      </c>
      <c r="AD78" s="82">
        <f t="shared" si="174"/>
        <v>1.44</v>
      </c>
      <c r="AE78" s="82">
        <f t="shared" ca="1" si="175"/>
        <v>3.0400128205128203</v>
      </c>
      <c r="AF78" s="83">
        <f t="shared" ca="1" si="138"/>
        <v>20</v>
      </c>
      <c r="AG78" s="84" t="str">
        <f t="shared" ref="AG78:AG117" si="206">IF(AI78&gt;0,"+","")</f>
        <v>+</v>
      </c>
      <c r="AH78" s="85">
        <f ca="1">VLOOKUP(OFFSET(AH78,0,-2),[1]Settings!$F$8:$G$27,2)</f>
        <v>0</v>
      </c>
      <c r="AI78" s="50">
        <v>3</v>
      </c>
      <c r="AJ78" s="51"/>
      <c r="AK78" s="81">
        <f>IF(ISNA(VLOOKUP(AI78,[1]Settings!$B$6:$D$45,IF(AN$4="Y",2,3),FALSE)+AJ78*IF(AN$4="Y",[1]Settings!$C$5,[1]Settings!$D$5)),0, VLOOKUP(AI78,[1]Settings!$B$6:$D$45,IF(AN$4="Y",2,3),FALSE)+AJ78*IF(AN$4="Y",[1]Settings!$C$5,[1]Settings!$D$5))</f>
        <v>20</v>
      </c>
      <c r="AL78" s="82">
        <f t="shared" si="176"/>
        <v>1.7999999999999998</v>
      </c>
      <c r="AM78" s="82">
        <f t="shared" ca="1" si="177"/>
        <v>4.8400128205128201</v>
      </c>
      <c r="AN78" s="83">
        <f t="shared" ca="1" si="139"/>
        <v>16</v>
      </c>
      <c r="AO78" s="84" t="str">
        <f t="shared" ref="AO78:AO117" si="207">IF(AQ78&gt;0,"+","")</f>
        <v/>
      </c>
      <c r="AP78" s="85">
        <f ca="1">VLOOKUP(OFFSET(AP78,0,-2),[1]Settings!$F$8:$G$27,2)</f>
        <v>0</v>
      </c>
      <c r="AR78" s="51"/>
      <c r="AS78" s="81">
        <f>IF(ISNA(VLOOKUP(AQ78,[1]Settings!$B$6:$D$45,IF(AV$4="Y",2,3),FALSE)+AR78*IF(AV$4="Y",[1]Settings!$C$5,[1]Settings!$D$5)),0, VLOOKUP(AQ78,[1]Settings!$B$6:$D$45,IF(AV$4="Y",2,3),FALSE)+AR78*IF(AV$4="Y",[1]Settings!$C$5,[1]Settings!$D$5))</f>
        <v>0</v>
      </c>
      <c r="AT78" s="82">
        <f t="shared" si="178"/>
        <v>0</v>
      </c>
      <c r="AU78" s="82">
        <f t="shared" ca="1" si="179"/>
        <v>4.8400128205128201</v>
      </c>
      <c r="AV78" s="83">
        <f t="shared" ca="1" si="140"/>
        <v>16</v>
      </c>
      <c r="AW78" s="84" t="str">
        <f t="shared" ref="AW78:AW117" si="208">IF(AY78&gt;0,"+","")</f>
        <v>+</v>
      </c>
      <c r="AX78" s="85">
        <f ca="1">VLOOKUP(OFFSET(AX78,0,-2),[1]Settings!$F$8:$G$27,2)</f>
        <v>0</v>
      </c>
      <c r="AY78" s="50">
        <v>3</v>
      </c>
      <c r="AZ78" s="51"/>
      <c r="BA78" s="81">
        <f>IF(ISNA(VLOOKUP(AY78,[1]Settings!$B$6:$D$45,IF(BD$4="Y",2,3),FALSE)+AZ78*IF(BD$4="Y",[1]Settings!$C$5,[1]Settings!$D$5)),0, VLOOKUP(AY78,[1]Settings!$B$6:$D$45,IF(BD$4="Y",2,3),FALSE)+AZ78*IF(BD$4="Y",[1]Settings!$C$5,[1]Settings!$D$5))</f>
        <v>20</v>
      </c>
      <c r="BB78" s="82">
        <f t="shared" si="180"/>
        <v>1.6</v>
      </c>
      <c r="BC78" s="82">
        <f t="shared" ca="1" si="181"/>
        <v>6.4400128205128198</v>
      </c>
      <c r="BD78" s="83">
        <f t="shared" ca="1" si="141"/>
        <v>14</v>
      </c>
      <c r="BE78" s="84" t="str">
        <f t="shared" ref="BE78:BE117" si="209">IF(BG78&gt;0,"+","")</f>
        <v>+</v>
      </c>
      <c r="BF78" s="85">
        <f ca="1">VLOOKUP(OFFSET(BF78,0,-2),[1]Settings!$F$8:$G$27,2)</f>
        <v>0</v>
      </c>
      <c r="BG78" s="50">
        <v>4</v>
      </c>
      <c r="BH78" s="51"/>
      <c r="BI78" s="81">
        <f>IF(ISNA(VLOOKUP(BG78,[1]Settings!$B$6:$D$45,IF(BL$4="Y",2,3),FALSE)+BH78*IF(BL$4="Y",[1]Settings!$C$5,[1]Settings!$D$5)),0, VLOOKUP(BG78,[1]Settings!$B$6:$D$45,IF(BL$4="Y",2,3),FALSE)+BH78*IF(BL$4="Y",[1]Settings!$C$5,[1]Settings!$D$5))</f>
        <v>18</v>
      </c>
      <c r="BJ78" s="82">
        <f t="shared" si="182"/>
        <v>1.44</v>
      </c>
      <c r="BK78" s="82">
        <f t="shared" ca="1" si="183"/>
        <v>7.8800128205128193</v>
      </c>
      <c r="BL78" s="83">
        <f t="shared" ca="1" si="142"/>
        <v>11</v>
      </c>
      <c r="BM78" s="84" t="str">
        <f t="shared" ref="BM78:BM117" si="210">IF(BO78&gt;0,"+","")</f>
        <v/>
      </c>
      <c r="BN78" s="85">
        <f ca="1">VLOOKUP(OFFSET(BN78,0,-2),[1]Settings!$F$8:$G$27,2)</f>
        <v>0</v>
      </c>
      <c r="BP78" s="51"/>
      <c r="BQ78" s="81">
        <f>IF(ISNA(VLOOKUP(BO78,[1]Settings!$B$6:$D$45,IF(BT$4="Y",2,3),FALSE)+BP78*IF(BT$4="Y",[1]Settings!$C$5,[1]Settings!$D$5)),0, VLOOKUP(BO78,[1]Settings!$B$6:$D$45,IF(BT$4="Y",2,3),FALSE)+BP78*IF(BT$4="Y",[1]Settings!$C$5,[1]Settings!$D$5))</f>
        <v>0</v>
      </c>
      <c r="BR78" s="82">
        <f t="shared" si="184"/>
        <v>0</v>
      </c>
      <c r="BS78" s="82">
        <f t="shared" ca="1" si="185"/>
        <v>7.8800128205128193</v>
      </c>
      <c r="BT78" s="83">
        <f t="shared" ca="1" si="143"/>
        <v>11</v>
      </c>
      <c r="BU78" s="84" t="str">
        <f t="shared" ref="BU78:BU117" si="211">IF(BW78&gt;0,"+","")</f>
        <v/>
      </c>
      <c r="BV78" s="85">
        <f ca="1">VLOOKUP(OFFSET(BV78,0,-2),[1]Settings!$F$8:$G$27,2)</f>
        <v>0</v>
      </c>
      <c r="BX78" s="51"/>
      <c r="BY78" s="81">
        <f>IF(ISNA(VLOOKUP(BW78,[1]Settings!$B$6:$D$45,IF(CB$4="Y",2,3),FALSE)+BX78*IF(CB$4="Y",[1]Settings!$C$5,[1]Settings!$D$5)),0, VLOOKUP(BW78,[1]Settings!$B$6:$D$45,IF(CB$4="Y",2,3),FALSE)+BX78*IF(CB$4="Y",[1]Settings!$C$5,[1]Settings!$D$5))</f>
        <v>0</v>
      </c>
      <c r="BZ78" s="82">
        <f t="shared" si="186"/>
        <v>0</v>
      </c>
      <c r="CA78" s="82">
        <f t="shared" ca="1" si="187"/>
        <v>7.8800128205128193</v>
      </c>
      <c r="CB78" s="83">
        <f t="shared" ca="1" si="144"/>
        <v>15</v>
      </c>
      <c r="CC78" s="84" t="str">
        <f t="shared" ref="CC78:CC117" si="212">IF(CE78&gt;0,"+","")</f>
        <v/>
      </c>
      <c r="CD78" s="85">
        <f ca="1">VLOOKUP(OFFSET(CD78,0,-2),[1]Settings!$F$8:$G$27,2)</f>
        <v>0</v>
      </c>
      <c r="CF78" s="51"/>
      <c r="CG78" s="81">
        <f>IF(ISNA(VLOOKUP(CE78,[1]Settings!$B$6:$D$45,IF(CJ$4="Y",2,3),FALSE)+CF78*IF(CJ$4="Y",[1]Settings!$C$5,[1]Settings!$D$5)),0, VLOOKUP(CE78,[1]Settings!$B$6:$D$45,IF(CJ$4="Y",2,3),FALSE)+CF78*IF(CJ$4="Y",[1]Settings!$C$5,[1]Settings!$D$5))</f>
        <v>0</v>
      </c>
      <c r="CH78" s="82">
        <f t="shared" si="188"/>
        <v>0</v>
      </c>
      <c r="CI78" s="82">
        <f t="shared" ca="1" si="189"/>
        <v>7.8800128205128193</v>
      </c>
      <c r="CJ78" s="86">
        <f t="shared" ca="1" si="145"/>
        <v>19</v>
      </c>
      <c r="CK78" s="87" t="str">
        <f t="shared" si="134"/>
        <v>+</v>
      </c>
      <c r="CL78" s="85">
        <f ca="1">VLOOKUP(OFFSET(CL78,0,-2),[1]Settings!$J$8:$K$27,2)</f>
        <v>0</v>
      </c>
      <c r="CM78" s="50">
        <v>8</v>
      </c>
      <c r="CN78" s="51">
        <v>1</v>
      </c>
      <c r="CO78" s="81">
        <f>IF(ISNA(VLOOKUP(CM78,[1]Settings!$B$6:$D$45,IF(CR$4="Y",2,3),FALSE)+CN78*IF(CR$4="Y",[1]Settings!$C$5,[1]Settings!$D$5)),0, VLOOKUP(CM78,[1]Settings!$B$6:$D$45,IF(CR$4="Y",2,3),FALSE)+CN78*IF(CR$4="Y",[1]Settings!$C$5,[1]Settings!$D$5))</f>
        <v>14</v>
      </c>
      <c r="CP78" s="82">
        <f t="shared" ca="1" si="190"/>
        <v>6.16</v>
      </c>
      <c r="CQ78" s="82">
        <f t="shared" ca="1" si="191"/>
        <v>10.800012820512819</v>
      </c>
      <c r="CR78" s="86">
        <f t="shared" ca="1" si="146"/>
        <v>16</v>
      </c>
      <c r="CS78" s="84" t="str">
        <f t="shared" ref="CS78:CS83" si="213">IF(CU78&gt;0,"+","")</f>
        <v/>
      </c>
      <c r="CT78" s="85">
        <f ca="1">VLOOKUP(OFFSET(CT78,0,-2),[1]Settings!$J$8:$K$27,2)</f>
        <v>0</v>
      </c>
      <c r="CU78" s="50"/>
      <c r="CV78" s="51"/>
      <c r="CW78" s="81">
        <f>IF(ISNA(VLOOKUP(CU78,[1]Settings!$B$6:$D$45,IF(CZ$4="Y",2,3),FALSE)+CV78*IF(CZ$4="Y",[1]Settings!$C$5,[1]Settings!$D$5)),0, VLOOKUP(CU78,[1]Settings!$B$6:$D$45,IF(CZ$4="Y",2,3),FALSE)+CV78*IF(CZ$4="Y",[1]Settings!$C$5,[1]Settings!$D$5))</f>
        <v>0</v>
      </c>
      <c r="CX78" s="82">
        <f t="shared" ca="1" si="192"/>
        <v>0</v>
      </c>
      <c r="CY78" s="82">
        <f t="shared" ca="1" si="193"/>
        <v>10.800012820512819</v>
      </c>
      <c r="CZ78" s="83">
        <f t="shared" ca="1" si="147"/>
        <v>15</v>
      </c>
      <c r="DA78" s="84" t="str">
        <f t="shared" ref="DA78:DA83" si="214">IF(DC78&gt;0,"+","")</f>
        <v/>
      </c>
      <c r="DB78" s="85">
        <f ca="1">VLOOKUP(OFFSET(DB78,0,-2),[1]Settings!$J$8:$K$27,2)</f>
        <v>0.03</v>
      </c>
      <c r="DC78" s="50"/>
      <c r="DD78" s="51"/>
      <c r="DE78" s="81">
        <f>IF(ISNA(VLOOKUP(DC78,[1]Settings!$B$6:$D$45,IF(DH$4="Y",2,3),FALSE)+DD78*IF(DH$4="Y",[1]Settings!$C$5,[1]Settings!$D$5)),0, VLOOKUP(DC78,[1]Settings!$B$6:$D$45,IF(DH$4="Y",2,3),FALSE)+DD78*IF(DH$4="Y",[1]Settings!$C$5,[1]Settings!$D$5))</f>
        <v>0</v>
      </c>
      <c r="DF78" s="82">
        <f t="shared" ca="1" si="49"/>
        <v>0</v>
      </c>
      <c r="DG78" s="82">
        <f t="shared" ca="1" si="194"/>
        <v>10.800012820512819</v>
      </c>
      <c r="DH78" s="83">
        <f t="shared" ca="1" si="148"/>
        <v>16</v>
      </c>
      <c r="DI78" s="84" t="s">
        <v>93</v>
      </c>
      <c r="DJ78" s="85">
        <f ca="1">VLOOKUP(OFFSET(DJ78,0,-2),[1]Settings!$J$8:$K$27,2)</f>
        <v>0</v>
      </c>
      <c r="DK78" s="50">
        <v>8</v>
      </c>
      <c r="DL78" s="51"/>
      <c r="DM78" s="81">
        <f>IF(ISNA(VLOOKUP(DK78,[1]Settings!$B$6:$D$45,IF(DP$4="Y",2,3),FALSE)+DL78*IF(DP$4="Y",[1]Settings!$C$5,[1]Settings!$D$5)),0, VLOOKUP(DK78,[1]Settings!$B$6:$D$45,IF(DP$4="Y",2,3),FALSE)+DL78*IF(DP$4="Y",[1]Settings!$C$5,[1]Settings!$D$5))</f>
        <v>13</v>
      </c>
      <c r="DN78" s="82">
        <f t="shared" ca="1" si="52"/>
        <v>8.7099999999999991</v>
      </c>
      <c r="DO78" s="82">
        <f t="shared" ca="1" si="195"/>
        <v>18.070012820512819</v>
      </c>
      <c r="DP78" s="83">
        <f t="shared" ca="1" si="149"/>
        <v>12</v>
      </c>
      <c r="DQ78" s="84"/>
      <c r="DR78" s="85">
        <f ca="1">VLOOKUP(OFFSET(DR78,0,-2),[1]Settings!$J$8:$K$27,2)</f>
        <v>0.05</v>
      </c>
      <c r="DS78" s="50"/>
      <c r="DT78" s="51"/>
      <c r="DU78" s="81">
        <f>IF(ISNA(VLOOKUP(DS78,[1]Settings!$B$6:$D$45,IF(DX$4="Y",2,3),FALSE)+DT78*IF(DX$4="Y",[1]Settings!$C$5,[1]Settings!$D$5)),0, VLOOKUP(DS78,[1]Settings!$B$6:$D$45,IF(DX$4="Y",2,3),FALSE)+DT78*IF(DX$4="Y",[1]Settings!$C$5,[1]Settings!$D$5))</f>
        <v>0</v>
      </c>
      <c r="DV78" s="82">
        <f t="shared" ca="1" si="55"/>
        <v>0</v>
      </c>
      <c r="DW78" s="82">
        <f t="shared" ca="1" si="85"/>
        <v>18.070012820512819</v>
      </c>
      <c r="DX78" s="83">
        <f t="shared" ca="1" si="150"/>
        <v>14</v>
      </c>
      <c r="DY78" s="84" t="s">
        <v>93</v>
      </c>
      <c r="DZ78" s="85">
        <f ca="1">VLOOKUP(OFFSET(DZ78,0,-2),[1]Settings!$J$8:$K$27,2)</f>
        <v>0.04</v>
      </c>
      <c r="EA78" s="50">
        <v>11</v>
      </c>
      <c r="EB78" s="51">
        <v>1</v>
      </c>
      <c r="EC78" s="81">
        <f>IF(ISNA(VLOOKUP(EA78,[1]Settings!$B$6:$D$45,IF(EF$4="Y",2,3),FALSE)+EB78*IF(EF$4="Y",[1]Settings!$C$5,[1]Settings!$D$5)),0, VLOOKUP(EA78,[1]Settings!$B$6:$D$45,IF(EF$4="Y",2,3),FALSE)+EB78*IF(EF$4="Y",[1]Settings!$C$5,[1]Settings!$D$5))</f>
        <v>11</v>
      </c>
      <c r="ED78" s="82">
        <f t="shared" ca="1" si="86"/>
        <v>10.119999999999999</v>
      </c>
      <c r="EE78" s="82">
        <f t="shared" ca="1" si="196"/>
        <v>24.990012820512817</v>
      </c>
      <c r="EF78" s="86">
        <f t="shared" ca="1" si="151"/>
        <v>13</v>
      </c>
      <c r="EG78" s="87"/>
      <c r="EH78" s="85"/>
      <c r="EI78" s="50"/>
      <c r="EJ78" s="51"/>
      <c r="EK78" s="81">
        <f>IF(ISNA(VLOOKUP(EI78,[1]Settings!$B$6:$D$45,IF(EN$4="Y",2,3),FALSE)+EJ78*IF(EN$4="Y",[1]Settings!$C$5,[1]Settings!$D$5)),0, VLOOKUP(EI78,[1]Settings!$B$6:$D$45,IF(EN$4="Y",2,3),FALSE)+EJ78*IF(EN$4="Y",[1]Settings!$C$5,[1]Settings!$D$5))</f>
        <v>0</v>
      </c>
      <c r="EL78" s="82">
        <f t="shared" ca="1" si="87"/>
        <v>0</v>
      </c>
      <c r="EM78" s="82">
        <f t="shared" ca="1" si="112"/>
        <v>18.830012820512817</v>
      </c>
      <c r="EN78" s="86">
        <f t="shared" ca="1" si="152"/>
        <v>15</v>
      </c>
      <c r="EO78" s="84"/>
      <c r="EP78" s="85">
        <f ca="1">VLOOKUP(OFFSET(EP78,0,-2),[1]Settings!$J$8:$K$27,2)</f>
        <v>0.03</v>
      </c>
      <c r="EQ78" s="50"/>
      <c r="ER78" s="51"/>
      <c r="ES78" s="81">
        <f>IF(ISNA(VLOOKUP(EQ78,[1]Settings!$B$6:$D$45,IF(EV$4="Y",2,3),FALSE)+ER78*IF(EV$4="Y",[1]Settings!$C$5,[1]Settings!$D$5)),0, VLOOKUP(EQ78,[1]Settings!$B$6:$D$45,IF(EV$4="Y",2,3),FALSE)+ER78*IF(EV$4="Y",[1]Settings!$C$5,[1]Settings!$D$5))</f>
        <v>0</v>
      </c>
      <c r="ET78" s="82">
        <f t="shared" ca="1" si="132"/>
        <v>0</v>
      </c>
      <c r="EU78" s="82">
        <f t="shared" ca="1" si="88"/>
        <v>18.830012820512817</v>
      </c>
      <c r="EV78" s="83">
        <f t="shared" ca="1" si="153"/>
        <v>17</v>
      </c>
      <c r="EW78" s="84"/>
      <c r="EX78" s="85">
        <f ca="1">VLOOKUP(OFFSET(EX78,0,-2),[1]Settings!$J$8:$K$27,2)</f>
        <v>0</v>
      </c>
      <c r="EY78" s="50">
        <v>4</v>
      </c>
      <c r="EZ78" s="51"/>
      <c r="FA78" s="81">
        <f>IF(ISNA(VLOOKUP(EY78,[1]Settings!$B$6:$D$45,IF(FD$4="Y",2,3),FALSE)+EZ78*IF(FD$4="Y",[1]Settings!$C$5,[1]Settings!$D$5)),0, VLOOKUP(EY78,[1]Settings!$B$6:$D$45,IF(FD$4="Y",2,3),FALSE)+EZ78*IF(FD$4="Y",[1]Settings!$C$5,[1]Settings!$D$5))</f>
        <v>18</v>
      </c>
      <c r="FB78" s="82">
        <f t="shared" ca="1" si="133"/>
        <v>18.000000000000004</v>
      </c>
      <c r="FC78" s="82">
        <f t="shared" ca="1" si="130"/>
        <v>28.120012820512819</v>
      </c>
      <c r="FD78" s="83">
        <f t="shared" ca="1" si="154"/>
        <v>15</v>
      </c>
      <c r="FE78" s="84" t="s">
        <v>93</v>
      </c>
      <c r="FF78" s="85">
        <f ca="1">VLOOKUP(OFFSET(FF78,0,-2),[1]Settings!$J$8:$K$27,2)</f>
        <v>0.03</v>
      </c>
      <c r="FG78" s="50"/>
      <c r="FH78" s="51"/>
      <c r="FI78" s="81">
        <f>IF(ISNA(VLOOKUP(FG78,[1]Settings!$B$6:$D$45,IF(FL$4="Y",2,3),FALSE)+FH78*IF(FL$4="Y",[1]Settings!$C$5,[1]Settings!$D$5)),0, VLOOKUP(FG78,[1]Settings!$B$6:$D$45,IF(FL$4="Y",2,3),FALSE)+FH78*IF(FL$4="Y",[1]Settings!$C$5,[1]Settings!$D$5))</f>
        <v>0</v>
      </c>
      <c r="FJ78" s="82">
        <f t="shared" ca="1" si="114"/>
        <v>0</v>
      </c>
      <c r="FK78" s="82">
        <f t="shared" ca="1" si="113"/>
        <v>18.000012820512822</v>
      </c>
      <c r="FL78" s="83">
        <f t="shared" ca="1" si="155"/>
        <v>16</v>
      </c>
      <c r="FM78" s="87"/>
      <c r="FN78" s="85"/>
      <c r="FO78" s="50"/>
      <c r="FP78" s="51"/>
      <c r="FQ78" s="81">
        <f>IF(ISNA(VLOOKUP(FO78,[1]Settings!$B$6:$D$45,IF(FT$4="Y",2,3),FALSE)+FP78*IF(FT$4="Y",[1]Settings!$C$5,[1]Settings!$D$5)),0, VLOOKUP(FO78,[1]Settings!$B$6:$D$45,IF(FT$4="Y",2,3),FALSE)+FP78*IF(FT$4="Y",[1]Settings!$C$5,[1]Settings!$D$5))</f>
        <v>0</v>
      </c>
      <c r="FR78" s="82">
        <f t="shared" ca="1" si="197"/>
        <v>0</v>
      </c>
      <c r="FS78" s="82">
        <f t="shared" ca="1" si="90"/>
        <v>18.000012820512822</v>
      </c>
      <c r="FT78" s="83">
        <f t="shared" ca="1" si="156"/>
        <v>16</v>
      </c>
      <c r="FU78" s="88"/>
      <c r="FV78" s="85"/>
      <c r="FW78" s="50">
        <v>8</v>
      </c>
      <c r="FX78" s="51"/>
      <c r="FY78" s="81">
        <f>IF(ISNA(VLOOKUP(FW78,[1]Settings!$B$6:$D$45,IF(GB$4="Y",2,3),FALSE)+FX78*IF(GB$4="Y",[1]Settings!$C$5,[1]Settings!$D$5)),0, VLOOKUP(FW78,[1]Settings!$B$6:$D$45,IF(GB$4="Y",2,3),FALSE)+FX78*IF(GB$4="Y",[1]Settings!$C$5,[1]Settings!$D$5))</f>
        <v>13</v>
      </c>
      <c r="FZ78" s="82">
        <f t="shared" si="91"/>
        <v>13</v>
      </c>
      <c r="GA78" s="82">
        <f t="shared" ca="1" si="92"/>
        <v>31.000012820512822</v>
      </c>
      <c r="GB78" s="83">
        <f t="shared" ca="1" si="157"/>
        <v>12</v>
      </c>
      <c r="GC78" s="88"/>
      <c r="GD78" s="85"/>
      <c r="GE78" s="50"/>
      <c r="GF78" s="51"/>
      <c r="GG78" s="81">
        <f>IF(ISNA(VLOOKUP(GE78,[1]Settings!$B$6:$D$45,IF(GJ$4="Y",2,3),FALSE)+GF78*IF(GJ$4="Y",[1]Settings!$C$5,[1]Settings!$D$5)),0, VLOOKUP(GE78,[1]Settings!$B$6:$D$45,IF(GJ$4="Y",2,3),FALSE)+GF78*IF(GJ$4="Y",[1]Settings!$C$5,[1]Settings!$D$5))</f>
        <v>0</v>
      </c>
      <c r="GH78" s="82">
        <f t="shared" si="93"/>
        <v>0</v>
      </c>
      <c r="GI78" s="82">
        <f t="shared" ca="1" si="94"/>
        <v>31.000012820512822</v>
      </c>
      <c r="GJ78" s="83">
        <f t="shared" ca="1" si="158"/>
        <v>14</v>
      </c>
      <c r="GK78" s="88"/>
      <c r="GL78" s="85"/>
      <c r="GM78" s="50">
        <v>5</v>
      </c>
      <c r="GN78" s="51">
        <v>1</v>
      </c>
      <c r="GO78" s="81">
        <f>IF(ISNA(VLOOKUP(GM78,[1]Settings!$B$6:$D$45,IF(GR$4="Y",2,3),FALSE)+GN78*IF(GR$4="Y",[1]Settings!$C$5,[1]Settings!$D$5)),0, VLOOKUP(GM78,[1]Settings!$B$6:$D$45,IF(GR$4="Y",2,3),FALSE)+GN78*IF(GR$4="Y",[1]Settings!$C$5,[1]Settings!$D$5))</f>
        <v>17</v>
      </c>
      <c r="GP78" s="82">
        <f t="shared" si="120"/>
        <v>17</v>
      </c>
      <c r="GQ78" s="82">
        <f t="shared" ref="GQ78:GQ92" ca="1" si="215">GP78+OFFSET(GP78,0,-7)-FB78</f>
        <v>30.000012820512818</v>
      </c>
      <c r="GR78" s="83">
        <f t="shared" ca="1" si="159"/>
        <v>11</v>
      </c>
      <c r="GS78" s="88"/>
      <c r="GT78" s="85"/>
      <c r="GU78" s="50">
        <v>6</v>
      </c>
      <c r="GV78" s="51"/>
      <c r="GW78" s="81">
        <f>IF(ISNA(VLOOKUP(GU78,[1]Settings!$B$6:$D$45,IF(GZ$4="Y",2,3),FALSE)+GV78*IF(GZ$4="Y",[1]Settings!$C$5,[1]Settings!$D$5)),0, VLOOKUP(GU78,[1]Settings!$B$6:$D$45,IF(GZ$4="Y",2,3),FALSE)+GV78*IF(GZ$4="Y",[1]Settings!$C$5,[1]Settings!$D$5))</f>
        <v>15</v>
      </c>
      <c r="GX78" s="82">
        <f t="shared" si="127"/>
        <v>15</v>
      </c>
      <c r="GY78" s="82">
        <f t="shared" ref="GY78:GY97" ca="1" si="216">GX78+OFFSET(GX78,0,-7)-FJ78</f>
        <v>45.000012820512822</v>
      </c>
      <c r="GZ78" s="86">
        <f t="shared" ca="1" si="160"/>
        <v>8</v>
      </c>
      <c r="HA78" s="87"/>
      <c r="HB78" s="85"/>
      <c r="HC78" s="50"/>
      <c r="HD78" s="51"/>
      <c r="HE78" s="81">
        <f>IF(ISNA(VLOOKUP(HC78,[1]Settings!$B$6:$D$45,IF(HH$4="Y",2,3),FALSE)+HD78*IF(HH$4="Y",[1]Settings!$C$5,[1]Settings!$D$5)),0, VLOOKUP(HC78,[1]Settings!$B$6:$D$45,IF(HH$4="Y",2,3),FALSE)+HD78*IF(HH$4="Y",[1]Settings!$C$5,[1]Settings!$D$5))</f>
        <v>0</v>
      </c>
      <c r="HF78" s="82">
        <f t="shared" si="198"/>
        <v>0</v>
      </c>
      <c r="HG78" s="82">
        <f t="shared" ca="1" si="199"/>
        <v>32.000012820512822</v>
      </c>
      <c r="HH78" s="83">
        <f t="shared" ca="1" si="161"/>
        <v>10</v>
      </c>
      <c r="HI78" s="88"/>
      <c r="HJ78" s="85"/>
      <c r="HK78" s="50">
        <v>12</v>
      </c>
      <c r="HL78" s="51">
        <v>1</v>
      </c>
      <c r="HM78" s="81">
        <f>IF(ISNA(VLOOKUP(HK78,[1]Settings!$B$6:$D$45,IF(HP$4="Y",2,3),FALSE)+HL78*IF(HP$4="Y",[1]Settings!$C$5,[1]Settings!$D$5)),0, VLOOKUP(HK78,[1]Settings!$B$6:$D$45,IF(HP$4="Y",2,3),FALSE)+HL78*IF(HP$4="Y",[1]Settings!$C$5,[1]Settings!$D$5))</f>
        <v>10</v>
      </c>
      <c r="HN78" s="82">
        <f t="shared" si="73"/>
        <v>10</v>
      </c>
      <c r="HO78" s="82">
        <f t="shared" ca="1" si="100"/>
        <v>42.000012820512822</v>
      </c>
      <c r="HP78" s="83">
        <f t="shared" ca="1" si="162"/>
        <v>6</v>
      </c>
      <c r="HQ78" s="88"/>
      <c r="HR78" s="85"/>
      <c r="HS78" s="50"/>
      <c r="HT78" s="51"/>
      <c r="HU78" s="81">
        <f>IF(ISNA(VLOOKUP(HS78,[1]Settings!$B$6:$D$45,IF(HX$4="Y",2,3),FALSE)+HT78*IF(HX$4="Y",[1]Settings!$C$5,[1]Settings!$D$5)),0, VLOOKUP(HS78,[1]Settings!$B$6:$D$45,IF(HX$4="Y",2,3),FALSE)+HT78*IF(HX$4="Y",[1]Settings!$C$5,[1]Settings!$D$5))</f>
        <v>0</v>
      </c>
      <c r="HV78" s="82">
        <f t="shared" si="200"/>
        <v>0</v>
      </c>
      <c r="HW78" s="82">
        <f t="shared" ca="1" si="101"/>
        <v>25.000012820512822</v>
      </c>
      <c r="HX78" s="83">
        <f ca="1">RANK(HW78,HW$11:HW$112)</f>
        <v>16</v>
      </c>
      <c r="HY78" s="88"/>
      <c r="HZ78" s="85"/>
      <c r="IA78" s="50">
        <v>16</v>
      </c>
      <c r="IB78" s="51"/>
      <c r="IC78" s="81">
        <f>IF(ISNA(VLOOKUP(IA78,[1]Settings!$B$6:$D$45,IF(IF$4="Y",2,3),FALSE)+IB78*IF(IF$4="Y",[1]Settings!$C$5,[1]Settings!$D$5)),0, VLOOKUP(IA78,[1]Settings!$B$6:$D$45,IF(IF$4="Y",2,3),FALSE)+IB78*IF(IF$4="Y",[1]Settings!$C$5,[1]Settings!$D$5))</f>
        <v>5</v>
      </c>
      <c r="ID78" s="82">
        <f t="shared" si="124"/>
        <v>5</v>
      </c>
      <c r="IE78" s="82">
        <f t="shared" ca="1" si="102"/>
        <v>15.000012820512822</v>
      </c>
      <c r="IF78" s="83">
        <f ca="1">RANK(IE78,IE$11:IE$112)</f>
        <v>21</v>
      </c>
      <c r="IG78" s="87"/>
      <c r="IH78" s="85"/>
      <c r="II78" s="50"/>
      <c r="IJ78" s="51"/>
      <c r="IK78" s="81">
        <f>IF(ISNA(VLOOKUP(II78,[1]Settings!$B$6:$D$45,IF(IN$4="Y",2,3),FALSE)+IJ78*IF(IN$4="Y",[1]Settings!$C$5,[1]Settings!$D$5)),0, VLOOKUP(II78,[1]Settings!$B$6:$D$45,IF(IN$4="Y",2,3),FALSE)+IJ78*IF(IN$4="Y",[1]Settings!$C$5,[1]Settings!$D$5))</f>
        <v>0</v>
      </c>
      <c r="IL78" s="82">
        <f t="shared" si="122"/>
        <v>0</v>
      </c>
      <c r="IM78" s="82">
        <f t="shared" ca="1" si="103"/>
        <v>15.000012820512822</v>
      </c>
      <c r="IN78" s="83">
        <f t="shared" ref="IN78:IN93" ca="1" si="217">RANK(IM78,IM$11:IM$112)</f>
        <v>21</v>
      </c>
      <c r="IO78" s="88"/>
      <c r="IP78" s="85"/>
      <c r="IQ78" s="50">
        <v>12</v>
      </c>
      <c r="IR78" s="51">
        <v>1</v>
      </c>
      <c r="IS78" s="81">
        <f>IF(ISNA(VLOOKUP(IQ78,[1]Settings!$B$6:$D$45,IF(IV$4="Y",2,3),FALSE)+IR78*IF(IV$4="Y",[1]Settings!$C$5,[1]Settings!$D$5)),0, VLOOKUP(IQ78,[1]Settings!$B$6:$D$45,IF(IV$4="Y",2,3),FALSE)+IR78*IF(IV$4="Y",[1]Settings!$C$5,[1]Settings!$D$5))</f>
        <v>10</v>
      </c>
      <c r="IT78" s="82">
        <f t="shared" si="166"/>
        <v>10</v>
      </c>
      <c r="IU78" s="82">
        <f t="shared" ca="1" si="104"/>
        <v>15.000012820512822</v>
      </c>
      <c r="IV78" s="83">
        <f t="shared" ca="1" si="202"/>
        <v>20</v>
      </c>
      <c r="IW78" s="88"/>
      <c r="IX78" s="85"/>
      <c r="IY78" s="50">
        <v>14</v>
      </c>
      <c r="IZ78" s="51"/>
      <c r="JA78" s="81">
        <f>IF(ISNA(VLOOKUP(IY78,[1]Settings!$B$6:$D$45,IF(JD$4="Y",2,3),FALSE)+IZ78*IF(JD$4="Y",[1]Settings!$C$5,[1]Settings!$D$5)),0, VLOOKUP(IY78,[1]Settings!$B$6:$D$45,IF(JD$4="Y",2,3),FALSE)+IZ78*IF(JD$4="Y",[1]Settings!$C$5,[1]Settings!$D$5))</f>
        <v>7</v>
      </c>
      <c r="JB78" s="82">
        <f t="shared" ref="JB78:JB135" si="218">JA78*JD$7</f>
        <v>7</v>
      </c>
      <c r="JC78" s="82">
        <f t="shared" ca="1" si="105"/>
        <v>22.000012820512822</v>
      </c>
      <c r="JD78" s="83">
        <f ca="1">RANK(JC78,JC$11:JC$112)</f>
        <v>17</v>
      </c>
    </row>
    <row r="79" spans="1:264">
      <c r="A79" s="80" t="s">
        <v>160</v>
      </c>
      <c r="B79" s="80"/>
      <c r="D79" s="51"/>
      <c r="E79" s="81">
        <f>IF(ISNA(VLOOKUP(C79,[1]Settings!$B$6:$D$45,IF(H$4="Y",2,3),FALSE)+D79*IF(H$4="Y",[1]Settings!$C$5,[1]Settings!$D$5)),0, VLOOKUP(C79,[1]Settings!$B$6:$D$45,IF(H$4="Y",2,3),FALSE)+D79*IF(H$4="Y",[1]Settings!$C$5,[1]Settings!$D$5))</f>
        <v>0</v>
      </c>
      <c r="F79" s="82">
        <f t="shared" si="168"/>
        <v>0</v>
      </c>
      <c r="G79" s="82">
        <f t="shared" si="169"/>
        <v>1.2658227848101267E-5</v>
      </c>
      <c r="H79" s="83">
        <f t="shared" si="135"/>
        <v>73</v>
      </c>
      <c r="I79" s="84" t="str">
        <f t="shared" si="203"/>
        <v/>
      </c>
      <c r="J79" s="85">
        <f ca="1">VLOOKUP(OFFSET(J79,0,-2),[1]Settings!$F$8:$G$27,2)</f>
        <v>0</v>
      </c>
      <c r="L79" s="51"/>
      <c r="M79" s="81">
        <f>IF(ISNA(VLOOKUP(K79,[1]Settings!$B$6:$D$45,IF(P$4="Y",2,3),FALSE)+L79*IF(P$4="Y",[1]Settings!$C$5,[1]Settings!$D$5)),0, VLOOKUP(K79,[1]Settings!$B$6:$D$45,IF(P$4="Y",2,3),FALSE)+L79*IF(P$4="Y",[1]Settings!$C$5,[1]Settings!$D$5))</f>
        <v>0</v>
      </c>
      <c r="N79" s="82">
        <f t="shared" si="170"/>
        <v>0</v>
      </c>
      <c r="O79" s="82">
        <f t="shared" ca="1" si="171"/>
        <v>1.2658227848101267E-5</v>
      </c>
      <c r="P79" s="83">
        <f t="shared" ca="1" si="136"/>
        <v>73</v>
      </c>
      <c r="Q79" s="84" t="str">
        <f t="shared" si="204"/>
        <v/>
      </c>
      <c r="R79" s="85">
        <f ca="1">VLOOKUP(OFFSET(R79,0,-2),[1]Settings!$F$8:$G$27,2)</f>
        <v>0</v>
      </c>
      <c r="T79" s="51"/>
      <c r="U79" s="81">
        <f>IF(ISNA(VLOOKUP(S79,[1]Settings!$B$6:$D$45,IF(X$4="Y",2,3),FALSE)+T79*IF(X$4="Y",[1]Settings!$C$5,[1]Settings!$D$5)),0, VLOOKUP(S79,[1]Settings!$B$6:$D$45,IF(X$4="Y",2,3),FALSE)+T79*IF(X$4="Y",[1]Settings!$C$5,[1]Settings!$D$5))</f>
        <v>0</v>
      </c>
      <c r="V79" s="82">
        <f t="shared" si="172"/>
        <v>0</v>
      </c>
      <c r="W79" s="82">
        <f t="shared" ca="1" si="173"/>
        <v>1.2658227848101267E-5</v>
      </c>
      <c r="X79" s="83">
        <f t="shared" ca="1" si="137"/>
        <v>73</v>
      </c>
      <c r="Y79" s="84" t="str">
        <f t="shared" si="205"/>
        <v/>
      </c>
      <c r="Z79" s="85">
        <f ca="1">VLOOKUP(OFFSET(Z79,0,-2),[1]Settings!$F$8:$G$27,2)</f>
        <v>0</v>
      </c>
      <c r="AB79" s="51"/>
      <c r="AC79" s="81">
        <f>IF(ISNA(VLOOKUP(AA79,[1]Settings!$B$6:$D$45,IF(AF$4="Y",2,3),FALSE)+AB79*IF(AF$4="Y",[1]Settings!$C$5,[1]Settings!$D$5)),0, VLOOKUP(AA79,[1]Settings!$B$6:$D$45,IF(AF$4="Y",2,3),FALSE)+AB79*IF(AF$4="Y",[1]Settings!$C$5,[1]Settings!$D$5))</f>
        <v>0</v>
      </c>
      <c r="AD79" s="82">
        <f t="shared" si="174"/>
        <v>0</v>
      </c>
      <c r="AE79" s="82">
        <f t="shared" ca="1" si="175"/>
        <v>1.2658227848101267E-5</v>
      </c>
      <c r="AF79" s="83">
        <f t="shared" ca="1" si="138"/>
        <v>73</v>
      </c>
      <c r="AG79" s="84" t="str">
        <f t="shared" si="206"/>
        <v/>
      </c>
      <c r="AH79" s="85">
        <f ca="1">VLOOKUP(OFFSET(AH79,0,-2),[1]Settings!$F$8:$G$27,2)</f>
        <v>0</v>
      </c>
      <c r="AJ79" s="51"/>
      <c r="AK79" s="81">
        <f>IF(ISNA(VLOOKUP(AI79,[1]Settings!$B$6:$D$45,IF(AN$4="Y",2,3),FALSE)+AJ79*IF(AN$4="Y",[1]Settings!$C$5,[1]Settings!$D$5)),0, VLOOKUP(AI79,[1]Settings!$B$6:$D$45,IF(AN$4="Y",2,3),FALSE)+AJ79*IF(AN$4="Y",[1]Settings!$C$5,[1]Settings!$D$5))</f>
        <v>0</v>
      </c>
      <c r="AL79" s="82">
        <f t="shared" si="176"/>
        <v>0</v>
      </c>
      <c r="AM79" s="82">
        <f t="shared" ca="1" si="177"/>
        <v>1.2658227848101267E-5</v>
      </c>
      <c r="AN79" s="83">
        <f t="shared" ca="1" si="139"/>
        <v>73</v>
      </c>
      <c r="AO79" s="84" t="str">
        <f t="shared" si="207"/>
        <v/>
      </c>
      <c r="AP79" s="85">
        <f ca="1">VLOOKUP(OFFSET(AP79,0,-2),[1]Settings!$F$8:$G$27,2)</f>
        <v>0</v>
      </c>
      <c r="AR79" s="51"/>
      <c r="AS79" s="81">
        <f>IF(ISNA(VLOOKUP(AQ79,[1]Settings!$B$6:$D$45,IF(AV$4="Y",2,3),FALSE)+AR79*IF(AV$4="Y",[1]Settings!$C$5,[1]Settings!$D$5)),0, VLOOKUP(AQ79,[1]Settings!$B$6:$D$45,IF(AV$4="Y",2,3),FALSE)+AR79*IF(AV$4="Y",[1]Settings!$C$5,[1]Settings!$D$5))</f>
        <v>0</v>
      </c>
      <c r="AT79" s="82">
        <f t="shared" si="178"/>
        <v>0</v>
      </c>
      <c r="AU79" s="82">
        <f t="shared" ca="1" si="179"/>
        <v>1.2658227848101267E-5</v>
      </c>
      <c r="AV79" s="83">
        <f t="shared" ca="1" si="140"/>
        <v>73</v>
      </c>
      <c r="AW79" s="84" t="str">
        <f t="shared" si="208"/>
        <v/>
      </c>
      <c r="AX79" s="85">
        <f ca="1">VLOOKUP(OFFSET(AX79,0,-2),[1]Settings!$F$8:$G$27,2)</f>
        <v>0</v>
      </c>
      <c r="AZ79" s="51"/>
      <c r="BA79" s="81">
        <f>IF(ISNA(VLOOKUP(AY79,[1]Settings!$B$6:$D$45,IF(BD$4="Y",2,3),FALSE)+AZ79*IF(BD$4="Y",[1]Settings!$C$5,[1]Settings!$D$5)),0, VLOOKUP(AY79,[1]Settings!$B$6:$D$45,IF(BD$4="Y",2,3),FALSE)+AZ79*IF(BD$4="Y",[1]Settings!$C$5,[1]Settings!$D$5))</f>
        <v>0</v>
      </c>
      <c r="BB79" s="82">
        <f t="shared" si="180"/>
        <v>0</v>
      </c>
      <c r="BC79" s="82">
        <f t="shared" ca="1" si="181"/>
        <v>1.2658227848101267E-5</v>
      </c>
      <c r="BD79" s="83">
        <f t="shared" ca="1" si="141"/>
        <v>73</v>
      </c>
      <c r="BE79" s="84" t="str">
        <f t="shared" si="209"/>
        <v>+</v>
      </c>
      <c r="BF79" s="85">
        <f ca="1">VLOOKUP(OFFSET(BF79,0,-2),[1]Settings!$F$8:$G$27,2)</f>
        <v>0</v>
      </c>
      <c r="BG79" s="50">
        <v>5</v>
      </c>
      <c r="BH79" s="51"/>
      <c r="BI79" s="81">
        <f>IF(ISNA(VLOOKUP(BG79,[1]Settings!$B$6:$D$45,IF(BL$4="Y",2,3),FALSE)+BH79*IF(BL$4="Y",[1]Settings!$C$5,[1]Settings!$D$5)),0, VLOOKUP(BG79,[1]Settings!$B$6:$D$45,IF(BL$4="Y",2,3),FALSE)+BH79*IF(BL$4="Y",[1]Settings!$C$5,[1]Settings!$D$5))</f>
        <v>16</v>
      </c>
      <c r="BJ79" s="82">
        <f t="shared" si="182"/>
        <v>1.28</v>
      </c>
      <c r="BK79" s="82">
        <f t="shared" ca="1" si="183"/>
        <v>1.2800126582278482</v>
      </c>
      <c r="BL79" s="83">
        <f t="shared" ca="1" si="142"/>
        <v>25</v>
      </c>
      <c r="BM79" s="84" t="str">
        <f t="shared" si="210"/>
        <v/>
      </c>
      <c r="BN79" s="85">
        <f ca="1">VLOOKUP(OFFSET(BN79,0,-2),[1]Settings!$F$8:$G$27,2)</f>
        <v>0</v>
      </c>
      <c r="BP79" s="51"/>
      <c r="BQ79" s="81">
        <f>IF(ISNA(VLOOKUP(BO79,[1]Settings!$B$6:$D$45,IF(BT$4="Y",2,3),FALSE)+BP79*IF(BT$4="Y",[1]Settings!$C$5,[1]Settings!$D$5)),0, VLOOKUP(BO79,[1]Settings!$B$6:$D$45,IF(BT$4="Y",2,3),FALSE)+BP79*IF(BT$4="Y",[1]Settings!$C$5,[1]Settings!$D$5))</f>
        <v>0</v>
      </c>
      <c r="BR79" s="82">
        <f t="shared" si="184"/>
        <v>0</v>
      </c>
      <c r="BS79" s="82">
        <f t="shared" ca="1" si="185"/>
        <v>1.2800126582278482</v>
      </c>
      <c r="BT79" s="83">
        <f t="shared" ca="1" si="143"/>
        <v>26</v>
      </c>
      <c r="BU79" s="84" t="str">
        <f t="shared" si="211"/>
        <v/>
      </c>
      <c r="BV79" s="85">
        <f ca="1">VLOOKUP(OFFSET(BV79,0,-2),[1]Settings!$F$8:$G$27,2)</f>
        <v>0</v>
      </c>
      <c r="BX79" s="51"/>
      <c r="BY79" s="81">
        <f>IF(ISNA(VLOOKUP(BW79,[1]Settings!$B$6:$D$45,IF(CB$4="Y",2,3),FALSE)+BX79*IF(CB$4="Y",[1]Settings!$C$5,[1]Settings!$D$5)),0, VLOOKUP(BW79,[1]Settings!$B$6:$D$45,IF(CB$4="Y",2,3),FALSE)+BX79*IF(CB$4="Y",[1]Settings!$C$5,[1]Settings!$D$5))</f>
        <v>0</v>
      </c>
      <c r="BZ79" s="82">
        <f t="shared" si="186"/>
        <v>0</v>
      </c>
      <c r="CA79" s="82">
        <f t="shared" ca="1" si="187"/>
        <v>1.2800126582278482</v>
      </c>
      <c r="CB79" s="83">
        <f t="shared" ca="1" si="144"/>
        <v>31</v>
      </c>
      <c r="CC79" s="84" t="str">
        <f t="shared" si="212"/>
        <v/>
      </c>
      <c r="CD79" s="85">
        <f ca="1">VLOOKUP(OFFSET(CD79,0,-2),[1]Settings!$F$8:$G$27,2)</f>
        <v>0</v>
      </c>
      <c r="CF79" s="51"/>
      <c r="CG79" s="81">
        <f>IF(ISNA(VLOOKUP(CE79,[1]Settings!$B$6:$D$45,IF(CJ$4="Y",2,3),FALSE)+CF79*IF(CJ$4="Y",[1]Settings!$C$5,[1]Settings!$D$5)),0, VLOOKUP(CE79,[1]Settings!$B$6:$D$45,IF(CJ$4="Y",2,3),FALSE)+CF79*IF(CJ$4="Y",[1]Settings!$C$5,[1]Settings!$D$5))</f>
        <v>0</v>
      </c>
      <c r="CH79" s="82">
        <f t="shared" si="188"/>
        <v>0</v>
      </c>
      <c r="CI79" s="82">
        <f t="shared" ca="1" si="189"/>
        <v>1.2800126582278482</v>
      </c>
      <c r="CJ79" s="86">
        <f t="shared" ca="1" si="145"/>
        <v>37</v>
      </c>
      <c r="CK79" s="87" t="str">
        <f t="shared" si="134"/>
        <v/>
      </c>
      <c r="CL79" s="85">
        <f ca="1">VLOOKUP(OFFSET(CL79,0,-2),[1]Settings!$J$8:$K$27,2)</f>
        <v>0</v>
      </c>
      <c r="CN79" s="51"/>
      <c r="CO79" s="81">
        <f>IF(ISNA(VLOOKUP(CM79,[1]Settings!$B$6:$D$45,IF(CR$4="Y",2,3),FALSE)+CN79*IF(CR$4="Y",[1]Settings!$C$5,[1]Settings!$D$5)),0, VLOOKUP(CM79,[1]Settings!$B$6:$D$45,IF(CR$4="Y",2,3),FALSE)+CN79*IF(CR$4="Y",[1]Settings!$C$5,[1]Settings!$D$5))</f>
        <v>0</v>
      </c>
      <c r="CP79" s="82">
        <f t="shared" ca="1" si="190"/>
        <v>0</v>
      </c>
      <c r="CQ79" s="82">
        <f t="shared" ca="1" si="191"/>
        <v>1.2800126582278482</v>
      </c>
      <c r="CR79" s="86">
        <f t="shared" ca="1" si="146"/>
        <v>38</v>
      </c>
      <c r="CS79" s="84" t="str">
        <f t="shared" si="213"/>
        <v/>
      </c>
      <c r="CT79" s="85">
        <f ca="1">VLOOKUP(OFFSET(CT79,0,-2),[1]Settings!$J$8:$K$27,2)</f>
        <v>0</v>
      </c>
      <c r="CU79" s="50"/>
      <c r="CV79" s="51"/>
      <c r="CW79" s="81">
        <f>IF(ISNA(VLOOKUP(CU79,[1]Settings!$B$6:$D$45,IF(CZ$4="Y",2,3),FALSE)+CV79*IF(CZ$4="Y",[1]Settings!$C$5,[1]Settings!$D$5)),0, VLOOKUP(CU79,[1]Settings!$B$6:$D$45,IF(CZ$4="Y",2,3),FALSE)+CV79*IF(CZ$4="Y",[1]Settings!$C$5,[1]Settings!$D$5))</f>
        <v>0</v>
      </c>
      <c r="CX79" s="82">
        <f t="shared" ca="1" si="192"/>
        <v>0</v>
      </c>
      <c r="CY79" s="82">
        <f t="shared" ca="1" si="193"/>
        <v>1.2800126582278482</v>
      </c>
      <c r="CZ79" s="83">
        <f t="shared" ca="1" si="147"/>
        <v>45</v>
      </c>
      <c r="DA79" s="84" t="str">
        <f t="shared" si="214"/>
        <v/>
      </c>
      <c r="DB79" s="85">
        <f ca="1">VLOOKUP(OFFSET(DB79,0,-2),[1]Settings!$J$8:$K$27,2)</f>
        <v>0</v>
      </c>
      <c r="DC79" s="50"/>
      <c r="DD79" s="51"/>
      <c r="DE79" s="81">
        <f>IF(ISNA(VLOOKUP(DC79,[1]Settings!$B$6:$D$45,IF(DH$4="Y",2,3),FALSE)+DD79*IF(DH$4="Y",[1]Settings!$C$5,[1]Settings!$D$5)),0, VLOOKUP(DC79,[1]Settings!$B$6:$D$45,IF(DH$4="Y",2,3),FALSE)+DD79*IF(DH$4="Y",[1]Settings!$C$5,[1]Settings!$D$5))</f>
        <v>0</v>
      </c>
      <c r="DF79" s="82">
        <f t="shared" ca="1" si="49"/>
        <v>0</v>
      </c>
      <c r="DG79" s="82">
        <f t="shared" ca="1" si="194"/>
        <v>1.2800126582278482</v>
      </c>
      <c r="DH79" s="83">
        <f t="shared" ca="1" si="148"/>
        <v>45</v>
      </c>
      <c r="DI79" s="84" t="str">
        <f>IF(DK79&gt;0,"+","")</f>
        <v/>
      </c>
      <c r="DJ79" s="85">
        <f ca="1">VLOOKUP(OFFSET(DJ79,0,-2),[1]Settings!$J$8:$K$27,2)</f>
        <v>0</v>
      </c>
      <c r="DK79" s="50"/>
      <c r="DL79" s="51"/>
      <c r="DM79" s="81">
        <f>IF(ISNA(VLOOKUP(DK79,[1]Settings!$B$6:$D$45,IF(DP$4="Y",2,3),FALSE)+DL79*IF(DP$4="Y",[1]Settings!$C$5,[1]Settings!$D$5)),0, VLOOKUP(DK79,[1]Settings!$B$6:$D$45,IF(DP$4="Y",2,3),FALSE)+DL79*IF(DP$4="Y",[1]Settings!$C$5,[1]Settings!$D$5))</f>
        <v>0</v>
      </c>
      <c r="DN79" s="82">
        <f t="shared" ca="1" si="52"/>
        <v>0</v>
      </c>
      <c r="DO79" s="82">
        <f t="shared" ca="1" si="195"/>
        <v>1.2658227848127979E-5</v>
      </c>
      <c r="DP79" s="83">
        <f t="shared" ca="1" si="149"/>
        <v>76</v>
      </c>
      <c r="DQ79" s="84" t="str">
        <f>IF(DS79&gt;0,"+","")</f>
        <v/>
      </c>
      <c r="DR79" s="85">
        <f ca="1">VLOOKUP(OFFSET(DR79,0,-2),[1]Settings!$J$8:$K$27,2)</f>
        <v>0</v>
      </c>
      <c r="DS79" s="50"/>
      <c r="DT79" s="51"/>
      <c r="DU79" s="81">
        <f>IF(ISNA(VLOOKUP(DS79,[1]Settings!$B$6:$D$45,IF(DX$4="Y",2,3),FALSE)+DT79*IF(DX$4="Y",[1]Settings!$C$5,[1]Settings!$D$5)),0, VLOOKUP(DS79,[1]Settings!$B$6:$D$45,IF(DX$4="Y",2,3),FALSE)+DT79*IF(DX$4="Y",[1]Settings!$C$5,[1]Settings!$D$5))</f>
        <v>0</v>
      </c>
      <c r="DV79" s="82">
        <f t="shared" ca="1" si="55"/>
        <v>0</v>
      </c>
      <c r="DW79" s="82">
        <f t="shared" ca="1" si="85"/>
        <v>1.2658227848127979E-5</v>
      </c>
      <c r="DX79" s="83">
        <f t="shared" ca="1" si="150"/>
        <v>76</v>
      </c>
      <c r="DY79" s="84" t="str">
        <f>IF(EA79&gt;0,"+","")</f>
        <v/>
      </c>
      <c r="DZ79" s="85">
        <f ca="1">VLOOKUP(OFFSET(DZ79,0,-2),[1]Settings!$J$8:$K$27,2)</f>
        <v>0</v>
      </c>
      <c r="EA79" s="50"/>
      <c r="EB79" s="51"/>
      <c r="EC79" s="81">
        <f>IF(ISNA(VLOOKUP(EA79,[1]Settings!$B$6:$D$45,IF(EF$4="Y",2,3),FALSE)+EB79*IF(EF$4="Y",[1]Settings!$C$5,[1]Settings!$D$5)),0, VLOOKUP(EA79,[1]Settings!$B$6:$D$45,IF(EF$4="Y",2,3),FALSE)+EB79*IF(EF$4="Y",[1]Settings!$C$5,[1]Settings!$D$5))</f>
        <v>0</v>
      </c>
      <c r="ED79" s="82">
        <f t="shared" ca="1" si="86"/>
        <v>0</v>
      </c>
      <c r="EE79" s="82">
        <f t="shared" ca="1" si="196"/>
        <v>1.2658227848127979E-5</v>
      </c>
      <c r="EF79" s="86">
        <f t="shared" ca="1" si="151"/>
        <v>73</v>
      </c>
      <c r="EG79" s="87" t="str">
        <f>IF(EI79&gt;0,"+","")</f>
        <v/>
      </c>
      <c r="EH79" s="85">
        <f ca="1">VLOOKUP(OFFSET(EH79,0,-2),[1]Settings!$J$8:$K$27,2)</f>
        <v>0</v>
      </c>
      <c r="EI79" s="50"/>
      <c r="EJ79" s="51"/>
      <c r="EK79" s="81">
        <f>IF(ISNA(VLOOKUP(EI79,[1]Settings!$B$6:$D$45,IF(EN$4="Y",2,3),FALSE)+EJ79*IF(EN$4="Y",[1]Settings!$C$5,[1]Settings!$D$5)),0, VLOOKUP(EI79,[1]Settings!$B$6:$D$45,IF(EN$4="Y",2,3),FALSE)+EJ79*IF(EN$4="Y",[1]Settings!$C$5,[1]Settings!$D$5))</f>
        <v>0</v>
      </c>
      <c r="EL79" s="82">
        <f t="shared" ca="1" si="87"/>
        <v>0</v>
      </c>
      <c r="EM79" s="82">
        <f t="shared" ca="1" si="112"/>
        <v>1.2658227848127979E-5</v>
      </c>
      <c r="EN79" s="86">
        <f t="shared" ca="1" si="152"/>
        <v>73</v>
      </c>
      <c r="EO79" s="84" t="str">
        <f>IF(EQ79&gt;0,"+","")</f>
        <v/>
      </c>
      <c r="EP79" s="85">
        <f ca="1">VLOOKUP(OFFSET(EP79,0,-2),[1]Settings!$J$8:$K$27,2)</f>
        <v>0</v>
      </c>
      <c r="EQ79" s="50"/>
      <c r="ER79" s="51"/>
      <c r="ES79" s="81">
        <f>IF(ISNA(VLOOKUP(EQ79,[1]Settings!$B$6:$D$45,IF(EV$4="Y",2,3),FALSE)+ER79*IF(EV$4="Y",[1]Settings!$C$5,[1]Settings!$D$5)),0, VLOOKUP(EQ79,[1]Settings!$B$6:$D$45,IF(EV$4="Y",2,3),FALSE)+ER79*IF(EV$4="Y",[1]Settings!$C$5,[1]Settings!$D$5))</f>
        <v>0</v>
      </c>
      <c r="ET79" s="82">
        <f t="shared" ca="1" si="132"/>
        <v>0</v>
      </c>
      <c r="EU79" s="82">
        <f t="shared" ca="1" si="88"/>
        <v>1.2658227848127979E-5</v>
      </c>
      <c r="EV79" s="83">
        <f t="shared" ca="1" si="153"/>
        <v>73</v>
      </c>
      <c r="EW79" s="84" t="str">
        <f>IF(EY79&gt;0,"+","")</f>
        <v/>
      </c>
      <c r="EX79" s="85">
        <f ca="1">VLOOKUP(OFFSET(EX79,0,-2),[1]Settings!$J$8:$K$27,2)</f>
        <v>0</v>
      </c>
      <c r="EY79" s="50"/>
      <c r="EZ79" s="51"/>
      <c r="FA79" s="81">
        <f>IF(ISNA(VLOOKUP(EY79,[1]Settings!$B$6:$D$45,IF(FD$4="Y",2,3),FALSE)+EZ79*IF(FD$4="Y",[1]Settings!$C$5,[1]Settings!$D$5)),0, VLOOKUP(EY79,[1]Settings!$B$6:$D$45,IF(FD$4="Y",2,3),FALSE)+EZ79*IF(FD$4="Y",[1]Settings!$C$5,[1]Settings!$D$5))</f>
        <v>0</v>
      </c>
      <c r="FB79" s="82">
        <f t="shared" ca="1" si="133"/>
        <v>0</v>
      </c>
      <c r="FC79" s="82">
        <f t="shared" ca="1" si="130"/>
        <v>1.2658227848127979E-5</v>
      </c>
      <c r="FD79" s="83">
        <f t="shared" ca="1" si="154"/>
        <v>73</v>
      </c>
      <c r="FE79" s="84" t="str">
        <f>IF(FG79&gt;0,"+","")</f>
        <v/>
      </c>
      <c r="FF79" s="85">
        <f ca="1">VLOOKUP(OFFSET(FF79,0,-2),[1]Settings!$J$8:$K$27,2)</f>
        <v>0</v>
      </c>
      <c r="FG79" s="50"/>
      <c r="FH79" s="51"/>
      <c r="FI79" s="81">
        <f>IF(ISNA(VLOOKUP(FG79,[1]Settings!$B$6:$D$45,IF(FL$4="Y",2,3),FALSE)+FH79*IF(FL$4="Y",[1]Settings!$C$5,[1]Settings!$D$5)),0, VLOOKUP(FG79,[1]Settings!$B$6:$D$45,IF(FL$4="Y",2,3),FALSE)+FH79*IF(FL$4="Y",[1]Settings!$C$5,[1]Settings!$D$5))</f>
        <v>0</v>
      </c>
      <c r="FJ79" s="82">
        <f t="shared" ca="1" si="114"/>
        <v>0</v>
      </c>
      <c r="FK79" s="82">
        <f t="shared" ca="1" si="113"/>
        <v>1.2658227848127979E-5</v>
      </c>
      <c r="FL79" s="83">
        <f t="shared" ca="1" si="155"/>
        <v>73</v>
      </c>
      <c r="FM79" s="87" t="str">
        <f>IF(FO79&gt;0,"+","")</f>
        <v/>
      </c>
      <c r="FN79" s="85">
        <f ca="1">VLOOKUP(OFFSET(FN79,0,-2),[1]Settings!$J$8:$K$27,2)</f>
        <v>0</v>
      </c>
      <c r="FO79" s="50"/>
      <c r="FP79" s="51"/>
      <c r="FQ79" s="81">
        <f>IF(ISNA(VLOOKUP(FO79,[1]Settings!$B$6:$D$45,IF(FT$4="Y",2,3),FALSE)+FP79*IF(FT$4="Y",[1]Settings!$C$5,[1]Settings!$D$5)),0, VLOOKUP(FO79,[1]Settings!$B$6:$D$45,IF(FT$4="Y",2,3),FALSE)+FP79*IF(FT$4="Y",[1]Settings!$C$5,[1]Settings!$D$5))</f>
        <v>0</v>
      </c>
      <c r="FR79" s="82">
        <f t="shared" ca="1" si="197"/>
        <v>0</v>
      </c>
      <c r="FS79" s="82">
        <f t="shared" ca="1" si="90"/>
        <v>1.2658227848127979E-5</v>
      </c>
      <c r="FT79" s="83">
        <f t="shared" ca="1" si="156"/>
        <v>74</v>
      </c>
      <c r="FU79" s="88"/>
      <c r="FV79" s="85"/>
      <c r="FW79" s="50"/>
      <c r="FX79" s="51"/>
      <c r="FY79" s="81">
        <f>IF(ISNA(VLOOKUP(FW79,[1]Settings!$B$6:$D$45,IF(GB$4="Y",2,3),FALSE)+FX79*IF(GB$4="Y",[1]Settings!$C$5,[1]Settings!$D$5)),0, VLOOKUP(FW79,[1]Settings!$B$6:$D$45,IF(GB$4="Y",2,3),FALSE)+FX79*IF(GB$4="Y",[1]Settings!$C$5,[1]Settings!$D$5))</f>
        <v>0</v>
      </c>
      <c r="FZ79" s="82">
        <f t="shared" si="91"/>
        <v>0</v>
      </c>
      <c r="GA79" s="82">
        <f t="shared" ca="1" si="92"/>
        <v>1.2658227848127979E-5</v>
      </c>
      <c r="GB79" s="83">
        <f t="shared" ca="1" si="157"/>
        <v>74</v>
      </c>
      <c r="GC79" s="88"/>
      <c r="GD79" s="85"/>
      <c r="GE79" s="50"/>
      <c r="GF79" s="51"/>
      <c r="GG79" s="81">
        <f>IF(ISNA(VLOOKUP(GE79,[1]Settings!$B$6:$D$45,IF(GJ$4="Y",2,3),FALSE)+GF79*IF(GJ$4="Y",[1]Settings!$C$5,[1]Settings!$D$5)),0, VLOOKUP(GE79,[1]Settings!$B$6:$D$45,IF(GJ$4="Y",2,3),FALSE)+GF79*IF(GJ$4="Y",[1]Settings!$C$5,[1]Settings!$D$5))</f>
        <v>0</v>
      </c>
      <c r="GH79" s="82">
        <f t="shared" ref="GH79:GH92" si="219">GG79*GJ$7</f>
        <v>0</v>
      </c>
      <c r="GI79" s="82">
        <f t="shared" ref="GI79:GI92" ca="1" si="220">GH79+OFFSET(GH79,0,-7)</f>
        <v>1.2658227848127979E-5</v>
      </c>
      <c r="GJ79" s="83">
        <f t="shared" ca="1" si="158"/>
        <v>74</v>
      </c>
      <c r="GK79" s="88"/>
      <c r="GL79" s="85"/>
      <c r="GM79" s="50"/>
      <c r="GN79" s="51"/>
      <c r="GO79" s="81">
        <f>IF(ISNA(VLOOKUP(GM79,[1]Settings!$B$6:$D$45,IF(GR$4="Y",2,3),FALSE)+GN79*IF(GR$4="Y",[1]Settings!$C$5,[1]Settings!$D$5)),0, VLOOKUP(GM79,[1]Settings!$B$6:$D$45,IF(GR$4="Y",2,3),FALSE)+GN79*IF(GR$4="Y",[1]Settings!$C$5,[1]Settings!$D$5))</f>
        <v>0</v>
      </c>
      <c r="GP79" s="82">
        <f t="shared" si="120"/>
        <v>0</v>
      </c>
      <c r="GQ79" s="82">
        <f t="shared" ca="1" si="215"/>
        <v>1.2658227848127979E-5</v>
      </c>
      <c r="GR79" s="83">
        <f t="shared" ca="1" si="159"/>
        <v>74</v>
      </c>
      <c r="GS79" s="88"/>
      <c r="GT79" s="85"/>
      <c r="GU79" s="50"/>
      <c r="GV79" s="51"/>
      <c r="GW79" s="81">
        <f>IF(ISNA(VLOOKUP(GU79,[1]Settings!$B$6:$D$45,IF(GZ$4="Y",2,3),FALSE)+GV79*IF(GZ$4="Y",[1]Settings!$C$5,[1]Settings!$D$5)),0, VLOOKUP(GU79,[1]Settings!$B$6:$D$45,IF(GZ$4="Y",2,3),FALSE)+GV79*IF(GZ$4="Y",[1]Settings!$C$5,[1]Settings!$D$5))</f>
        <v>0</v>
      </c>
      <c r="GX79" s="82">
        <f t="shared" si="127"/>
        <v>0</v>
      </c>
      <c r="GY79" s="82">
        <f t="shared" ca="1" si="216"/>
        <v>1.2658227848127979E-5</v>
      </c>
      <c r="GZ79" s="86">
        <f t="shared" ca="1" si="160"/>
        <v>75</v>
      </c>
      <c r="HA79" s="87"/>
      <c r="HB79" s="85"/>
      <c r="HC79" s="50"/>
      <c r="HD79" s="51"/>
      <c r="HE79" s="81">
        <f>IF(ISNA(VLOOKUP(HC79,[1]Settings!$B$6:$D$45,IF(HH$4="Y",2,3),FALSE)+HD79*IF(HH$4="Y",[1]Settings!$C$5,[1]Settings!$D$5)),0, VLOOKUP(HC79,[1]Settings!$B$6:$D$45,IF(HH$4="Y",2,3),FALSE)+HD79*IF(HH$4="Y",[1]Settings!$C$5,[1]Settings!$D$5))</f>
        <v>0</v>
      </c>
      <c r="HF79" s="82">
        <f t="shared" si="198"/>
        <v>0</v>
      </c>
      <c r="HG79" s="82">
        <f t="shared" ca="1" si="199"/>
        <v>1.2658227848127979E-5</v>
      </c>
      <c r="HH79" s="83">
        <f t="shared" ca="1" si="161"/>
        <v>75</v>
      </c>
      <c r="HI79" s="88"/>
      <c r="HJ79" s="85"/>
      <c r="HK79" s="50"/>
      <c r="HL79" s="51"/>
      <c r="HM79" s="81">
        <f>IF(ISNA(VLOOKUP(HK79,[1]Settings!$B$6:$D$45,IF(HP$4="Y",2,3),FALSE)+HL79*IF(HP$4="Y",[1]Settings!$C$5,[1]Settings!$D$5)),0, VLOOKUP(HK79,[1]Settings!$B$6:$D$45,IF(HP$4="Y",2,3),FALSE)+HL79*IF(HP$4="Y",[1]Settings!$C$5,[1]Settings!$D$5))</f>
        <v>0</v>
      </c>
      <c r="HN79" s="82">
        <f t="shared" si="73"/>
        <v>0</v>
      </c>
      <c r="HO79" s="82">
        <f t="shared" ca="1" si="100"/>
        <v>1.2658227848127979E-5</v>
      </c>
      <c r="HP79" s="83">
        <f t="shared" ca="1" si="162"/>
        <v>75</v>
      </c>
      <c r="HQ79" s="88"/>
      <c r="HR79" s="85"/>
      <c r="HS79" s="50"/>
      <c r="HT79" s="51"/>
      <c r="HU79" s="81">
        <f>IF(ISNA(VLOOKUP(HS79,[1]Settings!$B$6:$D$45,IF(HX$4="Y",2,3),FALSE)+HT79*IF(HX$4="Y",[1]Settings!$C$5,[1]Settings!$D$5)),0, VLOOKUP(HS79,[1]Settings!$B$6:$D$45,IF(HX$4="Y",2,3),FALSE)+HT79*IF(HX$4="Y",[1]Settings!$C$5,[1]Settings!$D$5))</f>
        <v>0</v>
      </c>
      <c r="HV79" s="82">
        <f t="shared" si="200"/>
        <v>0</v>
      </c>
      <c r="HW79" s="82">
        <f t="shared" ca="1" si="101"/>
        <v>1.2658227848127979E-5</v>
      </c>
      <c r="HX79" s="83">
        <f ca="1">RANK(HW79,HW$11:HW$112)</f>
        <v>76</v>
      </c>
      <c r="HY79" s="88"/>
      <c r="HZ79" s="85"/>
      <c r="IA79" s="50"/>
      <c r="IB79" s="51"/>
      <c r="IC79" s="81">
        <f>IF(ISNA(VLOOKUP(IA79,[1]Settings!$B$6:$D$45,IF(IF$4="Y",2,3),FALSE)+IB79*IF(IF$4="Y",[1]Settings!$C$5,[1]Settings!$D$5)),0, VLOOKUP(IA79,[1]Settings!$B$6:$D$45,IF(IF$4="Y",2,3),FALSE)+IB79*IF(IF$4="Y",[1]Settings!$C$5,[1]Settings!$D$5))</f>
        <v>0</v>
      </c>
      <c r="ID79" s="82">
        <f t="shared" si="124"/>
        <v>0</v>
      </c>
      <c r="IE79" s="82">
        <f t="shared" ca="1" si="102"/>
        <v>1.2658227848127979E-5</v>
      </c>
      <c r="IF79" s="83">
        <f ca="1">RANK(IE79,IE$11:IE$112)</f>
        <v>75</v>
      </c>
      <c r="IG79" s="87"/>
      <c r="IH79" s="85"/>
      <c r="II79" s="50"/>
      <c r="IJ79" s="51"/>
      <c r="IK79" s="81">
        <f>IF(ISNA(VLOOKUP(II79,[1]Settings!$B$6:$D$45,IF(IN$4="Y",2,3),FALSE)+IJ79*IF(IN$4="Y",[1]Settings!$C$5,[1]Settings!$D$5)),0, VLOOKUP(II79,[1]Settings!$B$6:$D$45,IF(IN$4="Y",2,3),FALSE)+IJ79*IF(IN$4="Y",[1]Settings!$C$5,[1]Settings!$D$5))</f>
        <v>0</v>
      </c>
      <c r="IL79" s="82">
        <f t="shared" si="122"/>
        <v>0</v>
      </c>
      <c r="IM79" s="82">
        <f t="shared" ref="IM79:IM93" ca="1" si="221">IL79+OFFSET(IL79,0,-7)-HF79</f>
        <v>1.2658227848127979E-5</v>
      </c>
      <c r="IN79" s="83">
        <f t="shared" ca="1" si="217"/>
        <v>74</v>
      </c>
      <c r="IO79" s="88"/>
      <c r="IP79" s="85"/>
      <c r="IQ79" s="50"/>
      <c r="IR79" s="51"/>
      <c r="IS79" s="81">
        <f>IF(ISNA(VLOOKUP(IQ79,[1]Settings!$B$6:$D$45,IF(IV$4="Y",2,3),FALSE)+IR79*IF(IV$4="Y",[1]Settings!$C$5,[1]Settings!$D$5)),0, VLOOKUP(IQ79,[1]Settings!$B$6:$D$45,IF(IV$4="Y",2,3),FALSE)+IR79*IF(IV$4="Y",[1]Settings!$C$5,[1]Settings!$D$5))</f>
        <v>0</v>
      </c>
      <c r="IT79" s="82">
        <f t="shared" si="166"/>
        <v>0</v>
      </c>
      <c r="IU79" s="82">
        <f t="shared" ca="1" si="104"/>
        <v>1.2658227848127979E-5</v>
      </c>
      <c r="IV79" s="83">
        <f t="shared" ca="1" si="202"/>
        <v>75</v>
      </c>
      <c r="IW79" s="88"/>
      <c r="IX79" s="85"/>
      <c r="IY79" s="50"/>
      <c r="IZ79" s="51"/>
      <c r="JA79" s="81">
        <f>IF(ISNA(VLOOKUP(IY79,[1]Settings!$B$6:$D$45,IF(JD$4="Y",2,3),FALSE)+IZ79*IF(JD$4="Y",[1]Settings!$C$5,[1]Settings!$D$5)),0, VLOOKUP(IY79,[1]Settings!$B$6:$D$45,IF(JD$4="Y",2,3),FALSE)+IZ79*IF(JD$4="Y",[1]Settings!$C$5,[1]Settings!$D$5))</f>
        <v>0</v>
      </c>
      <c r="JB79" s="82">
        <f t="shared" si="218"/>
        <v>0</v>
      </c>
      <c r="JC79" s="82">
        <f t="shared" ca="1" si="105"/>
        <v>1.2658227848127979E-5</v>
      </c>
      <c r="JD79" s="83">
        <f ca="1">RANK(JC79,JC$11:JC$112)</f>
        <v>75</v>
      </c>
    </row>
    <row r="80" spans="1:264">
      <c r="A80" s="80" t="s">
        <v>161</v>
      </c>
      <c r="B80" s="80"/>
      <c r="D80" s="51"/>
      <c r="E80" s="81">
        <f>IF(ISNA(VLOOKUP(C80,[1]Settings!$B$6:$D$45,IF(H$4="Y",2,3),FALSE)+D80*IF(H$4="Y",[1]Settings!$C$5,[1]Settings!$D$5)),0, VLOOKUP(C80,[1]Settings!$B$6:$D$45,IF(H$4="Y",2,3),FALSE)+D80*IF(H$4="Y",[1]Settings!$C$5,[1]Settings!$D$5))</f>
        <v>0</v>
      </c>
      <c r="F80" s="82">
        <f>E80*H$7</f>
        <v>0</v>
      </c>
      <c r="G80" s="82">
        <f t="shared" si="169"/>
        <v>1.2500000000000001E-5</v>
      </c>
      <c r="H80" s="83">
        <f t="shared" si="135"/>
        <v>74</v>
      </c>
      <c r="I80" s="84" t="str">
        <f>IF(K80&gt;0,"+","")</f>
        <v/>
      </c>
      <c r="J80" s="85">
        <f ca="1">VLOOKUP(OFFSET(J80,0,-2),[1]Settings!$F$8:$G$27,2)</f>
        <v>0</v>
      </c>
      <c r="L80" s="51"/>
      <c r="M80" s="81">
        <f>IF(ISNA(VLOOKUP(K80,[1]Settings!$B$6:$D$45,IF(P$4="Y",2,3),FALSE)+L80*IF(P$4="Y",[1]Settings!$C$5,[1]Settings!$D$5)),0, VLOOKUP(K80,[1]Settings!$B$6:$D$45,IF(P$4="Y",2,3),FALSE)+L80*IF(P$4="Y",[1]Settings!$C$5,[1]Settings!$D$5))</f>
        <v>0</v>
      </c>
      <c r="N80" s="82">
        <f>M80*P$7</f>
        <v>0</v>
      </c>
      <c r="O80" s="82">
        <f t="shared" ca="1" si="171"/>
        <v>1.2500000000000001E-5</v>
      </c>
      <c r="P80" s="83">
        <f t="shared" ca="1" si="136"/>
        <v>74</v>
      </c>
      <c r="Q80" s="84" t="str">
        <f>IF(S80&gt;0,"+","")</f>
        <v/>
      </c>
      <c r="R80" s="85">
        <f ca="1">VLOOKUP(OFFSET(R80,0,-2),[1]Settings!$F$8:$G$27,2)</f>
        <v>0</v>
      </c>
      <c r="T80" s="51"/>
      <c r="U80" s="81">
        <f>IF(ISNA(VLOOKUP(S80,[1]Settings!$B$6:$D$45,IF(X$4="Y",2,3),FALSE)+T80*IF(X$4="Y",[1]Settings!$C$5,[1]Settings!$D$5)),0, VLOOKUP(S80,[1]Settings!$B$6:$D$45,IF(X$4="Y",2,3),FALSE)+T80*IF(X$4="Y",[1]Settings!$C$5,[1]Settings!$D$5))</f>
        <v>0</v>
      </c>
      <c r="V80" s="82">
        <f>U80*X$7</f>
        <v>0</v>
      </c>
      <c r="W80" s="82">
        <f t="shared" ca="1" si="173"/>
        <v>1.2500000000000001E-5</v>
      </c>
      <c r="X80" s="83">
        <f t="shared" ca="1" si="137"/>
        <v>74</v>
      </c>
      <c r="Y80" s="84" t="str">
        <f>IF(AA80&gt;0,"+","")</f>
        <v/>
      </c>
      <c r="Z80" s="85">
        <f ca="1">VLOOKUP(OFFSET(Z80,0,-2),[1]Settings!$F$8:$G$27,2)</f>
        <v>0</v>
      </c>
      <c r="AB80" s="51"/>
      <c r="AC80" s="81">
        <f>IF(ISNA(VLOOKUP(AA80,[1]Settings!$B$6:$D$45,IF(AF$4="Y",2,3),FALSE)+AB80*IF(AF$4="Y",[1]Settings!$C$5,[1]Settings!$D$5)),0, VLOOKUP(AA80,[1]Settings!$B$6:$D$45,IF(AF$4="Y",2,3),FALSE)+AB80*IF(AF$4="Y",[1]Settings!$C$5,[1]Settings!$D$5))</f>
        <v>0</v>
      </c>
      <c r="AD80" s="82">
        <f>AC80*AF$7</f>
        <v>0</v>
      </c>
      <c r="AE80" s="82">
        <f t="shared" ca="1" si="175"/>
        <v>1.2500000000000001E-5</v>
      </c>
      <c r="AF80" s="83">
        <f t="shared" ca="1" si="138"/>
        <v>74</v>
      </c>
      <c r="AG80" s="84" t="str">
        <f>IF(AI80&gt;0,"+","")</f>
        <v/>
      </c>
      <c r="AH80" s="85">
        <f ca="1">VLOOKUP(OFFSET(AH80,0,-2),[1]Settings!$F$8:$G$27,2)</f>
        <v>0</v>
      </c>
      <c r="AJ80" s="51"/>
      <c r="AK80" s="81">
        <f>IF(ISNA(VLOOKUP(AI80,[1]Settings!$B$6:$D$45,IF(AN$4="Y",2,3),FALSE)+AJ80*IF(AN$4="Y",[1]Settings!$C$5,[1]Settings!$D$5)),0, VLOOKUP(AI80,[1]Settings!$B$6:$D$45,IF(AN$4="Y",2,3),FALSE)+AJ80*IF(AN$4="Y",[1]Settings!$C$5,[1]Settings!$D$5))</f>
        <v>0</v>
      </c>
      <c r="AL80" s="82">
        <f>AK80*AN$7</f>
        <v>0</v>
      </c>
      <c r="AM80" s="82">
        <f t="shared" ca="1" si="177"/>
        <v>1.2500000000000001E-5</v>
      </c>
      <c r="AN80" s="83">
        <f t="shared" ca="1" si="139"/>
        <v>74</v>
      </c>
      <c r="AO80" s="84" t="str">
        <f>IF(AQ80&gt;0,"+","")</f>
        <v/>
      </c>
      <c r="AP80" s="85">
        <f ca="1">VLOOKUP(OFFSET(AP80,0,-2),[1]Settings!$F$8:$G$27,2)</f>
        <v>0</v>
      </c>
      <c r="AR80" s="51"/>
      <c r="AS80" s="81">
        <f>IF(ISNA(VLOOKUP(AQ80,[1]Settings!$B$6:$D$45,IF(AV$4="Y",2,3),FALSE)+AR80*IF(AV$4="Y",[1]Settings!$C$5,[1]Settings!$D$5)),0, VLOOKUP(AQ80,[1]Settings!$B$6:$D$45,IF(AV$4="Y",2,3),FALSE)+AR80*IF(AV$4="Y",[1]Settings!$C$5,[1]Settings!$D$5))</f>
        <v>0</v>
      </c>
      <c r="AT80" s="82">
        <f>AS80*AV$7</f>
        <v>0</v>
      </c>
      <c r="AU80" s="82">
        <f t="shared" ca="1" si="179"/>
        <v>1.2500000000000001E-5</v>
      </c>
      <c r="AV80" s="83">
        <f t="shared" ca="1" si="140"/>
        <v>74</v>
      </c>
      <c r="AW80" s="84" t="str">
        <f>IF(AY80&gt;0,"+","")</f>
        <v/>
      </c>
      <c r="AX80" s="85">
        <f ca="1">VLOOKUP(OFFSET(AX80,0,-2),[1]Settings!$F$8:$G$27,2)</f>
        <v>0</v>
      </c>
      <c r="AZ80" s="51"/>
      <c r="BA80" s="81">
        <f>IF(ISNA(VLOOKUP(AY80,[1]Settings!$B$6:$D$45,IF(BD$4="Y",2,3),FALSE)+AZ80*IF(BD$4="Y",[1]Settings!$C$5,[1]Settings!$D$5)),0, VLOOKUP(AY80,[1]Settings!$B$6:$D$45,IF(BD$4="Y",2,3),FALSE)+AZ80*IF(BD$4="Y",[1]Settings!$C$5,[1]Settings!$D$5))</f>
        <v>0</v>
      </c>
      <c r="BB80" s="82">
        <f>BA80*BD$7</f>
        <v>0</v>
      </c>
      <c r="BC80" s="82">
        <f t="shared" ca="1" si="181"/>
        <v>1.2500000000000001E-5</v>
      </c>
      <c r="BD80" s="83">
        <f t="shared" ca="1" si="141"/>
        <v>74</v>
      </c>
      <c r="BE80" s="84" t="str">
        <f>IF(BG80&gt;0,"+","")</f>
        <v/>
      </c>
      <c r="BF80" s="85">
        <f ca="1">VLOOKUP(OFFSET(BF80,0,-2),[1]Settings!$F$8:$G$27,2)</f>
        <v>0</v>
      </c>
      <c r="BH80" s="51"/>
      <c r="BI80" s="81">
        <f>IF(ISNA(VLOOKUP(BG80,[1]Settings!$B$6:$D$45,IF(BL$4="Y",2,3),FALSE)+BH80*IF(BL$4="Y",[1]Settings!$C$5,[1]Settings!$D$5)),0, VLOOKUP(BG80,[1]Settings!$B$6:$D$45,IF(BL$4="Y",2,3),FALSE)+BH80*IF(BL$4="Y",[1]Settings!$C$5,[1]Settings!$D$5))</f>
        <v>0</v>
      </c>
      <c r="BJ80" s="82">
        <f>BI80*BL$7</f>
        <v>0</v>
      </c>
      <c r="BK80" s="82">
        <f t="shared" ca="1" si="183"/>
        <v>1.2500000000000001E-5</v>
      </c>
      <c r="BL80" s="83">
        <f t="shared" ca="1" si="142"/>
        <v>74</v>
      </c>
      <c r="BM80" s="84" t="str">
        <f>IF(BO80&gt;0,"+","")</f>
        <v/>
      </c>
      <c r="BN80" s="85">
        <f ca="1">VLOOKUP(OFFSET(BN80,0,-2),[1]Settings!$F$8:$G$27,2)</f>
        <v>0</v>
      </c>
      <c r="BP80" s="51"/>
      <c r="BQ80" s="81">
        <f>IF(ISNA(VLOOKUP(BO80,[1]Settings!$B$6:$D$45,IF(BT$4="Y",2,3),FALSE)+BP80*IF(BT$4="Y",[1]Settings!$C$5,[1]Settings!$D$5)),0, VLOOKUP(BO80,[1]Settings!$B$6:$D$45,IF(BT$4="Y",2,3),FALSE)+BP80*IF(BT$4="Y",[1]Settings!$C$5,[1]Settings!$D$5))</f>
        <v>0</v>
      </c>
      <c r="BR80" s="82">
        <f>BQ80*BT$7</f>
        <v>0</v>
      </c>
      <c r="BS80" s="82">
        <f t="shared" ca="1" si="185"/>
        <v>1.2500000000000001E-5</v>
      </c>
      <c r="BT80" s="83">
        <f t="shared" ca="1" si="143"/>
        <v>74</v>
      </c>
      <c r="BU80" s="84" t="str">
        <f>IF(BW80&gt;0,"+","")</f>
        <v/>
      </c>
      <c r="BV80" s="85">
        <f ca="1">VLOOKUP(OFFSET(BV80,0,-2),[1]Settings!$F$8:$G$27,2)</f>
        <v>0</v>
      </c>
      <c r="BX80" s="51"/>
      <c r="BY80" s="81">
        <f>IF(ISNA(VLOOKUP(BW80,[1]Settings!$B$6:$D$45,IF(CB$4="Y",2,3),FALSE)+BX80*IF(CB$4="Y",[1]Settings!$C$5,[1]Settings!$D$5)),0, VLOOKUP(BW80,[1]Settings!$B$6:$D$45,IF(CB$4="Y",2,3),FALSE)+BX80*IF(CB$4="Y",[1]Settings!$C$5,[1]Settings!$D$5))</f>
        <v>0</v>
      </c>
      <c r="BZ80" s="82">
        <f>BY80*CB$7</f>
        <v>0</v>
      </c>
      <c r="CA80" s="82">
        <f t="shared" ca="1" si="187"/>
        <v>1.2500000000000001E-5</v>
      </c>
      <c r="CB80" s="83">
        <f t="shared" ca="1" si="144"/>
        <v>74</v>
      </c>
      <c r="CC80" s="84" t="str">
        <f>IF(CE80&gt;0,"+","")</f>
        <v/>
      </c>
      <c r="CD80" s="85">
        <f ca="1">VLOOKUP(OFFSET(CD80,0,-2),[1]Settings!$F$8:$G$27,2)</f>
        <v>0</v>
      </c>
      <c r="CF80" s="51"/>
      <c r="CG80" s="81">
        <f>IF(ISNA(VLOOKUP(CE80,[1]Settings!$B$6:$D$45,IF(CJ$4="Y",2,3),FALSE)+CF80*IF(CJ$4="Y",[1]Settings!$C$5,[1]Settings!$D$5)),0, VLOOKUP(CE80,[1]Settings!$B$6:$D$45,IF(CJ$4="Y",2,3),FALSE)+CF80*IF(CJ$4="Y",[1]Settings!$C$5,[1]Settings!$D$5))</f>
        <v>0</v>
      </c>
      <c r="CH80" s="82">
        <f>CG80*CJ$7</f>
        <v>0</v>
      </c>
      <c r="CI80" s="82">
        <f t="shared" ca="1" si="189"/>
        <v>1.2500000000000001E-5</v>
      </c>
      <c r="CJ80" s="86">
        <f t="shared" ca="1" si="145"/>
        <v>77</v>
      </c>
      <c r="CK80" s="87" t="str">
        <f>IF(CM80&gt;0,"+","")</f>
        <v/>
      </c>
      <c r="CL80" s="85">
        <f ca="1">VLOOKUP(OFFSET(CL80,0,-2),[1]Settings!$J$8:$K$27,2)</f>
        <v>0</v>
      </c>
      <c r="CN80" s="51"/>
      <c r="CO80" s="81">
        <f>IF(ISNA(VLOOKUP(CM80,[1]Settings!$B$6:$D$45,IF(CR$4="Y",2,3),FALSE)+CN80*IF(CR$4="Y",[1]Settings!$C$5,[1]Settings!$D$5)),0, VLOOKUP(CM80,[1]Settings!$B$6:$D$45,IF(CR$4="Y",2,3),FALSE)+CN80*IF(CR$4="Y",[1]Settings!$C$5,[1]Settings!$D$5))</f>
        <v>0</v>
      </c>
      <c r="CP80" s="82">
        <f ca="1">CO80*CR$7</f>
        <v>0</v>
      </c>
      <c r="CQ80" s="82">
        <f ca="1">CP80+OFFSET(CP80,0,-7)-AD80-AL80</f>
        <v>1.2500000000000001E-5</v>
      </c>
      <c r="CR80" s="86">
        <f t="shared" ca="1" si="146"/>
        <v>78</v>
      </c>
      <c r="CS80" s="84" t="str">
        <f>IF(CU80&gt;0,"+","")</f>
        <v/>
      </c>
      <c r="CT80" s="85">
        <f ca="1">VLOOKUP(OFFSET(CT80,0,-2),[1]Settings!$J$8:$K$27,2)</f>
        <v>0</v>
      </c>
      <c r="CU80" s="50"/>
      <c r="CV80" s="51"/>
      <c r="CW80" s="81">
        <f>IF(ISNA(VLOOKUP(CU80,[1]Settings!$B$6:$D$45,IF(CZ$4="Y",2,3),FALSE)+CV80*IF(CZ$4="Y",[1]Settings!$C$5,[1]Settings!$D$5)),0, VLOOKUP(CU80,[1]Settings!$B$6:$D$45,IF(CZ$4="Y",2,3),FALSE)+CV80*IF(CZ$4="Y",[1]Settings!$C$5,[1]Settings!$D$5))</f>
        <v>0</v>
      </c>
      <c r="CX80" s="82">
        <f ca="1">CW80*CZ$7</f>
        <v>0</v>
      </c>
      <c r="CY80" s="82">
        <f ca="1">CX80+OFFSET(CX80,0,-7)-F80</f>
        <v>1.2500000000000001E-5</v>
      </c>
      <c r="CZ80" s="83">
        <f t="shared" ca="1" si="147"/>
        <v>77</v>
      </c>
      <c r="DA80" s="84" t="str">
        <f>IF(DC80&gt;0,"+","")</f>
        <v/>
      </c>
      <c r="DB80" s="85">
        <f ca="1">VLOOKUP(OFFSET(DB80,0,-2),[1]Settings!$J$8:$K$27,2)</f>
        <v>0</v>
      </c>
      <c r="DC80" s="50"/>
      <c r="DD80" s="51"/>
      <c r="DE80" s="81">
        <f>IF(ISNA(VLOOKUP(DC80,[1]Settings!$B$6:$D$45,IF(DH$4="Y",2,3),FALSE)+DD80*IF(DH$4="Y",[1]Settings!$C$5,[1]Settings!$D$5)),0, VLOOKUP(DC80,[1]Settings!$B$6:$D$45,IF(DH$4="Y",2,3),FALSE)+DD80*IF(DH$4="Y",[1]Settings!$C$5,[1]Settings!$D$5))</f>
        <v>0</v>
      </c>
      <c r="DF80" s="82">
        <f ca="1">DE80*DH$7</f>
        <v>0</v>
      </c>
      <c r="DG80" s="82">
        <f ca="1">DF80+OFFSET(DF80,0,-7)-BZ80</f>
        <v>1.2500000000000001E-5</v>
      </c>
      <c r="DH80" s="83">
        <f t="shared" ca="1" si="148"/>
        <v>77</v>
      </c>
      <c r="DI80" s="84" t="str">
        <f>IF(DK80&gt;0,"+","")</f>
        <v/>
      </c>
      <c r="DJ80" s="85">
        <f ca="1">VLOOKUP(OFFSET(DJ80,0,-2),[1]Settings!$J$8:$K$27,2)</f>
        <v>0</v>
      </c>
      <c r="DK80" s="50"/>
      <c r="DL80" s="51"/>
      <c r="DM80" s="81">
        <f>IF(ISNA(VLOOKUP(DK80,[1]Settings!$B$6:$D$45,IF(DP$4="Y",2,3),FALSE)+DL80*IF(DP$4="Y",[1]Settings!$C$5,[1]Settings!$D$5)),0, VLOOKUP(DK80,[1]Settings!$B$6:$D$45,IF(DP$4="Y",2,3),FALSE)+DL80*IF(DP$4="Y",[1]Settings!$C$5,[1]Settings!$D$5))</f>
        <v>0</v>
      </c>
      <c r="DN80" s="82">
        <f ca="1">DM80*DP$7</f>
        <v>0</v>
      </c>
      <c r="DO80" s="82">
        <f ca="1">DN80+OFFSET(DN80,0,-7)-BJ80-BR80</f>
        <v>1.2500000000000001E-5</v>
      </c>
      <c r="DP80" s="83">
        <f t="shared" ca="1" si="149"/>
        <v>77</v>
      </c>
      <c r="DQ80" s="84" t="str">
        <f>IF(DS80&gt;0,"+","")</f>
        <v/>
      </c>
      <c r="DR80" s="85">
        <f ca="1">VLOOKUP(OFFSET(DR80,0,-2),[1]Settings!$J$8:$K$27,2)</f>
        <v>0</v>
      </c>
      <c r="DS80" s="50"/>
      <c r="DT80" s="51"/>
      <c r="DU80" s="81">
        <f>IF(ISNA(VLOOKUP(DS80,[1]Settings!$B$6:$D$45,IF(DX$4="Y",2,3),FALSE)+DT80*IF(DX$4="Y",[1]Settings!$C$5,[1]Settings!$D$5)),0, VLOOKUP(DS80,[1]Settings!$B$6:$D$45,IF(DX$4="Y",2,3),FALSE)+DT80*IF(DX$4="Y",[1]Settings!$C$5,[1]Settings!$D$5))</f>
        <v>0</v>
      </c>
      <c r="DV80" s="82">
        <f ca="1">DU80*DX$7</f>
        <v>0</v>
      </c>
      <c r="DW80" s="82">
        <f t="shared" ca="1" si="85"/>
        <v>1.2500000000000001E-5</v>
      </c>
      <c r="DX80" s="83">
        <f t="shared" ca="1" si="150"/>
        <v>77</v>
      </c>
      <c r="DY80" s="84" t="str">
        <f>IF(EA80&gt;0,"+","")</f>
        <v/>
      </c>
      <c r="DZ80" s="85">
        <f ca="1">VLOOKUP(OFFSET(DZ80,0,-2),[1]Settings!$J$8:$K$27,2)</f>
        <v>0</v>
      </c>
      <c r="EA80" s="50"/>
      <c r="EB80" s="51"/>
      <c r="EC80" s="81">
        <f>IF(ISNA(VLOOKUP(EA80,[1]Settings!$B$6:$D$45,IF(EF$4="Y",2,3),FALSE)+EB80*IF(EF$4="Y",[1]Settings!$C$5,[1]Settings!$D$5)),0, VLOOKUP(EA80,[1]Settings!$B$6:$D$45,IF(EF$4="Y",2,3),FALSE)+EB80*IF(EF$4="Y",[1]Settings!$C$5,[1]Settings!$D$5))</f>
        <v>0</v>
      </c>
      <c r="ED80" s="82">
        <f ca="1">EC80*EF$7</f>
        <v>0</v>
      </c>
      <c r="EE80" s="82">
        <f ca="1">ED80+OFFSET(ED80,0,-7)-N80-V80-CH80-AT80-BB80</f>
        <v>1.2500000000000001E-5</v>
      </c>
      <c r="EF80" s="86">
        <f t="shared" ca="1" si="151"/>
        <v>74</v>
      </c>
      <c r="EG80" s="87" t="str">
        <f>IF(EI80&gt;0,"+","")</f>
        <v/>
      </c>
      <c r="EH80" s="85">
        <f ca="1">VLOOKUP(OFFSET(EH80,0,-2),[1]Settings!$J$8:$K$27,2)</f>
        <v>0</v>
      </c>
      <c r="EI80" s="50"/>
      <c r="EJ80" s="51"/>
      <c r="EK80" s="81">
        <f>IF(ISNA(VLOOKUP(EI80,[1]Settings!$B$6:$D$45,IF(EN$4="Y",2,3),FALSE)+EJ80*IF(EN$4="Y",[1]Settings!$C$5,[1]Settings!$D$5)),0, VLOOKUP(EI80,[1]Settings!$B$6:$D$45,IF(EN$4="Y",2,3),FALSE)+EJ80*IF(EN$4="Y",[1]Settings!$C$5,[1]Settings!$D$5))</f>
        <v>0</v>
      </c>
      <c r="EL80" s="82">
        <f ca="1">EK80*EN$7</f>
        <v>0</v>
      </c>
      <c r="EM80" s="82">
        <f ca="1">EL80+OFFSET(EL80,0,-7)-CP80-CX80</f>
        <v>1.2500000000000001E-5</v>
      </c>
      <c r="EN80" s="86">
        <f t="shared" ca="1" si="152"/>
        <v>74</v>
      </c>
      <c r="EO80" s="84" t="str">
        <f>IF(EQ80&gt;0,"+","")</f>
        <v/>
      </c>
      <c r="EP80" s="85">
        <f ca="1">VLOOKUP(OFFSET(EP80,0,-2),[1]Settings!$J$8:$K$27,2)</f>
        <v>0</v>
      </c>
      <c r="EQ80" s="50"/>
      <c r="ER80" s="51"/>
      <c r="ES80" s="81">
        <f>IF(ISNA(VLOOKUP(EQ80,[1]Settings!$B$6:$D$45,IF(EV$4="Y",2,3),FALSE)+ER80*IF(EV$4="Y",[1]Settings!$C$5,[1]Settings!$D$5)),0, VLOOKUP(EQ80,[1]Settings!$B$6:$D$45,IF(EV$4="Y",2,3),FALSE)+ER80*IF(EV$4="Y",[1]Settings!$C$5,[1]Settings!$D$5))</f>
        <v>0</v>
      </c>
      <c r="ET80" s="82">
        <f ca="1">ES80*EV$7</f>
        <v>0</v>
      </c>
      <c r="EU80" s="82">
        <f ca="1">ET80+OFFSET(ET80,0,-7)-DF80</f>
        <v>1.2500000000000001E-5</v>
      </c>
      <c r="EV80" s="83">
        <f t="shared" ca="1" si="153"/>
        <v>74</v>
      </c>
      <c r="EW80" s="84"/>
      <c r="EX80" s="85">
        <f ca="1">VLOOKUP(OFFSET(EX80,0,-2),[1]Settings!$J$8:$K$27,2)</f>
        <v>0</v>
      </c>
      <c r="EY80" s="50">
        <v>1</v>
      </c>
      <c r="EZ80" s="51">
        <v>2</v>
      </c>
      <c r="FA80" s="81">
        <f>IF(ISNA(VLOOKUP(EY80,[1]Settings!$B$6:$D$45,IF(FD$4="Y",2,3),FALSE)+EZ80*IF(FD$4="Y",[1]Settings!$C$5,[1]Settings!$D$5)),0, VLOOKUP(EY80,[1]Settings!$B$6:$D$45,IF(FD$4="Y",2,3),FALSE)+EZ80*IF(FD$4="Y",[1]Settings!$C$5,[1]Settings!$D$5))</f>
        <v>32</v>
      </c>
      <c r="FB80" s="82">
        <f ca="1">FA80*FD$7</f>
        <v>32.000000000000007</v>
      </c>
      <c r="FC80" s="82">
        <f ca="1">FB80+OFFSET(FB80,0,-7)-DN80</f>
        <v>32.000012500000004</v>
      </c>
      <c r="FD80" s="83">
        <f t="shared" ca="1" si="154"/>
        <v>13</v>
      </c>
      <c r="FE80" s="84"/>
      <c r="FF80" s="85">
        <f ca="1">VLOOKUP(OFFSET(FF80,0,-2),[1]Settings!$J$8:$K$27,2)</f>
        <v>0.05</v>
      </c>
      <c r="FG80" s="50"/>
      <c r="FH80" s="51"/>
      <c r="FI80" s="81">
        <f>IF(ISNA(VLOOKUP(FG80,[1]Settings!$B$6:$D$45,IF(FL$4="Y",2,3),FALSE)+FH80*IF(FL$4="Y",[1]Settings!$C$5,[1]Settings!$D$5)),0, VLOOKUP(FG80,[1]Settings!$B$6:$D$45,IF(FL$4="Y",2,3),FALSE)+FH80*IF(FL$4="Y",[1]Settings!$C$5,[1]Settings!$D$5))</f>
        <v>0</v>
      </c>
      <c r="FJ80" s="82">
        <f t="shared" ca="1" si="114"/>
        <v>0</v>
      </c>
      <c r="FK80" s="82">
        <f t="shared" ca="1" si="113"/>
        <v>32.000012500000004</v>
      </c>
      <c r="FL80" s="83">
        <f t="shared" ca="1" si="155"/>
        <v>9</v>
      </c>
      <c r="FM80" s="87" t="s">
        <v>93</v>
      </c>
      <c r="FN80" s="85">
        <f ca="1">VLOOKUP(OFFSET(FN80,0,-2),[1]Settings!$J$8:$K$27,2)</f>
        <v>0.05</v>
      </c>
      <c r="FO80" s="50"/>
      <c r="FP80" s="51"/>
      <c r="FQ80" s="81">
        <f>IF(ISNA(VLOOKUP(FO80,[1]Settings!$B$6:$D$45,IF(FT$4="Y",2,3),FALSE)+FP80*IF(FT$4="Y",[1]Settings!$C$5,[1]Settings!$D$5)),0, VLOOKUP(FO80,[1]Settings!$B$6:$D$45,IF(FT$4="Y",2,3),FALSE)+FP80*IF(FT$4="Y",[1]Settings!$C$5,[1]Settings!$D$5))</f>
        <v>0</v>
      </c>
      <c r="FR80" s="82">
        <f t="shared" ca="1" si="197"/>
        <v>0</v>
      </c>
      <c r="FS80" s="82">
        <f t="shared" ref="FS80:FS92" ca="1" si="222">FR80+OFFSET(FR80,0,-7)-ET80</f>
        <v>32.000012500000004</v>
      </c>
      <c r="FT80" s="83">
        <f t="shared" ca="1" si="156"/>
        <v>11</v>
      </c>
      <c r="FU80" s="88"/>
      <c r="FV80" s="85"/>
      <c r="FW80" s="50">
        <v>3</v>
      </c>
      <c r="FX80" s="51">
        <v>1</v>
      </c>
      <c r="FY80" s="81">
        <f>IF(ISNA(VLOOKUP(FW80,[1]Settings!$B$6:$D$45,IF(GB$4="Y",2,3),FALSE)+FX80*IF(GB$4="Y",[1]Settings!$C$5,[1]Settings!$D$5)),0, VLOOKUP(FW80,[1]Settings!$B$6:$D$45,IF(GB$4="Y",2,3),FALSE)+FX80*IF(GB$4="Y",[1]Settings!$C$5,[1]Settings!$D$5))</f>
        <v>21</v>
      </c>
      <c r="FZ80" s="82">
        <f t="shared" ref="FZ80:FZ92" si="223">FY80*GB$7</f>
        <v>21</v>
      </c>
      <c r="GA80" s="82">
        <f t="shared" ref="GA80:GA92" ca="1" si="224">FZ80+OFFSET(FZ80,0,-7)-EL80</f>
        <v>53.000012500000004</v>
      </c>
      <c r="GB80" s="83">
        <f t="shared" ca="1" si="157"/>
        <v>5</v>
      </c>
      <c r="GC80" s="88"/>
      <c r="GD80" s="85"/>
      <c r="GE80" s="50"/>
      <c r="GF80" s="51"/>
      <c r="GG80" s="81">
        <f>IF(ISNA(VLOOKUP(GE80,[1]Settings!$B$6:$D$45,IF(GJ$4="Y",2,3),FALSE)+GF80*IF(GJ$4="Y",[1]Settings!$C$5,[1]Settings!$D$5)),0, VLOOKUP(GE80,[1]Settings!$B$6:$D$45,IF(GJ$4="Y",2,3),FALSE)+GF80*IF(GJ$4="Y",[1]Settings!$C$5,[1]Settings!$D$5))</f>
        <v>0</v>
      </c>
      <c r="GH80" s="82">
        <f t="shared" si="219"/>
        <v>0</v>
      </c>
      <c r="GI80" s="82">
        <f t="shared" ca="1" si="220"/>
        <v>53.000012500000004</v>
      </c>
      <c r="GJ80" s="83">
        <f t="shared" ca="1" si="158"/>
        <v>6</v>
      </c>
      <c r="GK80" s="88"/>
      <c r="GL80" s="85"/>
      <c r="GM80" s="50">
        <v>15</v>
      </c>
      <c r="GN80" s="51"/>
      <c r="GO80" s="81">
        <f>IF(ISNA(VLOOKUP(GM80,[1]Settings!$B$6:$D$45,IF(GR$4="Y",2,3),FALSE)+GN80*IF(GR$4="Y",[1]Settings!$C$5,[1]Settings!$D$5)),0, VLOOKUP(GM80,[1]Settings!$B$6:$D$45,IF(GR$4="Y",2,3),FALSE)+GN80*IF(GR$4="Y",[1]Settings!$C$5,[1]Settings!$D$5))</f>
        <v>6</v>
      </c>
      <c r="GP80" s="82">
        <f t="shared" si="120"/>
        <v>6</v>
      </c>
      <c r="GQ80" s="82">
        <f t="shared" ca="1" si="215"/>
        <v>27.000012499999997</v>
      </c>
      <c r="GR80" s="83">
        <f t="shared" ca="1" si="159"/>
        <v>17</v>
      </c>
      <c r="GS80" s="88"/>
      <c r="GT80" s="85"/>
      <c r="GU80" s="50">
        <v>18</v>
      </c>
      <c r="GV80" s="51">
        <v>1</v>
      </c>
      <c r="GW80" s="81">
        <f>IF(ISNA(VLOOKUP(GU80,[1]Settings!$B$6:$D$45,IF(GZ$4="Y",2,3),FALSE)+GV80*IF(GZ$4="Y",[1]Settings!$C$5,[1]Settings!$D$5)),0, VLOOKUP(GU80,[1]Settings!$B$6:$D$45,IF(GZ$4="Y",2,3),FALSE)+GV80*IF(GZ$4="Y",[1]Settings!$C$5,[1]Settings!$D$5))</f>
        <v>4</v>
      </c>
      <c r="GX80" s="82">
        <f t="shared" si="127"/>
        <v>4</v>
      </c>
      <c r="GY80" s="82">
        <f t="shared" ca="1" si="216"/>
        <v>31.000012499999997</v>
      </c>
      <c r="GZ80" s="86">
        <f t="shared" ca="1" si="160"/>
        <v>13</v>
      </c>
      <c r="HA80" s="87"/>
      <c r="HB80" s="85"/>
      <c r="HC80" s="50">
        <v>6</v>
      </c>
      <c r="HD80" s="51"/>
      <c r="HE80" s="81">
        <f>IF(ISNA(VLOOKUP(HC80,[1]Settings!$B$6:$D$45,IF(HH$4="Y",2,3),FALSE)+HD80*IF(HH$4="Y",[1]Settings!$C$5,[1]Settings!$D$5)),0, VLOOKUP(HC80,[1]Settings!$B$6:$D$45,IF(HH$4="Y",2,3),FALSE)+HD80*IF(HH$4="Y",[1]Settings!$C$5,[1]Settings!$D$5))</f>
        <v>15</v>
      </c>
      <c r="HF80" s="82">
        <f t="shared" si="198"/>
        <v>15</v>
      </c>
      <c r="HG80" s="82">
        <f t="shared" ca="1" si="199"/>
        <v>25.000012499999997</v>
      </c>
      <c r="HH80" s="83">
        <f t="shared" ca="1" si="161"/>
        <v>16</v>
      </c>
      <c r="HI80" s="88"/>
      <c r="HJ80" s="85"/>
      <c r="HK80" s="50"/>
      <c r="HL80" s="51"/>
      <c r="HM80" s="81">
        <f>IF(ISNA(VLOOKUP(HK80,[1]Settings!$B$6:$D$45,IF(HP$4="Y",2,3),FALSE)+HL80*IF(HP$4="Y",[1]Settings!$C$5,[1]Settings!$D$5)),0, VLOOKUP(HK80,[1]Settings!$B$6:$D$45,IF(HP$4="Y",2,3),FALSE)+HL80*IF(HP$4="Y",[1]Settings!$C$5,[1]Settings!$D$5))</f>
        <v>0</v>
      </c>
      <c r="HN80" s="82">
        <f t="shared" si="73"/>
        <v>0</v>
      </c>
      <c r="HO80" s="82">
        <f t="shared" ca="1" si="100"/>
        <v>25.000012499999997</v>
      </c>
      <c r="HP80" s="83">
        <f t="shared" ca="1" si="162"/>
        <v>17</v>
      </c>
      <c r="HQ80" s="88"/>
      <c r="HR80" s="85"/>
      <c r="HS80" s="50"/>
      <c r="HT80" s="51"/>
      <c r="HU80" s="81">
        <f>IF(ISNA(VLOOKUP(HS80,[1]Settings!$B$6:$D$45,IF(HX$4="Y",2,3),FALSE)+HT80*IF(HX$4="Y",[1]Settings!$C$5,[1]Settings!$D$5)),0, VLOOKUP(HS80,[1]Settings!$B$6:$D$45,IF(HX$4="Y",2,3),FALSE)+HT80*IF(HX$4="Y",[1]Settings!$C$5,[1]Settings!$D$5))</f>
        <v>0</v>
      </c>
      <c r="HV80" s="82">
        <f t="shared" si="200"/>
        <v>0</v>
      </c>
      <c r="HW80" s="82">
        <f t="shared" ca="1" si="101"/>
        <v>19.000012499999997</v>
      </c>
      <c r="HX80" s="83">
        <f ca="1">RANK(HW80,HW$11:HW$112)</f>
        <v>21</v>
      </c>
      <c r="HY80" s="88"/>
      <c r="HZ80" s="85"/>
      <c r="IA80" s="50"/>
      <c r="IB80" s="51"/>
      <c r="IC80" s="81">
        <f>IF(ISNA(VLOOKUP(IA80,[1]Settings!$B$6:$D$45,IF(IF$4="Y",2,3),FALSE)+IB80*IF(IF$4="Y",[1]Settings!$C$5,[1]Settings!$D$5)),0, VLOOKUP(IA80,[1]Settings!$B$6:$D$45,IF(IF$4="Y",2,3),FALSE)+IB80*IF(IF$4="Y",[1]Settings!$C$5,[1]Settings!$D$5))</f>
        <v>0</v>
      </c>
      <c r="ID80" s="82">
        <f t="shared" si="124"/>
        <v>0</v>
      </c>
      <c r="IE80" s="82">
        <f t="shared" ca="1" si="102"/>
        <v>15.000012499999997</v>
      </c>
      <c r="IF80" s="83">
        <f ca="1">RANK(IE80,IE$11:IE$112)</f>
        <v>22</v>
      </c>
      <c r="IG80" s="87"/>
      <c r="IH80" s="85"/>
      <c r="II80" s="50"/>
      <c r="IJ80" s="51"/>
      <c r="IK80" s="81">
        <f>IF(ISNA(VLOOKUP(II80,[1]Settings!$B$6:$D$45,IF(IN$4="Y",2,3),FALSE)+IJ80*IF(IN$4="Y",[1]Settings!$C$5,[1]Settings!$D$5)),0, VLOOKUP(II80,[1]Settings!$B$6:$D$45,IF(IN$4="Y",2,3),FALSE)+IJ80*IF(IN$4="Y",[1]Settings!$C$5,[1]Settings!$D$5))</f>
        <v>0</v>
      </c>
      <c r="IL80" s="82">
        <f t="shared" si="122"/>
        <v>0</v>
      </c>
      <c r="IM80" s="82">
        <f t="shared" ca="1" si="221"/>
        <v>1.2499999996862243E-5</v>
      </c>
      <c r="IN80" s="83">
        <f t="shared" ca="1" si="217"/>
        <v>75</v>
      </c>
      <c r="IO80" s="88"/>
      <c r="IP80" s="85"/>
      <c r="IQ80" s="50"/>
      <c r="IR80" s="51"/>
      <c r="IS80" s="81">
        <f>IF(ISNA(VLOOKUP(IQ80,[1]Settings!$B$6:$D$45,IF(IV$4="Y",2,3),FALSE)+IR80*IF(IV$4="Y",[1]Settings!$C$5,[1]Settings!$D$5)),0, VLOOKUP(IQ80,[1]Settings!$B$6:$D$45,IF(IV$4="Y",2,3),FALSE)+IR80*IF(IV$4="Y",[1]Settings!$C$5,[1]Settings!$D$5))</f>
        <v>0</v>
      </c>
      <c r="IT80" s="82">
        <f t="shared" si="166"/>
        <v>0</v>
      </c>
      <c r="IU80" s="82">
        <f t="shared" ca="1" si="104"/>
        <v>1.2499999996862243E-5</v>
      </c>
      <c r="IV80" s="83">
        <f t="shared" ca="1" si="202"/>
        <v>76</v>
      </c>
      <c r="IW80" s="88"/>
      <c r="IX80" s="85"/>
      <c r="IY80" s="50"/>
      <c r="IZ80" s="51"/>
      <c r="JA80" s="81">
        <f>IF(ISNA(VLOOKUP(IY80,[1]Settings!$B$6:$D$45,IF(JD$4="Y",2,3),FALSE)+IZ80*IF(JD$4="Y",[1]Settings!$C$5,[1]Settings!$D$5)),0, VLOOKUP(IY80,[1]Settings!$B$6:$D$45,IF(JD$4="Y",2,3),FALSE)+IZ80*IF(JD$4="Y",[1]Settings!$C$5,[1]Settings!$D$5))</f>
        <v>0</v>
      </c>
      <c r="JB80" s="82">
        <f t="shared" si="218"/>
        <v>0</v>
      </c>
      <c r="JC80" s="82">
        <f t="shared" ca="1" si="105"/>
        <v>1.2499999996862243E-5</v>
      </c>
      <c r="JD80" s="83">
        <f ca="1">RANK(JC80,JC$11:JC$112)</f>
        <v>76</v>
      </c>
    </row>
    <row r="81" spans="1:264">
      <c r="A81" s="48" t="s">
        <v>162</v>
      </c>
      <c r="B81" s="80"/>
      <c r="C81" s="49">
        <v>5</v>
      </c>
      <c r="D81" s="51">
        <v>1</v>
      </c>
      <c r="E81" s="81">
        <f>IF(ISNA(VLOOKUP(C81,[1]Settings!$B$6:$D$45,IF(H$4="Y",2,3),FALSE)+D81*IF(H$4="Y",[1]Settings!$C$5,[1]Settings!$D$5)),0, VLOOKUP(C81,[1]Settings!$B$6:$D$45,IF(H$4="Y",2,3),FALSE)+D81*IF(H$4="Y",[1]Settings!$C$5,[1]Settings!$D$5))</f>
        <v>17</v>
      </c>
      <c r="F81" s="82">
        <f t="shared" si="168"/>
        <v>10.199999999999999</v>
      </c>
      <c r="G81" s="82">
        <f t="shared" si="169"/>
        <v>10.200012345679012</v>
      </c>
      <c r="H81" s="83">
        <f t="shared" si="135"/>
        <v>5</v>
      </c>
      <c r="I81" s="84" t="str">
        <f t="shared" si="203"/>
        <v>+</v>
      </c>
      <c r="J81" s="85">
        <f ca="1">VLOOKUP(OFFSET(J81,0,-2),[1]Settings!$F$8:$G$27,2)</f>
        <v>0.1</v>
      </c>
      <c r="K81" s="50">
        <v>4</v>
      </c>
      <c r="L81" s="51"/>
      <c r="M81" s="81">
        <f>IF(ISNA(VLOOKUP(K81,[1]Settings!$B$6:$D$45,IF(P$4="Y",2,3),FALSE)+L81*IF(P$4="Y",[1]Settings!$C$5,[1]Settings!$D$5)),0, VLOOKUP(K81,[1]Settings!$B$6:$D$45,IF(P$4="Y",2,3),FALSE)+L81*IF(P$4="Y",[1]Settings!$C$5,[1]Settings!$D$5))</f>
        <v>18</v>
      </c>
      <c r="N81" s="82">
        <f t="shared" si="170"/>
        <v>1.44</v>
      </c>
      <c r="O81" s="82">
        <f t="shared" ca="1" si="171"/>
        <v>11.640012345679011</v>
      </c>
      <c r="P81" s="83">
        <f t="shared" ca="1" si="136"/>
        <v>4</v>
      </c>
      <c r="Q81" s="84" t="str">
        <f t="shared" si="204"/>
        <v/>
      </c>
      <c r="R81" s="85">
        <f ca="1">VLOOKUP(OFFSET(R81,0,-2),[1]Settings!$F$8:$G$27,2)</f>
        <v>0.1</v>
      </c>
      <c r="T81" s="51"/>
      <c r="U81" s="81">
        <f>IF(ISNA(VLOOKUP(S81,[1]Settings!$B$6:$D$45,IF(X$4="Y",2,3),FALSE)+T81*IF(X$4="Y",[1]Settings!$C$5,[1]Settings!$D$5)),0, VLOOKUP(S81,[1]Settings!$B$6:$D$45,IF(X$4="Y",2,3),FALSE)+T81*IF(X$4="Y",[1]Settings!$C$5,[1]Settings!$D$5))</f>
        <v>0</v>
      </c>
      <c r="V81" s="82">
        <f t="shared" si="172"/>
        <v>0</v>
      </c>
      <c r="W81" s="82">
        <f t="shared" ca="1" si="173"/>
        <v>11.640012345679011</v>
      </c>
      <c r="X81" s="83">
        <f t="shared" ca="1" si="137"/>
        <v>4</v>
      </c>
      <c r="Y81" s="84" t="str">
        <f t="shared" si="205"/>
        <v/>
      </c>
      <c r="Z81" s="85">
        <f ca="1">VLOOKUP(OFFSET(Z81,0,-2),[1]Settings!$F$8:$G$27,2)</f>
        <v>0.1</v>
      </c>
      <c r="AB81" s="51"/>
      <c r="AC81" s="81">
        <f>IF(ISNA(VLOOKUP(AA81,[1]Settings!$B$6:$D$45,IF(AF$4="Y",2,3),FALSE)+AB81*IF(AF$4="Y",[1]Settings!$C$5,[1]Settings!$D$5)),0, VLOOKUP(AA81,[1]Settings!$B$6:$D$45,IF(AF$4="Y",2,3),FALSE)+AB81*IF(AF$4="Y",[1]Settings!$C$5,[1]Settings!$D$5))</f>
        <v>0</v>
      </c>
      <c r="AD81" s="82">
        <f t="shared" si="174"/>
        <v>0</v>
      </c>
      <c r="AE81" s="82">
        <f t="shared" ca="1" si="175"/>
        <v>11.640012345679011</v>
      </c>
      <c r="AF81" s="83">
        <f t="shared" ca="1" si="138"/>
        <v>4</v>
      </c>
      <c r="AG81" s="84" t="str">
        <f t="shared" si="206"/>
        <v>+</v>
      </c>
      <c r="AH81" s="85">
        <f ca="1">VLOOKUP(OFFSET(AH81,0,-2),[1]Settings!$F$8:$G$27,2)</f>
        <v>0.1</v>
      </c>
      <c r="AI81" s="50">
        <v>5</v>
      </c>
      <c r="AJ81" s="51"/>
      <c r="AK81" s="81">
        <f>IF(ISNA(VLOOKUP(AI81,[1]Settings!$B$6:$D$45,IF(AN$4="Y",2,3),FALSE)+AJ81*IF(AN$4="Y",[1]Settings!$C$5,[1]Settings!$D$5)),0, VLOOKUP(AI81,[1]Settings!$B$6:$D$45,IF(AN$4="Y",2,3),FALSE)+AJ81*IF(AN$4="Y",[1]Settings!$C$5,[1]Settings!$D$5))</f>
        <v>16</v>
      </c>
      <c r="AL81" s="82">
        <f t="shared" si="176"/>
        <v>1.44</v>
      </c>
      <c r="AM81" s="82">
        <f t="shared" ca="1" si="177"/>
        <v>13.080012345679011</v>
      </c>
      <c r="AN81" s="83">
        <f t="shared" ca="1" si="139"/>
        <v>3</v>
      </c>
      <c r="AO81" s="84" t="str">
        <f t="shared" si="207"/>
        <v/>
      </c>
      <c r="AP81" s="85">
        <f ca="1">VLOOKUP(OFFSET(AP81,0,-2),[1]Settings!$F$8:$G$27,2)</f>
        <v>0.15</v>
      </c>
      <c r="AR81" s="51"/>
      <c r="AS81" s="81">
        <f>IF(ISNA(VLOOKUP(AQ81,[1]Settings!$B$6:$D$45,IF(AV$4="Y",2,3),FALSE)+AR81*IF(AV$4="Y",[1]Settings!$C$5,[1]Settings!$D$5)),0, VLOOKUP(AQ81,[1]Settings!$B$6:$D$45,IF(AV$4="Y",2,3),FALSE)+AR81*IF(AV$4="Y",[1]Settings!$C$5,[1]Settings!$D$5))</f>
        <v>0</v>
      </c>
      <c r="AT81" s="82">
        <f t="shared" si="178"/>
        <v>0</v>
      </c>
      <c r="AU81" s="82">
        <f t="shared" ca="1" si="179"/>
        <v>13.080012345679011</v>
      </c>
      <c r="AV81" s="83">
        <f t="shared" ca="1" si="140"/>
        <v>4</v>
      </c>
      <c r="AW81" s="84" t="str">
        <f t="shared" si="208"/>
        <v>+</v>
      </c>
      <c r="AX81" s="85">
        <f ca="1">VLOOKUP(OFFSET(AX81,0,-2),[1]Settings!$F$8:$G$27,2)</f>
        <v>0.1</v>
      </c>
      <c r="AY81" s="50">
        <v>6</v>
      </c>
      <c r="AZ81" s="51"/>
      <c r="BA81" s="81">
        <f>IF(ISNA(VLOOKUP(AY81,[1]Settings!$B$6:$D$45,IF(BD$4="Y",2,3),FALSE)+AZ81*IF(BD$4="Y",[1]Settings!$C$5,[1]Settings!$D$5)),0, VLOOKUP(AY81,[1]Settings!$B$6:$D$45,IF(BD$4="Y",2,3),FALSE)+AZ81*IF(BD$4="Y",[1]Settings!$C$5,[1]Settings!$D$5))</f>
        <v>15</v>
      </c>
      <c r="BB81" s="82">
        <f t="shared" si="180"/>
        <v>1.2</v>
      </c>
      <c r="BC81" s="82">
        <f t="shared" ca="1" si="181"/>
        <v>14.28001234567901</v>
      </c>
      <c r="BD81" s="83">
        <f t="shared" ca="1" si="141"/>
        <v>4</v>
      </c>
      <c r="BE81" s="84" t="str">
        <f t="shared" si="209"/>
        <v/>
      </c>
      <c r="BF81" s="85">
        <f ca="1">VLOOKUP(OFFSET(BF81,0,-2),[1]Settings!$F$8:$G$27,2)</f>
        <v>0.1</v>
      </c>
      <c r="BH81" s="51"/>
      <c r="BI81" s="81">
        <f>IF(ISNA(VLOOKUP(BG81,[1]Settings!$B$6:$D$45,IF(BL$4="Y",2,3),FALSE)+BH81*IF(BL$4="Y",[1]Settings!$C$5,[1]Settings!$D$5)),0, VLOOKUP(BG81,[1]Settings!$B$6:$D$45,IF(BL$4="Y",2,3),FALSE)+BH81*IF(BL$4="Y",[1]Settings!$C$5,[1]Settings!$D$5))</f>
        <v>0</v>
      </c>
      <c r="BJ81" s="82">
        <f t="shared" si="182"/>
        <v>0</v>
      </c>
      <c r="BK81" s="82">
        <f t="shared" ca="1" si="183"/>
        <v>14.28001234567901</v>
      </c>
      <c r="BL81" s="83">
        <f t="shared" ca="1" si="142"/>
        <v>4</v>
      </c>
      <c r="BM81" s="84" t="str">
        <f t="shared" si="210"/>
        <v/>
      </c>
      <c r="BN81" s="85">
        <f ca="1">VLOOKUP(OFFSET(BN81,0,-2),[1]Settings!$F$8:$G$27,2)</f>
        <v>0.1</v>
      </c>
      <c r="BP81" s="51"/>
      <c r="BQ81" s="81">
        <f>IF(ISNA(VLOOKUP(BO81,[1]Settings!$B$6:$D$45,IF(BT$4="Y",2,3),FALSE)+BP81*IF(BT$4="Y",[1]Settings!$C$5,[1]Settings!$D$5)),0, VLOOKUP(BO81,[1]Settings!$B$6:$D$45,IF(BT$4="Y",2,3),FALSE)+BP81*IF(BT$4="Y",[1]Settings!$C$5,[1]Settings!$D$5))</f>
        <v>0</v>
      </c>
      <c r="BR81" s="82">
        <f t="shared" si="184"/>
        <v>0</v>
      </c>
      <c r="BS81" s="82">
        <f t="shared" ca="1" si="185"/>
        <v>14.28001234567901</v>
      </c>
      <c r="BT81" s="83">
        <f t="shared" ca="1" si="143"/>
        <v>5</v>
      </c>
      <c r="BU81" s="84" t="str">
        <f t="shared" si="211"/>
        <v/>
      </c>
      <c r="BV81" s="85">
        <f ca="1">VLOOKUP(OFFSET(BV81,0,-2),[1]Settings!$F$8:$G$27,2)</f>
        <v>0.1</v>
      </c>
      <c r="BX81" s="51"/>
      <c r="BY81" s="81">
        <f>IF(ISNA(VLOOKUP(BW81,[1]Settings!$B$6:$D$45,IF(CB$4="Y",2,3),FALSE)+BX81*IF(CB$4="Y",[1]Settings!$C$5,[1]Settings!$D$5)),0, VLOOKUP(BW81,[1]Settings!$B$6:$D$45,IF(CB$4="Y",2,3),FALSE)+BX81*IF(CB$4="Y",[1]Settings!$C$5,[1]Settings!$D$5))</f>
        <v>0</v>
      </c>
      <c r="BZ81" s="82">
        <f t="shared" si="186"/>
        <v>0</v>
      </c>
      <c r="CA81" s="82">
        <f t="shared" ca="1" si="187"/>
        <v>14.28001234567901</v>
      </c>
      <c r="CB81" s="83">
        <f t="shared" ca="1" si="144"/>
        <v>7</v>
      </c>
      <c r="CC81" s="84" t="str">
        <f t="shared" si="212"/>
        <v/>
      </c>
      <c r="CD81" s="85">
        <f ca="1">VLOOKUP(OFFSET(CD81,0,-2),[1]Settings!$F$8:$G$27,2)</f>
        <v>0.05</v>
      </c>
      <c r="CF81" s="51"/>
      <c r="CG81" s="81">
        <f>IF(ISNA(VLOOKUP(CE81,[1]Settings!$B$6:$D$45,IF(CJ$4="Y",2,3),FALSE)+CF81*IF(CJ$4="Y",[1]Settings!$C$5,[1]Settings!$D$5)),0, VLOOKUP(CE81,[1]Settings!$B$6:$D$45,IF(CJ$4="Y",2,3),FALSE)+CF81*IF(CJ$4="Y",[1]Settings!$C$5,[1]Settings!$D$5))</f>
        <v>0</v>
      </c>
      <c r="CH81" s="82">
        <f t="shared" si="188"/>
        <v>0</v>
      </c>
      <c r="CI81" s="82">
        <f t="shared" ca="1" si="189"/>
        <v>14.28001234567901</v>
      </c>
      <c r="CJ81" s="86">
        <f t="shared" ca="1" si="145"/>
        <v>11</v>
      </c>
      <c r="CK81" s="87" t="str">
        <f t="shared" si="134"/>
        <v/>
      </c>
      <c r="CL81" s="85">
        <f ca="1">VLOOKUP(OFFSET(CL81,0,-2),[1]Settings!$J$8:$K$27,2)</f>
        <v>0.05</v>
      </c>
      <c r="CN81" s="51"/>
      <c r="CO81" s="81">
        <f>IF(ISNA(VLOOKUP(CM81,[1]Settings!$B$6:$D$45,IF(CR$4="Y",2,3),FALSE)+CN81*IF(CR$4="Y",[1]Settings!$C$5,[1]Settings!$D$5)),0, VLOOKUP(CM81,[1]Settings!$B$6:$D$45,IF(CR$4="Y",2,3),FALSE)+CN81*IF(CR$4="Y",[1]Settings!$C$5,[1]Settings!$D$5))</f>
        <v>0</v>
      </c>
      <c r="CP81" s="82">
        <f t="shared" ca="1" si="190"/>
        <v>0</v>
      </c>
      <c r="CQ81" s="82">
        <f t="shared" ca="1" si="191"/>
        <v>12.840012345679011</v>
      </c>
      <c r="CR81" s="86">
        <f t="shared" ca="1" si="146"/>
        <v>13</v>
      </c>
      <c r="CS81" s="84" t="str">
        <f t="shared" si="213"/>
        <v/>
      </c>
      <c r="CT81" s="85">
        <f ca="1">VLOOKUP(OFFSET(CT81,0,-2),[1]Settings!$J$8:$K$27,2)</f>
        <v>0.05</v>
      </c>
      <c r="CU81" s="50"/>
      <c r="CV81" s="51"/>
      <c r="CW81" s="81">
        <f>IF(ISNA(VLOOKUP(CU81,[1]Settings!$B$6:$D$45,IF(CZ$4="Y",2,3),FALSE)+CV81*IF(CZ$4="Y",[1]Settings!$C$5,[1]Settings!$D$5)),0, VLOOKUP(CU81,[1]Settings!$B$6:$D$45,IF(CZ$4="Y",2,3),FALSE)+CV81*IF(CZ$4="Y",[1]Settings!$C$5,[1]Settings!$D$5))</f>
        <v>0</v>
      </c>
      <c r="CX81" s="82">
        <f t="shared" ca="1" si="192"/>
        <v>0</v>
      </c>
      <c r="CY81" s="82">
        <f t="shared" ca="1" si="193"/>
        <v>2.6400123456790112</v>
      </c>
      <c r="CZ81" s="83">
        <f t="shared" ca="1" si="147"/>
        <v>39</v>
      </c>
      <c r="DA81" s="84" t="str">
        <f t="shared" si="214"/>
        <v/>
      </c>
      <c r="DB81" s="85">
        <f ca="1">VLOOKUP(OFFSET(DB81,0,-2),[1]Settings!$J$8:$K$27,2)</f>
        <v>0</v>
      </c>
      <c r="DC81" s="50"/>
      <c r="DD81" s="51"/>
      <c r="DE81" s="81">
        <f>IF(ISNA(VLOOKUP(DC81,[1]Settings!$B$6:$D$45,IF(DH$4="Y",2,3),FALSE)+DD81*IF(DH$4="Y",[1]Settings!$C$5,[1]Settings!$D$5)),0, VLOOKUP(DC81,[1]Settings!$B$6:$D$45,IF(DH$4="Y",2,3),FALSE)+DD81*IF(DH$4="Y",[1]Settings!$C$5,[1]Settings!$D$5))</f>
        <v>0</v>
      </c>
      <c r="DF81" s="82">
        <f t="shared" ca="1" si="49"/>
        <v>0</v>
      </c>
      <c r="DG81" s="82">
        <f t="shared" ca="1" si="194"/>
        <v>2.6400123456790112</v>
      </c>
      <c r="DH81" s="83">
        <f t="shared" ca="1" si="148"/>
        <v>39</v>
      </c>
      <c r="DI81" s="84" t="s">
        <v>93</v>
      </c>
      <c r="DJ81" s="85">
        <f ca="1">VLOOKUP(OFFSET(DJ81,0,-2),[1]Settings!$J$8:$K$27,2)</f>
        <v>0</v>
      </c>
      <c r="DK81" s="50">
        <v>13</v>
      </c>
      <c r="DL81" s="51"/>
      <c r="DM81" s="81">
        <f>IF(ISNA(VLOOKUP(DK81,[1]Settings!$B$6:$D$45,IF(DP$4="Y",2,3),FALSE)+DL81*IF(DP$4="Y",[1]Settings!$C$5,[1]Settings!$D$5)),0, VLOOKUP(DK81,[1]Settings!$B$6:$D$45,IF(DP$4="Y",2,3),FALSE)+DL81*IF(DP$4="Y",[1]Settings!$C$5,[1]Settings!$D$5))</f>
        <v>8</v>
      </c>
      <c r="DN81" s="82">
        <f t="shared" ca="1" si="52"/>
        <v>5.3599999999999994</v>
      </c>
      <c r="DO81" s="82">
        <f t="shared" ca="1" si="195"/>
        <v>8.0000123456790107</v>
      </c>
      <c r="DP81" s="83">
        <f t="shared" ca="1" si="149"/>
        <v>26</v>
      </c>
      <c r="DQ81" s="84"/>
      <c r="DR81" s="85">
        <f ca="1">VLOOKUP(OFFSET(DR81,0,-2),[1]Settings!$J$8:$K$27,2)</f>
        <v>0</v>
      </c>
      <c r="DS81" s="50"/>
      <c r="DT81" s="51"/>
      <c r="DU81" s="81">
        <f>IF(ISNA(VLOOKUP(DS81,[1]Settings!$B$6:$D$45,IF(DX$4="Y",2,3),FALSE)+DT81*IF(DX$4="Y",[1]Settings!$C$5,[1]Settings!$D$5)),0, VLOOKUP(DS81,[1]Settings!$B$6:$D$45,IF(DX$4="Y",2,3),FALSE)+DT81*IF(DX$4="Y",[1]Settings!$C$5,[1]Settings!$D$5))</f>
        <v>0</v>
      </c>
      <c r="DV81" s="82">
        <f t="shared" ca="1" si="55"/>
        <v>0</v>
      </c>
      <c r="DW81" s="82">
        <f t="shared" ca="1" si="85"/>
        <v>8.0000123456790107</v>
      </c>
      <c r="DX81" s="83">
        <f t="shared" ca="1" si="150"/>
        <v>26</v>
      </c>
      <c r="DY81" s="84"/>
      <c r="DZ81" s="85">
        <f ca="1">VLOOKUP(OFFSET(DZ81,0,-2),[1]Settings!$J$8:$K$27,2)</f>
        <v>0</v>
      </c>
      <c r="EA81" s="50"/>
      <c r="EB81" s="51"/>
      <c r="EC81" s="81">
        <f>IF(ISNA(VLOOKUP(EA81,[1]Settings!$B$6:$D$45,IF(EF$4="Y",2,3),FALSE)+EB81*IF(EF$4="Y",[1]Settings!$C$5,[1]Settings!$D$5)),0, VLOOKUP(EA81,[1]Settings!$B$6:$D$45,IF(EF$4="Y",2,3),FALSE)+EB81*IF(EF$4="Y",[1]Settings!$C$5,[1]Settings!$D$5))</f>
        <v>0</v>
      </c>
      <c r="ED81" s="82">
        <f t="shared" ca="1" si="86"/>
        <v>0</v>
      </c>
      <c r="EE81" s="82">
        <f t="shared" ca="1" si="196"/>
        <v>5.360012345679011</v>
      </c>
      <c r="EF81" s="86">
        <f t="shared" ca="1" si="151"/>
        <v>32</v>
      </c>
      <c r="EG81" s="87"/>
      <c r="EH81" s="85">
        <f ca="1">VLOOKUP(OFFSET(EH81,0,-2),[1]Settings!$J$8:$K$27,2)</f>
        <v>0</v>
      </c>
      <c r="EI81" s="50"/>
      <c r="EJ81" s="51"/>
      <c r="EK81" s="81">
        <f>IF(ISNA(VLOOKUP(EI81,[1]Settings!$B$6:$D$45,IF(EN$4="Y",2,3),FALSE)+EJ81*IF(EN$4="Y",[1]Settings!$C$5,[1]Settings!$D$5)),0, VLOOKUP(EI81,[1]Settings!$B$6:$D$45,IF(EN$4="Y",2,3),FALSE)+EJ81*IF(EN$4="Y",[1]Settings!$C$5,[1]Settings!$D$5))</f>
        <v>0</v>
      </c>
      <c r="EL81" s="82">
        <f t="shared" ca="1" si="87"/>
        <v>0</v>
      </c>
      <c r="EM81" s="82">
        <f t="shared" ca="1" si="112"/>
        <v>5.360012345679011</v>
      </c>
      <c r="EN81" s="86">
        <f t="shared" ca="1" si="152"/>
        <v>33</v>
      </c>
      <c r="EO81" s="84"/>
      <c r="EP81" s="85">
        <f ca="1">VLOOKUP(OFFSET(EP81,0,-2),[1]Settings!$J$8:$K$27,2)</f>
        <v>0</v>
      </c>
      <c r="EQ81" s="50"/>
      <c r="ER81" s="51"/>
      <c r="ES81" s="81">
        <f>IF(ISNA(VLOOKUP(EQ81,[1]Settings!$B$6:$D$45,IF(EV$4="Y",2,3),FALSE)+ER81*IF(EV$4="Y",[1]Settings!$C$5,[1]Settings!$D$5)),0, VLOOKUP(EQ81,[1]Settings!$B$6:$D$45,IF(EV$4="Y",2,3),FALSE)+ER81*IF(EV$4="Y",[1]Settings!$C$5,[1]Settings!$D$5))</f>
        <v>0</v>
      </c>
      <c r="ET81" s="82">
        <f t="shared" ca="1" si="132"/>
        <v>0</v>
      </c>
      <c r="EU81" s="82">
        <f t="shared" ca="1" si="88"/>
        <v>5.360012345679011</v>
      </c>
      <c r="EV81" s="83">
        <f t="shared" ca="1" si="153"/>
        <v>34</v>
      </c>
      <c r="EW81" s="84"/>
      <c r="EX81" s="85">
        <f ca="1">VLOOKUP(OFFSET(EX81,0,-2),[1]Settings!$J$8:$K$27,2)</f>
        <v>0</v>
      </c>
      <c r="EY81" s="50"/>
      <c r="EZ81" s="51"/>
      <c r="FA81" s="81">
        <f>IF(ISNA(VLOOKUP(EY81,[1]Settings!$B$6:$D$45,IF(FD$4="Y",2,3),FALSE)+EZ81*IF(FD$4="Y",[1]Settings!$C$5,[1]Settings!$D$5)),0, VLOOKUP(EY81,[1]Settings!$B$6:$D$45,IF(FD$4="Y",2,3),FALSE)+EZ81*IF(FD$4="Y",[1]Settings!$C$5,[1]Settings!$D$5))</f>
        <v>0</v>
      </c>
      <c r="FB81" s="82">
        <f t="shared" ca="1" si="133"/>
        <v>0</v>
      </c>
      <c r="FC81" s="82">
        <f t="shared" ca="1" si="130"/>
        <v>1.234567901153838E-5</v>
      </c>
      <c r="FD81" s="83">
        <f t="shared" ca="1" si="154"/>
        <v>74</v>
      </c>
      <c r="FE81" s="84"/>
      <c r="FF81" s="85">
        <f ca="1">VLOOKUP(OFFSET(FF81,0,-2),[1]Settings!$J$8:$K$27,2)</f>
        <v>0</v>
      </c>
      <c r="FG81" s="50"/>
      <c r="FH81" s="51"/>
      <c r="FI81" s="81">
        <f>IF(ISNA(VLOOKUP(FG81,[1]Settings!$B$6:$D$45,IF(FL$4="Y",2,3),FALSE)+FH81*IF(FL$4="Y",[1]Settings!$C$5,[1]Settings!$D$5)),0, VLOOKUP(FG81,[1]Settings!$B$6:$D$45,IF(FL$4="Y",2,3),FALSE)+FH81*IF(FL$4="Y",[1]Settings!$C$5,[1]Settings!$D$5))</f>
        <v>0</v>
      </c>
      <c r="FJ81" s="82">
        <f t="shared" ca="1" si="114"/>
        <v>0</v>
      </c>
      <c r="FK81" s="82">
        <f t="shared" ca="1" si="113"/>
        <v>1.234567901153838E-5</v>
      </c>
      <c r="FL81" s="83">
        <f t="shared" ca="1" si="155"/>
        <v>74</v>
      </c>
      <c r="FM81" s="87"/>
      <c r="FN81" s="85">
        <f ca="1">VLOOKUP(OFFSET(FN81,0,-2),[1]Settings!$J$8:$K$27,2)</f>
        <v>0</v>
      </c>
      <c r="FO81" s="50"/>
      <c r="FP81" s="51"/>
      <c r="FQ81" s="81">
        <f>IF(ISNA(VLOOKUP(FO81,[1]Settings!$B$6:$D$45,IF(FT$4="Y",2,3),FALSE)+FP81*IF(FT$4="Y",[1]Settings!$C$5,[1]Settings!$D$5)),0, VLOOKUP(FO81,[1]Settings!$B$6:$D$45,IF(FT$4="Y",2,3),FALSE)+FP81*IF(FT$4="Y",[1]Settings!$C$5,[1]Settings!$D$5))</f>
        <v>0</v>
      </c>
      <c r="FR81" s="82">
        <f t="shared" ca="1" si="197"/>
        <v>0</v>
      </c>
      <c r="FS81" s="82">
        <f t="shared" ca="1" si="222"/>
        <v>1.234567901153838E-5</v>
      </c>
      <c r="FT81" s="83">
        <f t="shared" ca="1" si="156"/>
        <v>75</v>
      </c>
      <c r="FU81" s="88"/>
      <c r="FV81" s="85"/>
      <c r="FW81" s="50"/>
      <c r="FX81" s="51"/>
      <c r="FY81" s="81">
        <f>IF(ISNA(VLOOKUP(FW81,[1]Settings!$B$6:$D$45,IF(GB$4="Y",2,3),FALSE)+FX81*IF(GB$4="Y",[1]Settings!$C$5,[1]Settings!$D$5)),0, VLOOKUP(FW81,[1]Settings!$B$6:$D$45,IF(GB$4="Y",2,3),FALSE)+FX81*IF(GB$4="Y",[1]Settings!$C$5,[1]Settings!$D$5))</f>
        <v>0</v>
      </c>
      <c r="FZ81" s="82">
        <f t="shared" si="223"/>
        <v>0</v>
      </c>
      <c r="GA81" s="82">
        <f t="shared" ca="1" si="224"/>
        <v>1.234567901153838E-5</v>
      </c>
      <c r="GB81" s="83">
        <f t="shared" ca="1" si="157"/>
        <v>75</v>
      </c>
      <c r="GC81" s="88"/>
      <c r="GD81" s="85"/>
      <c r="GE81" s="50"/>
      <c r="GF81" s="51"/>
      <c r="GG81" s="81">
        <f>IF(ISNA(VLOOKUP(GE81,[1]Settings!$B$6:$D$45,IF(GJ$4="Y",2,3),FALSE)+GF81*IF(GJ$4="Y",[1]Settings!$C$5,[1]Settings!$D$5)),0, VLOOKUP(GE81,[1]Settings!$B$6:$D$45,IF(GJ$4="Y",2,3),FALSE)+GF81*IF(GJ$4="Y",[1]Settings!$C$5,[1]Settings!$D$5))</f>
        <v>0</v>
      </c>
      <c r="GH81" s="82">
        <f t="shared" si="219"/>
        <v>0</v>
      </c>
      <c r="GI81" s="82">
        <f t="shared" ca="1" si="220"/>
        <v>1.234567901153838E-5</v>
      </c>
      <c r="GJ81" s="83">
        <f t="shared" ca="1" si="158"/>
        <v>75</v>
      </c>
      <c r="GK81" s="88"/>
      <c r="GL81" s="85"/>
      <c r="GM81" s="50"/>
      <c r="GN81" s="51"/>
      <c r="GO81" s="81">
        <f>IF(ISNA(VLOOKUP(GM81,[1]Settings!$B$6:$D$45,IF(GR$4="Y",2,3),FALSE)+GN81*IF(GR$4="Y",[1]Settings!$C$5,[1]Settings!$D$5)),0, VLOOKUP(GM81,[1]Settings!$B$6:$D$45,IF(GR$4="Y",2,3),FALSE)+GN81*IF(GR$4="Y",[1]Settings!$C$5,[1]Settings!$D$5))</f>
        <v>0</v>
      </c>
      <c r="GP81" s="82">
        <f t="shared" si="120"/>
        <v>0</v>
      </c>
      <c r="GQ81" s="82">
        <f t="shared" ca="1" si="215"/>
        <v>1.234567901153838E-5</v>
      </c>
      <c r="GR81" s="83">
        <f t="shared" ca="1" si="159"/>
        <v>75</v>
      </c>
      <c r="GS81" s="88"/>
      <c r="GT81" s="85"/>
      <c r="GU81" s="50"/>
      <c r="GV81" s="51"/>
      <c r="GW81" s="81">
        <f>IF(ISNA(VLOOKUP(GU81,[1]Settings!$B$6:$D$45,IF(GZ$4="Y",2,3),FALSE)+GV81*IF(GZ$4="Y",[1]Settings!$C$5,[1]Settings!$D$5)),0, VLOOKUP(GU81,[1]Settings!$B$6:$D$45,IF(GZ$4="Y",2,3),FALSE)+GV81*IF(GZ$4="Y",[1]Settings!$C$5,[1]Settings!$D$5))</f>
        <v>0</v>
      </c>
      <c r="GX81" s="82">
        <f t="shared" si="127"/>
        <v>0</v>
      </c>
      <c r="GY81" s="82">
        <f t="shared" ca="1" si="216"/>
        <v>1.234567901153838E-5</v>
      </c>
      <c r="GZ81" s="86">
        <f t="shared" ca="1" si="160"/>
        <v>76</v>
      </c>
      <c r="HA81" s="87"/>
      <c r="HB81" s="85"/>
      <c r="HC81" s="50"/>
      <c r="HD81" s="51"/>
      <c r="HE81" s="81">
        <f>IF(ISNA(VLOOKUP(HC81,[1]Settings!$B$6:$D$45,IF(HH$4="Y",2,3),FALSE)+HD81*IF(HH$4="Y",[1]Settings!$C$5,[1]Settings!$D$5)),0, VLOOKUP(HC81,[1]Settings!$B$6:$D$45,IF(HH$4="Y",2,3),FALSE)+HD81*IF(HH$4="Y",[1]Settings!$C$5,[1]Settings!$D$5))</f>
        <v>0</v>
      </c>
      <c r="HF81" s="82">
        <f t="shared" si="198"/>
        <v>0</v>
      </c>
      <c r="HG81" s="82">
        <f t="shared" ca="1" si="199"/>
        <v>1.234567901153838E-5</v>
      </c>
      <c r="HH81" s="83">
        <f t="shared" ca="1" si="161"/>
        <v>76</v>
      </c>
      <c r="HI81" s="88"/>
      <c r="HJ81" s="85"/>
      <c r="HK81" s="50"/>
      <c r="HL81" s="51"/>
      <c r="HM81" s="81">
        <f>IF(ISNA(VLOOKUP(HK81,[1]Settings!$B$6:$D$45,IF(HP$4="Y",2,3),FALSE)+HL81*IF(HP$4="Y",[1]Settings!$C$5,[1]Settings!$D$5)),0, VLOOKUP(HK81,[1]Settings!$B$6:$D$45,IF(HP$4="Y",2,3),FALSE)+HL81*IF(HP$4="Y",[1]Settings!$C$5,[1]Settings!$D$5))</f>
        <v>0</v>
      </c>
      <c r="HN81" s="82">
        <f t="shared" si="73"/>
        <v>0</v>
      </c>
      <c r="HO81" s="82">
        <f t="shared" ca="1" si="100"/>
        <v>1.234567901153838E-5</v>
      </c>
      <c r="HP81" s="83">
        <f t="shared" ca="1" si="162"/>
        <v>76</v>
      </c>
      <c r="HQ81" s="88"/>
      <c r="HR81" s="85"/>
      <c r="HS81" s="50">
        <v>18</v>
      </c>
      <c r="HT81" s="51"/>
      <c r="HU81" s="81">
        <f>IF(ISNA(VLOOKUP(HS81,[1]Settings!$B$6:$D$45,IF(HX$4="Y",2,3),FALSE)+HT81*IF(HX$4="Y",[1]Settings!$C$5,[1]Settings!$D$5)),0, VLOOKUP(HS81,[1]Settings!$B$6:$D$45,IF(HX$4="Y",2,3),FALSE)+HT81*IF(HX$4="Y",[1]Settings!$C$5,[1]Settings!$D$5))</f>
        <v>3</v>
      </c>
      <c r="HV81" s="82">
        <f t="shared" si="200"/>
        <v>3</v>
      </c>
      <c r="HW81" s="82">
        <f t="shared" ca="1" si="101"/>
        <v>3.0000123456790115</v>
      </c>
      <c r="HX81" s="83">
        <f ca="1">RANK(HW81,HW$11:HW$112)</f>
        <v>35</v>
      </c>
      <c r="HY81" s="88"/>
      <c r="HZ81" s="85"/>
      <c r="IA81" s="50"/>
      <c r="IB81" s="51"/>
      <c r="IC81" s="81">
        <f>IF(ISNA(VLOOKUP(IA81,[1]Settings!$B$6:$D$45,IF(IF$4="Y",2,3),FALSE)+IB81*IF(IF$4="Y",[1]Settings!$C$5,[1]Settings!$D$5)),0, VLOOKUP(IA81,[1]Settings!$B$6:$D$45,IF(IF$4="Y",2,3),FALSE)+IB81*IF(IF$4="Y",[1]Settings!$C$5,[1]Settings!$D$5))</f>
        <v>0</v>
      </c>
      <c r="ID81" s="82">
        <f t="shared" si="124"/>
        <v>0</v>
      </c>
      <c r="IE81" s="82">
        <f t="shared" ca="1" si="102"/>
        <v>3.0000123456790115</v>
      </c>
      <c r="IF81" s="83">
        <f ca="1">RANK(IE81,IE$11:IE$112)</f>
        <v>35</v>
      </c>
      <c r="IG81" s="87"/>
      <c r="IH81" s="85"/>
      <c r="II81" s="50"/>
      <c r="IJ81" s="51"/>
      <c r="IK81" s="81">
        <f>IF(ISNA(VLOOKUP(II81,[1]Settings!$B$6:$D$45,IF(IN$4="Y",2,3),FALSE)+IJ81*IF(IN$4="Y",[1]Settings!$C$5,[1]Settings!$D$5)),0, VLOOKUP(II81,[1]Settings!$B$6:$D$45,IF(IN$4="Y",2,3),FALSE)+IJ81*IF(IN$4="Y",[1]Settings!$C$5,[1]Settings!$D$5))</f>
        <v>0</v>
      </c>
      <c r="IL81" s="82">
        <f t="shared" si="122"/>
        <v>0</v>
      </c>
      <c r="IM81" s="82">
        <f t="shared" ca="1" si="221"/>
        <v>3.0000123456790115</v>
      </c>
      <c r="IN81" s="83">
        <f t="shared" ca="1" si="217"/>
        <v>34</v>
      </c>
      <c r="IO81" s="88"/>
      <c r="IP81" s="85"/>
      <c r="IQ81" s="50"/>
      <c r="IR81" s="51"/>
      <c r="IS81" s="81">
        <f>IF(ISNA(VLOOKUP(IQ81,[1]Settings!$B$6:$D$45,IF(IV$4="Y",2,3),FALSE)+IR81*IF(IV$4="Y",[1]Settings!$C$5,[1]Settings!$D$5)),0, VLOOKUP(IQ81,[1]Settings!$B$6:$D$45,IF(IV$4="Y",2,3),FALSE)+IR81*IF(IV$4="Y",[1]Settings!$C$5,[1]Settings!$D$5))</f>
        <v>0</v>
      </c>
      <c r="IT81" s="82">
        <f t="shared" si="166"/>
        <v>0</v>
      </c>
      <c r="IU81" s="82">
        <f t="shared" ca="1" si="104"/>
        <v>3.0000123456790115</v>
      </c>
      <c r="IV81" s="83">
        <f t="shared" ca="1" si="202"/>
        <v>36</v>
      </c>
      <c r="IW81" s="88"/>
      <c r="IX81" s="85"/>
      <c r="IY81" s="50">
        <v>3</v>
      </c>
      <c r="IZ81" s="51">
        <v>1</v>
      </c>
      <c r="JA81" s="81">
        <f>IF(ISNA(VLOOKUP(IY81,[1]Settings!$B$6:$D$45,IF(JD$4="Y",2,3),FALSE)+IZ81*IF(JD$4="Y",[1]Settings!$C$5,[1]Settings!$D$5)),0, VLOOKUP(IY81,[1]Settings!$B$6:$D$45,IF(JD$4="Y",2,3),FALSE)+IZ81*IF(JD$4="Y",[1]Settings!$C$5,[1]Settings!$D$5))</f>
        <v>21</v>
      </c>
      <c r="JB81" s="82">
        <f t="shared" si="218"/>
        <v>21</v>
      </c>
      <c r="JC81" s="82">
        <f t="shared" ca="1" si="105"/>
        <v>21.000012345679011</v>
      </c>
      <c r="JD81" s="83">
        <f ca="1">RANK(JC81,JC$11:JC$112)</f>
        <v>19</v>
      </c>
    </row>
    <row r="82" spans="1:264">
      <c r="A82" s="80" t="s">
        <v>163</v>
      </c>
      <c r="B82" s="80"/>
      <c r="D82" s="51"/>
      <c r="E82" s="81">
        <f>IF(ISNA(VLOOKUP(C82,[1]Settings!$B$6:$D$45,IF(H$4="Y",2,3),FALSE)+D82*IF(H$4="Y",[1]Settings!$C$5,[1]Settings!$D$5)),0, VLOOKUP(C82,[1]Settings!$B$6:$D$45,IF(H$4="Y",2,3),FALSE)+D82*IF(H$4="Y",[1]Settings!$C$5,[1]Settings!$D$5))</f>
        <v>0</v>
      </c>
      <c r="F82" s="82">
        <f t="shared" si="168"/>
        <v>0</v>
      </c>
      <c r="G82" s="82">
        <f t="shared" si="169"/>
        <v>1.2195121951219513E-5</v>
      </c>
      <c r="H82" s="83">
        <f t="shared" si="135"/>
        <v>75</v>
      </c>
      <c r="I82" s="84" t="str">
        <f t="shared" si="203"/>
        <v/>
      </c>
      <c r="J82" s="85">
        <f ca="1">VLOOKUP(OFFSET(J82,0,-2),[1]Settings!$F$8:$G$27,2)</f>
        <v>0</v>
      </c>
      <c r="L82" s="51"/>
      <c r="M82" s="81">
        <f>IF(ISNA(VLOOKUP(K82,[1]Settings!$B$6:$D$45,IF(P$4="Y",2,3),FALSE)+L82*IF(P$4="Y",[1]Settings!$C$5,[1]Settings!$D$5)),0, VLOOKUP(K82,[1]Settings!$B$6:$D$45,IF(P$4="Y",2,3),FALSE)+L82*IF(P$4="Y",[1]Settings!$C$5,[1]Settings!$D$5))</f>
        <v>0</v>
      </c>
      <c r="N82" s="82">
        <f t="shared" si="170"/>
        <v>0</v>
      </c>
      <c r="O82" s="82">
        <f t="shared" ca="1" si="171"/>
        <v>1.2195121951219513E-5</v>
      </c>
      <c r="P82" s="83">
        <f t="shared" ca="1" si="136"/>
        <v>75</v>
      </c>
      <c r="Q82" s="84" t="str">
        <f t="shared" si="204"/>
        <v/>
      </c>
      <c r="R82" s="85">
        <f ca="1">VLOOKUP(OFFSET(R82,0,-2),[1]Settings!$F$8:$G$27,2)</f>
        <v>0</v>
      </c>
      <c r="T82" s="51"/>
      <c r="U82" s="81">
        <f>IF(ISNA(VLOOKUP(S82,[1]Settings!$B$6:$D$45,IF(X$4="Y",2,3),FALSE)+T82*IF(X$4="Y",[1]Settings!$C$5,[1]Settings!$D$5)),0, VLOOKUP(S82,[1]Settings!$B$6:$D$45,IF(X$4="Y",2,3),FALSE)+T82*IF(X$4="Y",[1]Settings!$C$5,[1]Settings!$D$5))</f>
        <v>0</v>
      </c>
      <c r="V82" s="82">
        <f t="shared" si="172"/>
        <v>0</v>
      </c>
      <c r="W82" s="82">
        <f t="shared" ca="1" si="173"/>
        <v>1.2195121951219513E-5</v>
      </c>
      <c r="X82" s="83">
        <f t="shared" ca="1" si="137"/>
        <v>75</v>
      </c>
      <c r="Y82" s="84" t="str">
        <f t="shared" si="205"/>
        <v/>
      </c>
      <c r="Z82" s="85">
        <f ca="1">VLOOKUP(OFFSET(Z82,0,-2),[1]Settings!$F$8:$G$27,2)</f>
        <v>0</v>
      </c>
      <c r="AB82" s="51"/>
      <c r="AC82" s="81">
        <f>IF(ISNA(VLOOKUP(AA82,[1]Settings!$B$6:$D$45,IF(AF$4="Y",2,3),FALSE)+AB82*IF(AF$4="Y",[1]Settings!$C$5,[1]Settings!$D$5)),0, VLOOKUP(AA82,[1]Settings!$B$6:$D$45,IF(AF$4="Y",2,3),FALSE)+AB82*IF(AF$4="Y",[1]Settings!$C$5,[1]Settings!$D$5))</f>
        <v>0</v>
      </c>
      <c r="AD82" s="82">
        <f t="shared" si="174"/>
        <v>0</v>
      </c>
      <c r="AE82" s="82">
        <f t="shared" ca="1" si="175"/>
        <v>1.2195121951219513E-5</v>
      </c>
      <c r="AF82" s="83">
        <f t="shared" ca="1" si="138"/>
        <v>75</v>
      </c>
      <c r="AG82" s="84" t="str">
        <f t="shared" si="206"/>
        <v/>
      </c>
      <c r="AH82" s="85">
        <f ca="1">VLOOKUP(OFFSET(AH82,0,-2),[1]Settings!$F$8:$G$27,2)</f>
        <v>0</v>
      </c>
      <c r="AJ82" s="51"/>
      <c r="AK82" s="81">
        <f>IF(ISNA(VLOOKUP(AI82,[1]Settings!$B$6:$D$45,IF(AN$4="Y",2,3),FALSE)+AJ82*IF(AN$4="Y",[1]Settings!$C$5,[1]Settings!$D$5)),0, VLOOKUP(AI82,[1]Settings!$B$6:$D$45,IF(AN$4="Y",2,3),FALSE)+AJ82*IF(AN$4="Y",[1]Settings!$C$5,[1]Settings!$D$5))</f>
        <v>0</v>
      </c>
      <c r="AL82" s="82">
        <f t="shared" si="176"/>
        <v>0</v>
      </c>
      <c r="AM82" s="82">
        <f t="shared" ca="1" si="177"/>
        <v>1.2195121951219513E-5</v>
      </c>
      <c r="AN82" s="83">
        <f t="shared" ca="1" si="139"/>
        <v>75</v>
      </c>
      <c r="AO82" s="84" t="str">
        <f t="shared" si="207"/>
        <v/>
      </c>
      <c r="AP82" s="85">
        <f ca="1">VLOOKUP(OFFSET(AP82,0,-2),[1]Settings!$F$8:$G$27,2)</f>
        <v>0</v>
      </c>
      <c r="AR82" s="51"/>
      <c r="AS82" s="81">
        <f>IF(ISNA(VLOOKUP(AQ82,[1]Settings!$B$6:$D$45,IF(AV$4="Y",2,3),FALSE)+AR82*IF(AV$4="Y",[1]Settings!$C$5,[1]Settings!$D$5)),0, VLOOKUP(AQ82,[1]Settings!$B$6:$D$45,IF(AV$4="Y",2,3),FALSE)+AR82*IF(AV$4="Y",[1]Settings!$C$5,[1]Settings!$D$5))</f>
        <v>0</v>
      </c>
      <c r="AT82" s="82">
        <f t="shared" si="178"/>
        <v>0</v>
      </c>
      <c r="AU82" s="82">
        <f t="shared" ca="1" si="179"/>
        <v>1.2195121951219513E-5</v>
      </c>
      <c r="AV82" s="83">
        <f t="shared" ca="1" si="140"/>
        <v>75</v>
      </c>
      <c r="AW82" s="84" t="str">
        <f t="shared" si="208"/>
        <v/>
      </c>
      <c r="AX82" s="85">
        <f ca="1">VLOOKUP(OFFSET(AX82,0,-2),[1]Settings!$F$8:$G$27,2)</f>
        <v>0</v>
      </c>
      <c r="AZ82" s="51"/>
      <c r="BA82" s="81">
        <f>IF(ISNA(VLOOKUP(AY82,[1]Settings!$B$6:$D$45,IF(BD$4="Y",2,3),FALSE)+AZ82*IF(BD$4="Y",[1]Settings!$C$5,[1]Settings!$D$5)),0, VLOOKUP(AY82,[1]Settings!$B$6:$D$45,IF(BD$4="Y",2,3),FALSE)+AZ82*IF(BD$4="Y",[1]Settings!$C$5,[1]Settings!$D$5))</f>
        <v>0</v>
      </c>
      <c r="BB82" s="82">
        <f t="shared" si="180"/>
        <v>0</v>
      </c>
      <c r="BC82" s="82">
        <f t="shared" ca="1" si="181"/>
        <v>1.2195121951219513E-5</v>
      </c>
      <c r="BD82" s="83">
        <f t="shared" ca="1" si="141"/>
        <v>75</v>
      </c>
      <c r="BE82" s="84" t="str">
        <f t="shared" si="209"/>
        <v/>
      </c>
      <c r="BF82" s="85">
        <f ca="1">VLOOKUP(OFFSET(BF82,0,-2),[1]Settings!$F$8:$G$27,2)</f>
        <v>0</v>
      </c>
      <c r="BH82" s="51"/>
      <c r="BI82" s="81">
        <f>IF(ISNA(VLOOKUP(BG82,[1]Settings!$B$6:$D$45,IF(BL$4="Y",2,3),FALSE)+BH82*IF(BL$4="Y",[1]Settings!$C$5,[1]Settings!$D$5)),0, VLOOKUP(BG82,[1]Settings!$B$6:$D$45,IF(BL$4="Y",2,3),FALSE)+BH82*IF(BL$4="Y",[1]Settings!$C$5,[1]Settings!$D$5))</f>
        <v>0</v>
      </c>
      <c r="BJ82" s="82">
        <f t="shared" si="182"/>
        <v>0</v>
      </c>
      <c r="BK82" s="82">
        <f t="shared" ca="1" si="183"/>
        <v>1.2195121951219513E-5</v>
      </c>
      <c r="BL82" s="83">
        <f t="shared" ca="1" si="142"/>
        <v>75</v>
      </c>
      <c r="BM82" s="84" t="str">
        <f t="shared" si="210"/>
        <v/>
      </c>
      <c r="BN82" s="85">
        <f ca="1">VLOOKUP(OFFSET(BN82,0,-2),[1]Settings!$F$8:$G$27,2)</f>
        <v>0</v>
      </c>
      <c r="BP82" s="51"/>
      <c r="BQ82" s="81">
        <f>IF(ISNA(VLOOKUP(BO82,[1]Settings!$B$6:$D$45,IF(BT$4="Y",2,3),FALSE)+BP82*IF(BT$4="Y",[1]Settings!$C$5,[1]Settings!$D$5)),0, VLOOKUP(BO82,[1]Settings!$B$6:$D$45,IF(BT$4="Y",2,3),FALSE)+BP82*IF(BT$4="Y",[1]Settings!$C$5,[1]Settings!$D$5))</f>
        <v>0</v>
      </c>
      <c r="BR82" s="82">
        <f t="shared" si="184"/>
        <v>0</v>
      </c>
      <c r="BS82" s="82">
        <f t="shared" ca="1" si="185"/>
        <v>1.2195121951219513E-5</v>
      </c>
      <c r="BT82" s="83">
        <f t="shared" ca="1" si="143"/>
        <v>75</v>
      </c>
      <c r="BU82" s="84" t="str">
        <f t="shared" si="211"/>
        <v/>
      </c>
      <c r="BV82" s="85">
        <f ca="1">VLOOKUP(OFFSET(BV82,0,-2),[1]Settings!$F$8:$G$27,2)</f>
        <v>0</v>
      </c>
      <c r="BX82" s="51"/>
      <c r="BY82" s="81">
        <f>IF(ISNA(VLOOKUP(BW82,[1]Settings!$B$6:$D$45,IF(CB$4="Y",2,3),FALSE)+BX82*IF(CB$4="Y",[1]Settings!$C$5,[1]Settings!$D$5)),0, VLOOKUP(BW82,[1]Settings!$B$6:$D$45,IF(CB$4="Y",2,3),FALSE)+BX82*IF(CB$4="Y",[1]Settings!$C$5,[1]Settings!$D$5))</f>
        <v>0</v>
      </c>
      <c r="BZ82" s="82">
        <f t="shared" si="186"/>
        <v>0</v>
      </c>
      <c r="CA82" s="82">
        <f t="shared" ca="1" si="187"/>
        <v>1.2195121951219513E-5</v>
      </c>
      <c r="CB82" s="83">
        <f t="shared" ca="1" si="144"/>
        <v>75</v>
      </c>
      <c r="CC82" s="84" t="str">
        <f t="shared" si="212"/>
        <v>+</v>
      </c>
      <c r="CD82" s="85">
        <f ca="1">VLOOKUP(OFFSET(CD82,0,-2),[1]Settings!$F$8:$G$27,2)</f>
        <v>0</v>
      </c>
      <c r="CE82" s="50">
        <v>15</v>
      </c>
      <c r="CF82" s="51"/>
      <c r="CG82" s="81">
        <f>IF(ISNA(VLOOKUP(CE82,[1]Settings!$B$6:$D$45,IF(CJ$4="Y",2,3),FALSE)+CF82*IF(CJ$4="Y",[1]Settings!$C$5,[1]Settings!$D$5)),0, VLOOKUP(CE82,[1]Settings!$B$6:$D$45,IF(CJ$4="Y",2,3),FALSE)+CF82*IF(CJ$4="Y",[1]Settings!$C$5,[1]Settings!$D$5))</f>
        <v>6</v>
      </c>
      <c r="CH82" s="82">
        <f t="shared" si="188"/>
        <v>3.12</v>
      </c>
      <c r="CI82" s="82">
        <f t="shared" ca="1" si="189"/>
        <v>3.1200121951219515</v>
      </c>
      <c r="CJ82" s="86">
        <f t="shared" ca="1" si="145"/>
        <v>33</v>
      </c>
      <c r="CK82" s="87" t="str">
        <f t="shared" si="134"/>
        <v/>
      </c>
      <c r="CL82" s="85">
        <f ca="1">VLOOKUP(OFFSET(CL82,0,-2),[1]Settings!$J$8:$K$27,2)</f>
        <v>0</v>
      </c>
      <c r="CN82" s="51"/>
      <c r="CO82" s="81">
        <f>IF(ISNA(VLOOKUP(CM82,[1]Settings!$B$6:$D$45,IF(CR$4="Y",2,3),FALSE)+CN82*IF(CR$4="Y",[1]Settings!$C$5,[1]Settings!$D$5)),0, VLOOKUP(CM82,[1]Settings!$B$6:$D$45,IF(CR$4="Y",2,3),FALSE)+CN82*IF(CR$4="Y",[1]Settings!$C$5,[1]Settings!$D$5))</f>
        <v>0</v>
      </c>
      <c r="CP82" s="82">
        <f t="shared" ca="1" si="190"/>
        <v>0</v>
      </c>
      <c r="CQ82" s="82">
        <f t="shared" ca="1" si="191"/>
        <v>3.1200121951219515</v>
      </c>
      <c r="CR82" s="86">
        <f t="shared" ca="1" si="146"/>
        <v>34</v>
      </c>
      <c r="CS82" s="84" t="str">
        <f t="shared" si="213"/>
        <v/>
      </c>
      <c r="CT82" s="85">
        <f ca="1">VLOOKUP(OFFSET(CT82,0,-2),[1]Settings!$J$8:$K$27,2)</f>
        <v>0</v>
      </c>
      <c r="CU82" s="50"/>
      <c r="CV82" s="51"/>
      <c r="CW82" s="81">
        <f>IF(ISNA(VLOOKUP(CU82,[1]Settings!$B$6:$D$45,IF(CZ$4="Y",2,3),FALSE)+CV82*IF(CZ$4="Y",[1]Settings!$C$5,[1]Settings!$D$5)),0, VLOOKUP(CU82,[1]Settings!$B$6:$D$45,IF(CZ$4="Y",2,3),FALSE)+CV82*IF(CZ$4="Y",[1]Settings!$C$5,[1]Settings!$D$5))</f>
        <v>0</v>
      </c>
      <c r="CX82" s="82">
        <f t="shared" ca="1" si="192"/>
        <v>0</v>
      </c>
      <c r="CY82" s="82">
        <f t="shared" ca="1" si="193"/>
        <v>3.1200121951219515</v>
      </c>
      <c r="CZ82" s="83">
        <f t="shared" ca="1" si="147"/>
        <v>37</v>
      </c>
      <c r="DA82" s="84" t="str">
        <f t="shared" si="214"/>
        <v/>
      </c>
      <c r="DB82" s="85">
        <f ca="1">VLOOKUP(OFFSET(DB82,0,-2),[1]Settings!$J$8:$K$27,2)</f>
        <v>0</v>
      </c>
      <c r="DC82" s="50"/>
      <c r="DD82" s="51"/>
      <c r="DE82" s="81">
        <f>IF(ISNA(VLOOKUP(DC82,[1]Settings!$B$6:$D$45,IF(DH$4="Y",2,3),FALSE)+DD82*IF(DH$4="Y",[1]Settings!$C$5,[1]Settings!$D$5)),0, VLOOKUP(DC82,[1]Settings!$B$6:$D$45,IF(DH$4="Y",2,3),FALSE)+DD82*IF(DH$4="Y",[1]Settings!$C$5,[1]Settings!$D$5))</f>
        <v>0</v>
      </c>
      <c r="DF82" s="82">
        <f t="shared" ca="1" si="49"/>
        <v>0</v>
      </c>
      <c r="DG82" s="82">
        <f t="shared" ca="1" si="194"/>
        <v>3.1200121951219515</v>
      </c>
      <c r="DH82" s="83">
        <f t="shared" ca="1" si="148"/>
        <v>38</v>
      </c>
      <c r="DI82" s="84" t="str">
        <f>IF(DK82&gt;0,"+","")</f>
        <v/>
      </c>
      <c r="DJ82" s="85">
        <f ca="1">VLOOKUP(OFFSET(DJ82,0,-2),[1]Settings!$J$8:$K$27,2)</f>
        <v>0</v>
      </c>
      <c r="DK82" s="50"/>
      <c r="DL82" s="51"/>
      <c r="DM82" s="81">
        <f>IF(ISNA(VLOOKUP(DK82,[1]Settings!$B$6:$D$45,IF(DP$4="Y",2,3),FALSE)+DL82*IF(DP$4="Y",[1]Settings!$C$5,[1]Settings!$D$5)),0, VLOOKUP(DK82,[1]Settings!$B$6:$D$45,IF(DP$4="Y",2,3),FALSE)+DL82*IF(DP$4="Y",[1]Settings!$C$5,[1]Settings!$D$5))</f>
        <v>0</v>
      </c>
      <c r="DN82" s="82">
        <f t="shared" ca="1" si="52"/>
        <v>0</v>
      </c>
      <c r="DO82" s="82">
        <f t="shared" ca="1" si="195"/>
        <v>3.1200121951219515</v>
      </c>
      <c r="DP82" s="83">
        <f t="shared" ca="1" si="149"/>
        <v>39</v>
      </c>
      <c r="DQ82" s="84" t="str">
        <f>IF(DS82&gt;0,"+","")</f>
        <v/>
      </c>
      <c r="DR82" s="85">
        <f ca="1">VLOOKUP(OFFSET(DR82,0,-2),[1]Settings!$J$8:$K$27,2)</f>
        <v>0</v>
      </c>
      <c r="DS82" s="50"/>
      <c r="DT82" s="51"/>
      <c r="DU82" s="81">
        <f>IF(ISNA(VLOOKUP(DS82,[1]Settings!$B$6:$D$45,IF(DX$4="Y",2,3),FALSE)+DT82*IF(DX$4="Y",[1]Settings!$C$5,[1]Settings!$D$5)),0, VLOOKUP(DS82,[1]Settings!$B$6:$D$45,IF(DX$4="Y",2,3),FALSE)+DT82*IF(DX$4="Y",[1]Settings!$C$5,[1]Settings!$D$5))</f>
        <v>0</v>
      </c>
      <c r="DV82" s="82">
        <f t="shared" ca="1" si="55"/>
        <v>0</v>
      </c>
      <c r="DW82" s="82">
        <f t="shared" ca="1" si="85"/>
        <v>3.1200121951219515</v>
      </c>
      <c r="DX82" s="83">
        <f t="shared" ca="1" si="150"/>
        <v>39</v>
      </c>
      <c r="DY82" s="84" t="str">
        <f>IF(EA82&gt;0,"+","")</f>
        <v/>
      </c>
      <c r="DZ82" s="85">
        <f ca="1">VLOOKUP(OFFSET(DZ82,0,-2),[1]Settings!$J$8:$K$27,2)</f>
        <v>0</v>
      </c>
      <c r="EA82" s="50"/>
      <c r="EB82" s="51"/>
      <c r="EC82" s="81">
        <f>IF(ISNA(VLOOKUP(EA82,[1]Settings!$B$6:$D$45,IF(EF$4="Y",2,3),FALSE)+EB82*IF(EF$4="Y",[1]Settings!$C$5,[1]Settings!$D$5)),0, VLOOKUP(EA82,[1]Settings!$B$6:$D$45,IF(EF$4="Y",2,3),FALSE)+EB82*IF(EF$4="Y",[1]Settings!$C$5,[1]Settings!$D$5))</f>
        <v>0</v>
      </c>
      <c r="ED82" s="82">
        <f t="shared" ca="1" si="86"/>
        <v>0</v>
      </c>
      <c r="EE82" s="82">
        <f t="shared" ca="1" si="196"/>
        <v>1.2195121951386056E-5</v>
      </c>
      <c r="EF82" s="86">
        <f t="shared" ca="1" si="151"/>
        <v>75</v>
      </c>
      <c r="EG82" s="87" t="str">
        <f>IF(EI82&gt;0,"+","")</f>
        <v/>
      </c>
      <c r="EH82" s="85">
        <f ca="1">VLOOKUP(OFFSET(EH82,0,-2),[1]Settings!$J$8:$K$27,2)</f>
        <v>0</v>
      </c>
      <c r="EI82" s="50"/>
      <c r="EJ82" s="51"/>
      <c r="EK82" s="81">
        <f>IF(ISNA(VLOOKUP(EI82,[1]Settings!$B$6:$D$45,IF(EN$4="Y",2,3),FALSE)+EJ82*IF(EN$4="Y",[1]Settings!$C$5,[1]Settings!$D$5)),0, VLOOKUP(EI82,[1]Settings!$B$6:$D$45,IF(EN$4="Y",2,3),FALSE)+EJ82*IF(EN$4="Y",[1]Settings!$C$5,[1]Settings!$D$5))</f>
        <v>0</v>
      </c>
      <c r="EL82" s="82">
        <f t="shared" ca="1" si="87"/>
        <v>0</v>
      </c>
      <c r="EM82" s="82">
        <f t="shared" ca="1" si="112"/>
        <v>1.2195121951386056E-5</v>
      </c>
      <c r="EN82" s="86">
        <f t="shared" ca="1" si="152"/>
        <v>75</v>
      </c>
      <c r="EO82" s="84" t="str">
        <f>IF(EQ82&gt;0,"+","")</f>
        <v/>
      </c>
      <c r="EP82" s="85">
        <f ca="1">VLOOKUP(OFFSET(EP82,0,-2),[1]Settings!$J$8:$K$27,2)</f>
        <v>0</v>
      </c>
      <c r="EQ82" s="50"/>
      <c r="ER82" s="51"/>
      <c r="ES82" s="81">
        <f>IF(ISNA(VLOOKUP(EQ82,[1]Settings!$B$6:$D$45,IF(EV$4="Y",2,3),FALSE)+ER82*IF(EV$4="Y",[1]Settings!$C$5,[1]Settings!$D$5)),0, VLOOKUP(EQ82,[1]Settings!$B$6:$D$45,IF(EV$4="Y",2,3),FALSE)+ER82*IF(EV$4="Y",[1]Settings!$C$5,[1]Settings!$D$5))</f>
        <v>0</v>
      </c>
      <c r="ET82" s="82">
        <f t="shared" ca="1" si="132"/>
        <v>0</v>
      </c>
      <c r="EU82" s="82">
        <f t="shared" ca="1" si="88"/>
        <v>1.2195121951386056E-5</v>
      </c>
      <c r="EV82" s="83">
        <f t="shared" ca="1" si="153"/>
        <v>75</v>
      </c>
      <c r="EW82" s="84" t="str">
        <f>IF(EY82&gt;0,"+","")</f>
        <v/>
      </c>
      <c r="EX82" s="85">
        <f ca="1">VLOOKUP(OFFSET(EX82,0,-2),[1]Settings!$J$8:$K$27,2)</f>
        <v>0</v>
      </c>
      <c r="EY82" s="50"/>
      <c r="EZ82" s="51"/>
      <c r="FA82" s="81">
        <f>IF(ISNA(VLOOKUP(EY82,[1]Settings!$B$6:$D$45,IF(FD$4="Y",2,3),FALSE)+EZ82*IF(FD$4="Y",[1]Settings!$C$5,[1]Settings!$D$5)),0, VLOOKUP(EY82,[1]Settings!$B$6:$D$45,IF(FD$4="Y",2,3),FALSE)+EZ82*IF(FD$4="Y",[1]Settings!$C$5,[1]Settings!$D$5))</f>
        <v>0</v>
      </c>
      <c r="FB82" s="82">
        <f t="shared" ca="1" si="133"/>
        <v>0</v>
      </c>
      <c r="FC82" s="82">
        <f t="shared" ca="1" si="130"/>
        <v>1.2195121951386056E-5</v>
      </c>
      <c r="FD82" s="83">
        <f t="shared" ca="1" si="154"/>
        <v>75</v>
      </c>
      <c r="FE82" s="84" t="str">
        <f>IF(FG82&gt;0,"+","")</f>
        <v/>
      </c>
      <c r="FF82" s="85">
        <f ca="1">VLOOKUP(OFFSET(FF82,0,-2),[1]Settings!$J$8:$K$27,2)</f>
        <v>0</v>
      </c>
      <c r="FG82" s="50"/>
      <c r="FH82" s="51"/>
      <c r="FI82" s="81">
        <f>IF(ISNA(VLOOKUP(FG82,[1]Settings!$B$6:$D$45,IF(FL$4="Y",2,3),FALSE)+FH82*IF(FL$4="Y",[1]Settings!$C$5,[1]Settings!$D$5)),0, VLOOKUP(FG82,[1]Settings!$B$6:$D$45,IF(FL$4="Y",2,3),FALSE)+FH82*IF(FL$4="Y",[1]Settings!$C$5,[1]Settings!$D$5))</f>
        <v>0</v>
      </c>
      <c r="FJ82" s="82">
        <f t="shared" ca="1" si="114"/>
        <v>0</v>
      </c>
      <c r="FK82" s="82">
        <f t="shared" ref="FK82:FK92" ca="1" si="225">FJ82+OFFSET(FJ82,0,-7)-DV82-ED82</f>
        <v>1.2195121951386056E-5</v>
      </c>
      <c r="FL82" s="83">
        <f t="shared" ca="1" si="155"/>
        <v>75</v>
      </c>
      <c r="FM82" s="87" t="str">
        <f>IF(FO82&gt;0,"+","")</f>
        <v/>
      </c>
      <c r="FN82" s="85">
        <f ca="1">VLOOKUP(OFFSET(FN82,0,-2),[1]Settings!$J$8:$K$27,2)</f>
        <v>0</v>
      </c>
      <c r="FO82" s="50"/>
      <c r="FP82" s="51"/>
      <c r="FQ82" s="81">
        <f>IF(ISNA(VLOOKUP(FO82,[1]Settings!$B$6:$D$45,IF(FT$4="Y",2,3),FALSE)+FP82*IF(FT$4="Y",[1]Settings!$C$5,[1]Settings!$D$5)),0, VLOOKUP(FO82,[1]Settings!$B$6:$D$45,IF(FT$4="Y",2,3),FALSE)+FP82*IF(FT$4="Y",[1]Settings!$C$5,[1]Settings!$D$5))</f>
        <v>0</v>
      </c>
      <c r="FR82" s="82">
        <f t="shared" ca="1" si="197"/>
        <v>0</v>
      </c>
      <c r="FS82" s="82">
        <f t="shared" ca="1" si="222"/>
        <v>1.2195121951386056E-5</v>
      </c>
      <c r="FT82" s="83">
        <f t="shared" ca="1" si="156"/>
        <v>76</v>
      </c>
      <c r="FU82" s="88"/>
      <c r="FV82" s="85"/>
      <c r="FW82" s="50"/>
      <c r="FX82" s="51"/>
      <c r="FY82" s="81">
        <f>IF(ISNA(VLOOKUP(FW82,[1]Settings!$B$6:$D$45,IF(GB$4="Y",2,3),FALSE)+FX82*IF(GB$4="Y",[1]Settings!$C$5,[1]Settings!$D$5)),0, VLOOKUP(FW82,[1]Settings!$B$6:$D$45,IF(GB$4="Y",2,3),FALSE)+FX82*IF(GB$4="Y",[1]Settings!$C$5,[1]Settings!$D$5))</f>
        <v>0</v>
      </c>
      <c r="FZ82" s="82">
        <f t="shared" si="223"/>
        <v>0</v>
      </c>
      <c r="GA82" s="82">
        <f t="shared" ca="1" si="224"/>
        <v>1.2195121951386056E-5</v>
      </c>
      <c r="GB82" s="83">
        <f t="shared" ca="1" si="157"/>
        <v>76</v>
      </c>
      <c r="GC82" s="88"/>
      <c r="GD82" s="85"/>
      <c r="GE82" s="50"/>
      <c r="GF82" s="51"/>
      <c r="GG82" s="81">
        <f>IF(ISNA(VLOOKUP(GE82,[1]Settings!$B$6:$D$45,IF(GJ$4="Y",2,3),FALSE)+GF82*IF(GJ$4="Y",[1]Settings!$C$5,[1]Settings!$D$5)),0, VLOOKUP(GE82,[1]Settings!$B$6:$D$45,IF(GJ$4="Y",2,3),FALSE)+GF82*IF(GJ$4="Y",[1]Settings!$C$5,[1]Settings!$D$5))</f>
        <v>0</v>
      </c>
      <c r="GH82" s="82">
        <f t="shared" si="219"/>
        <v>0</v>
      </c>
      <c r="GI82" s="82">
        <f t="shared" ca="1" si="220"/>
        <v>1.2195121951386056E-5</v>
      </c>
      <c r="GJ82" s="83">
        <f t="shared" ca="1" si="158"/>
        <v>76</v>
      </c>
      <c r="GK82" s="88"/>
      <c r="GL82" s="85"/>
      <c r="GM82" s="50"/>
      <c r="GN82" s="51"/>
      <c r="GO82" s="81">
        <f>IF(ISNA(VLOOKUP(GM82,[1]Settings!$B$6:$D$45,IF(GR$4="Y",2,3),FALSE)+GN82*IF(GR$4="Y",[1]Settings!$C$5,[1]Settings!$D$5)),0, VLOOKUP(GM82,[1]Settings!$B$6:$D$45,IF(GR$4="Y",2,3),FALSE)+GN82*IF(GR$4="Y",[1]Settings!$C$5,[1]Settings!$D$5))</f>
        <v>0</v>
      </c>
      <c r="GP82" s="82">
        <f t="shared" si="120"/>
        <v>0</v>
      </c>
      <c r="GQ82" s="82">
        <f t="shared" ca="1" si="215"/>
        <v>1.2195121951386056E-5</v>
      </c>
      <c r="GR82" s="83">
        <f t="shared" ca="1" si="159"/>
        <v>76</v>
      </c>
      <c r="GS82" s="88"/>
      <c r="GT82" s="85"/>
      <c r="GU82" s="50"/>
      <c r="GV82" s="51"/>
      <c r="GW82" s="81">
        <f>IF(ISNA(VLOOKUP(GU82,[1]Settings!$B$6:$D$45,IF(GZ$4="Y",2,3),FALSE)+GV82*IF(GZ$4="Y",[1]Settings!$C$5,[1]Settings!$D$5)),0, VLOOKUP(GU82,[1]Settings!$B$6:$D$45,IF(GZ$4="Y",2,3),FALSE)+GV82*IF(GZ$4="Y",[1]Settings!$C$5,[1]Settings!$D$5))</f>
        <v>0</v>
      </c>
      <c r="GX82" s="82">
        <f t="shared" si="127"/>
        <v>0</v>
      </c>
      <c r="GY82" s="82">
        <f t="shared" ca="1" si="216"/>
        <v>1.2195121951386056E-5</v>
      </c>
      <c r="GZ82" s="86">
        <f t="shared" ca="1" si="160"/>
        <v>77</v>
      </c>
      <c r="HA82" s="87"/>
      <c r="HB82" s="85"/>
      <c r="HC82" s="50"/>
      <c r="HD82" s="51"/>
      <c r="HE82" s="81">
        <f>IF(ISNA(VLOOKUP(HC82,[1]Settings!$B$6:$D$45,IF(HH$4="Y",2,3),FALSE)+HD82*IF(HH$4="Y",[1]Settings!$C$5,[1]Settings!$D$5)),0, VLOOKUP(HC82,[1]Settings!$B$6:$D$45,IF(HH$4="Y",2,3),FALSE)+HD82*IF(HH$4="Y",[1]Settings!$C$5,[1]Settings!$D$5))</f>
        <v>0</v>
      </c>
      <c r="HF82" s="82">
        <f t="shared" si="198"/>
        <v>0</v>
      </c>
      <c r="HG82" s="82">
        <f t="shared" ca="1" si="199"/>
        <v>1.2195121951386056E-5</v>
      </c>
      <c r="HH82" s="83">
        <f t="shared" ca="1" si="161"/>
        <v>77</v>
      </c>
      <c r="HI82" s="88"/>
      <c r="HJ82" s="85"/>
      <c r="HK82" s="50"/>
      <c r="HL82" s="51"/>
      <c r="HM82" s="81">
        <f>IF(ISNA(VLOOKUP(HK82,[1]Settings!$B$6:$D$45,IF(HP$4="Y",2,3),FALSE)+HL82*IF(HP$4="Y",[1]Settings!$C$5,[1]Settings!$D$5)),0, VLOOKUP(HK82,[1]Settings!$B$6:$D$45,IF(HP$4="Y",2,3),FALSE)+HL82*IF(HP$4="Y",[1]Settings!$C$5,[1]Settings!$D$5))</f>
        <v>0</v>
      </c>
      <c r="HN82" s="82">
        <f t="shared" si="73"/>
        <v>0</v>
      </c>
      <c r="HO82" s="82">
        <f t="shared" ca="1" si="100"/>
        <v>1.2195121951386056E-5</v>
      </c>
      <c r="HP82" s="83">
        <f t="shared" ca="1" si="162"/>
        <v>77</v>
      </c>
      <c r="HQ82" s="88"/>
      <c r="HR82" s="85"/>
      <c r="HS82" s="50"/>
      <c r="HT82" s="51"/>
      <c r="HU82" s="81">
        <f>IF(ISNA(VLOOKUP(HS82,[1]Settings!$B$6:$D$45,IF(HX$4="Y",2,3),FALSE)+HT82*IF(HX$4="Y",[1]Settings!$C$5,[1]Settings!$D$5)),0, VLOOKUP(HS82,[1]Settings!$B$6:$D$45,IF(HX$4="Y",2,3),FALSE)+HT82*IF(HX$4="Y",[1]Settings!$C$5,[1]Settings!$D$5))</f>
        <v>0</v>
      </c>
      <c r="HV82" s="82">
        <f t="shared" si="200"/>
        <v>0</v>
      </c>
      <c r="HW82" s="82">
        <f t="shared" ca="1" si="101"/>
        <v>1.2195121951386056E-5</v>
      </c>
      <c r="HX82" s="83">
        <f t="shared" ref="HX82:HX93" ca="1" si="226">RANK(HW82,HW$11:HW$112)</f>
        <v>77</v>
      </c>
      <c r="HY82" s="88"/>
      <c r="HZ82" s="85"/>
      <c r="IA82" s="50"/>
      <c r="IB82" s="51"/>
      <c r="IC82" s="81">
        <f>IF(ISNA(VLOOKUP(IA82,[1]Settings!$B$6:$D$45,IF(IF$4="Y",2,3),FALSE)+IB82*IF(IF$4="Y",[1]Settings!$C$5,[1]Settings!$D$5)),0, VLOOKUP(IA82,[1]Settings!$B$6:$D$45,IF(IF$4="Y",2,3),FALSE)+IB82*IF(IF$4="Y",[1]Settings!$C$5,[1]Settings!$D$5))</f>
        <v>0</v>
      </c>
      <c r="ID82" s="82">
        <f t="shared" si="124"/>
        <v>0</v>
      </c>
      <c r="IE82" s="82">
        <f t="shared" ca="1" si="102"/>
        <v>1.2195121951386056E-5</v>
      </c>
      <c r="IF82" s="83">
        <f t="shared" ref="IF82:IF93" ca="1" si="227">RANK(IE82,IE$11:IE$112)</f>
        <v>76</v>
      </c>
      <c r="IG82" s="87"/>
      <c r="IH82" s="85"/>
      <c r="II82" s="50"/>
      <c r="IJ82" s="51"/>
      <c r="IK82" s="81">
        <f>IF(ISNA(VLOOKUP(II82,[1]Settings!$B$6:$D$45,IF(IN$4="Y",2,3),FALSE)+IJ82*IF(IN$4="Y",[1]Settings!$C$5,[1]Settings!$D$5)),0, VLOOKUP(II82,[1]Settings!$B$6:$D$45,IF(IN$4="Y",2,3),FALSE)+IJ82*IF(IN$4="Y",[1]Settings!$C$5,[1]Settings!$D$5))</f>
        <v>0</v>
      </c>
      <c r="IL82" s="82">
        <f t="shared" si="122"/>
        <v>0</v>
      </c>
      <c r="IM82" s="82">
        <f t="shared" ca="1" si="221"/>
        <v>1.2195121951386056E-5</v>
      </c>
      <c r="IN82" s="83">
        <f t="shared" ca="1" si="217"/>
        <v>76</v>
      </c>
      <c r="IO82" s="88"/>
      <c r="IP82" s="85"/>
      <c r="IQ82" s="50"/>
      <c r="IR82" s="51"/>
      <c r="IS82" s="81">
        <f>IF(ISNA(VLOOKUP(IQ82,[1]Settings!$B$6:$D$45,IF(IV$4="Y",2,3),FALSE)+IR82*IF(IV$4="Y",[1]Settings!$C$5,[1]Settings!$D$5)),0, VLOOKUP(IQ82,[1]Settings!$B$6:$D$45,IF(IV$4="Y",2,3),FALSE)+IR82*IF(IV$4="Y",[1]Settings!$C$5,[1]Settings!$D$5))</f>
        <v>0</v>
      </c>
      <c r="IT82" s="82">
        <f t="shared" si="166"/>
        <v>0</v>
      </c>
      <c r="IU82" s="82">
        <f t="shared" ca="1" si="104"/>
        <v>1.2195121951386056E-5</v>
      </c>
      <c r="IV82" s="83">
        <f t="shared" ca="1" si="202"/>
        <v>77</v>
      </c>
      <c r="IW82" s="88"/>
      <c r="IX82" s="85"/>
      <c r="IY82" s="50"/>
      <c r="IZ82" s="51"/>
      <c r="JA82" s="81">
        <f>IF(ISNA(VLOOKUP(IY82,[1]Settings!$B$6:$D$45,IF(JD$4="Y",2,3),FALSE)+IZ82*IF(JD$4="Y",[1]Settings!$C$5,[1]Settings!$D$5)),0, VLOOKUP(IY82,[1]Settings!$B$6:$D$45,IF(JD$4="Y",2,3),FALSE)+IZ82*IF(JD$4="Y",[1]Settings!$C$5,[1]Settings!$D$5))</f>
        <v>0</v>
      </c>
      <c r="JB82" s="82">
        <f t="shared" si="218"/>
        <v>0</v>
      </c>
      <c r="JC82" s="82">
        <f t="shared" ca="1" si="105"/>
        <v>1.2195121951386056E-5</v>
      </c>
      <c r="JD82" s="83">
        <f t="shared" ref="JD82:JD93" ca="1" si="228">RANK(JC82,JC$11:JC$112)</f>
        <v>77</v>
      </c>
    </row>
    <row r="83" spans="1:264">
      <c r="A83" s="80" t="s">
        <v>164</v>
      </c>
      <c r="B83" s="80"/>
      <c r="D83" s="51"/>
      <c r="E83" s="81">
        <f>IF(ISNA(VLOOKUP(C83,[1]Settings!$B$6:$D$45,IF(H$4="Y",2,3),FALSE)+D83*IF(H$4="Y",[1]Settings!$C$5,[1]Settings!$D$5)),0, VLOOKUP(C83,[1]Settings!$B$6:$D$45,IF(H$4="Y",2,3),FALSE)+D83*IF(H$4="Y",[1]Settings!$C$5,[1]Settings!$D$5))</f>
        <v>0</v>
      </c>
      <c r="F83" s="82">
        <f t="shared" si="168"/>
        <v>0</v>
      </c>
      <c r="G83" s="82">
        <f t="shared" si="169"/>
        <v>1.2048192771084337E-5</v>
      </c>
      <c r="H83" s="83">
        <f t="shared" si="135"/>
        <v>76</v>
      </c>
      <c r="I83" s="84" t="str">
        <f t="shared" si="203"/>
        <v/>
      </c>
      <c r="J83" s="85">
        <f ca="1">VLOOKUP(OFFSET(J83,0,-2),[1]Settings!$F$8:$G$27,2)</f>
        <v>0</v>
      </c>
      <c r="L83" s="51"/>
      <c r="M83" s="81">
        <f>IF(ISNA(VLOOKUP(K83,[1]Settings!$B$6:$D$45,IF(P$4="Y",2,3),FALSE)+L83*IF(P$4="Y",[1]Settings!$C$5,[1]Settings!$D$5)),0, VLOOKUP(K83,[1]Settings!$B$6:$D$45,IF(P$4="Y",2,3),FALSE)+L83*IF(P$4="Y",[1]Settings!$C$5,[1]Settings!$D$5))</f>
        <v>0</v>
      </c>
      <c r="N83" s="82">
        <f t="shared" si="170"/>
        <v>0</v>
      </c>
      <c r="O83" s="82">
        <f t="shared" ca="1" si="171"/>
        <v>1.2048192771084337E-5</v>
      </c>
      <c r="P83" s="83">
        <f t="shared" ca="1" si="136"/>
        <v>76</v>
      </c>
      <c r="Q83" s="84" t="str">
        <f t="shared" si="204"/>
        <v/>
      </c>
      <c r="R83" s="85">
        <f ca="1">VLOOKUP(OFFSET(R83,0,-2),[1]Settings!$F$8:$G$27,2)</f>
        <v>0</v>
      </c>
      <c r="T83" s="51"/>
      <c r="U83" s="81">
        <f>IF(ISNA(VLOOKUP(S83,[1]Settings!$B$6:$D$45,IF(X$4="Y",2,3),FALSE)+T83*IF(X$4="Y",[1]Settings!$C$5,[1]Settings!$D$5)),0, VLOOKUP(S83,[1]Settings!$B$6:$D$45,IF(X$4="Y",2,3),FALSE)+T83*IF(X$4="Y",[1]Settings!$C$5,[1]Settings!$D$5))</f>
        <v>0</v>
      </c>
      <c r="V83" s="82">
        <f t="shared" si="172"/>
        <v>0</v>
      </c>
      <c r="W83" s="82">
        <f t="shared" ca="1" si="173"/>
        <v>1.2048192771084337E-5</v>
      </c>
      <c r="X83" s="83">
        <f t="shared" ca="1" si="137"/>
        <v>76</v>
      </c>
      <c r="Y83" s="84" t="str">
        <f t="shared" si="205"/>
        <v/>
      </c>
      <c r="Z83" s="85">
        <f ca="1">VLOOKUP(OFFSET(Z83,0,-2),[1]Settings!$F$8:$G$27,2)</f>
        <v>0</v>
      </c>
      <c r="AB83" s="51"/>
      <c r="AC83" s="81">
        <f>IF(ISNA(VLOOKUP(AA83,[1]Settings!$B$6:$D$45,IF(AF$4="Y",2,3),FALSE)+AB83*IF(AF$4="Y",[1]Settings!$C$5,[1]Settings!$D$5)),0, VLOOKUP(AA83,[1]Settings!$B$6:$D$45,IF(AF$4="Y",2,3),FALSE)+AB83*IF(AF$4="Y",[1]Settings!$C$5,[1]Settings!$D$5))</f>
        <v>0</v>
      </c>
      <c r="AD83" s="82">
        <f t="shared" si="174"/>
        <v>0</v>
      </c>
      <c r="AE83" s="82">
        <f t="shared" ca="1" si="175"/>
        <v>1.2048192771084337E-5</v>
      </c>
      <c r="AF83" s="83">
        <f t="shared" ca="1" si="138"/>
        <v>76</v>
      </c>
      <c r="AG83" s="84" t="str">
        <f t="shared" si="206"/>
        <v/>
      </c>
      <c r="AH83" s="85">
        <f ca="1">VLOOKUP(OFFSET(AH83,0,-2),[1]Settings!$F$8:$G$27,2)</f>
        <v>0</v>
      </c>
      <c r="AJ83" s="51"/>
      <c r="AK83" s="81">
        <f>IF(ISNA(VLOOKUP(AI83,[1]Settings!$B$6:$D$45,IF(AN$4="Y",2,3),FALSE)+AJ83*IF(AN$4="Y",[1]Settings!$C$5,[1]Settings!$D$5)),0, VLOOKUP(AI83,[1]Settings!$B$6:$D$45,IF(AN$4="Y",2,3),FALSE)+AJ83*IF(AN$4="Y",[1]Settings!$C$5,[1]Settings!$D$5))</f>
        <v>0</v>
      </c>
      <c r="AL83" s="82">
        <f t="shared" si="176"/>
        <v>0</v>
      </c>
      <c r="AM83" s="82">
        <f t="shared" ca="1" si="177"/>
        <v>1.2048192771084337E-5</v>
      </c>
      <c r="AN83" s="83">
        <f t="shared" ca="1" si="139"/>
        <v>76</v>
      </c>
      <c r="AO83" s="84" t="str">
        <f t="shared" si="207"/>
        <v/>
      </c>
      <c r="AP83" s="85">
        <f ca="1">VLOOKUP(OFFSET(AP83,0,-2),[1]Settings!$F$8:$G$27,2)</f>
        <v>0</v>
      </c>
      <c r="AR83" s="51"/>
      <c r="AS83" s="81">
        <f>IF(ISNA(VLOOKUP(AQ83,[1]Settings!$B$6:$D$45,IF(AV$4="Y",2,3),FALSE)+AR83*IF(AV$4="Y",[1]Settings!$C$5,[1]Settings!$D$5)),0, VLOOKUP(AQ83,[1]Settings!$B$6:$D$45,IF(AV$4="Y",2,3),FALSE)+AR83*IF(AV$4="Y",[1]Settings!$C$5,[1]Settings!$D$5))</f>
        <v>0</v>
      </c>
      <c r="AT83" s="82">
        <f t="shared" si="178"/>
        <v>0</v>
      </c>
      <c r="AU83" s="82">
        <f t="shared" ca="1" si="179"/>
        <v>1.2048192771084337E-5</v>
      </c>
      <c r="AV83" s="83">
        <f t="shared" ca="1" si="140"/>
        <v>76</v>
      </c>
      <c r="AW83" s="84" t="str">
        <f t="shared" si="208"/>
        <v/>
      </c>
      <c r="AX83" s="85">
        <f ca="1">VLOOKUP(OFFSET(AX83,0,-2),[1]Settings!$F$8:$G$27,2)</f>
        <v>0</v>
      </c>
      <c r="AZ83" s="51"/>
      <c r="BA83" s="81">
        <f>IF(ISNA(VLOOKUP(AY83,[1]Settings!$B$6:$D$45,IF(BD$4="Y",2,3),FALSE)+AZ83*IF(BD$4="Y",[1]Settings!$C$5,[1]Settings!$D$5)),0, VLOOKUP(AY83,[1]Settings!$B$6:$D$45,IF(BD$4="Y",2,3),FALSE)+AZ83*IF(BD$4="Y",[1]Settings!$C$5,[1]Settings!$D$5))</f>
        <v>0</v>
      </c>
      <c r="BB83" s="82">
        <f t="shared" si="180"/>
        <v>0</v>
      </c>
      <c r="BC83" s="82">
        <f t="shared" ca="1" si="181"/>
        <v>1.2048192771084337E-5</v>
      </c>
      <c r="BD83" s="83">
        <f t="shared" ca="1" si="141"/>
        <v>76</v>
      </c>
      <c r="BE83" s="84" t="str">
        <f t="shared" si="209"/>
        <v/>
      </c>
      <c r="BF83" s="85">
        <f ca="1">VLOOKUP(OFFSET(BF83,0,-2),[1]Settings!$F$8:$G$27,2)</f>
        <v>0</v>
      </c>
      <c r="BH83" s="51"/>
      <c r="BI83" s="81">
        <f>IF(ISNA(VLOOKUP(BG83,[1]Settings!$B$6:$D$45,IF(BL$4="Y",2,3),FALSE)+BH83*IF(BL$4="Y",[1]Settings!$C$5,[1]Settings!$D$5)),0, VLOOKUP(BG83,[1]Settings!$B$6:$D$45,IF(BL$4="Y",2,3),FALSE)+BH83*IF(BL$4="Y",[1]Settings!$C$5,[1]Settings!$D$5))</f>
        <v>0</v>
      </c>
      <c r="BJ83" s="82">
        <f t="shared" si="182"/>
        <v>0</v>
      </c>
      <c r="BK83" s="82">
        <f t="shared" ca="1" si="183"/>
        <v>1.2048192771084337E-5</v>
      </c>
      <c r="BL83" s="83">
        <f t="shared" ca="1" si="142"/>
        <v>76</v>
      </c>
      <c r="BM83" s="84" t="str">
        <f t="shared" si="210"/>
        <v/>
      </c>
      <c r="BN83" s="85">
        <f ca="1">VLOOKUP(OFFSET(BN83,0,-2),[1]Settings!$F$8:$G$27,2)</f>
        <v>0</v>
      </c>
      <c r="BP83" s="51"/>
      <c r="BQ83" s="81">
        <f>IF(ISNA(VLOOKUP(BO83,[1]Settings!$B$6:$D$45,IF(BT$4="Y",2,3),FALSE)+BP83*IF(BT$4="Y",[1]Settings!$C$5,[1]Settings!$D$5)),0, VLOOKUP(BO83,[1]Settings!$B$6:$D$45,IF(BT$4="Y",2,3),FALSE)+BP83*IF(BT$4="Y",[1]Settings!$C$5,[1]Settings!$D$5))</f>
        <v>0</v>
      </c>
      <c r="BR83" s="82">
        <f t="shared" si="184"/>
        <v>0</v>
      </c>
      <c r="BS83" s="82">
        <f t="shared" ca="1" si="185"/>
        <v>1.2048192771084337E-5</v>
      </c>
      <c r="BT83" s="83">
        <f t="shared" ca="1" si="143"/>
        <v>76</v>
      </c>
      <c r="BU83" s="84" t="str">
        <f t="shared" si="211"/>
        <v/>
      </c>
      <c r="BV83" s="85">
        <f ca="1">VLOOKUP(OFFSET(BV83,0,-2),[1]Settings!$F$8:$G$27,2)</f>
        <v>0</v>
      </c>
      <c r="BX83" s="51"/>
      <c r="BY83" s="81">
        <f>IF(ISNA(VLOOKUP(BW83,[1]Settings!$B$6:$D$45,IF(CB$4="Y",2,3),FALSE)+BX83*IF(CB$4="Y",[1]Settings!$C$5,[1]Settings!$D$5)),0, VLOOKUP(BW83,[1]Settings!$B$6:$D$45,IF(CB$4="Y",2,3),FALSE)+BX83*IF(CB$4="Y",[1]Settings!$C$5,[1]Settings!$D$5))</f>
        <v>0</v>
      </c>
      <c r="BZ83" s="82">
        <f t="shared" si="186"/>
        <v>0</v>
      </c>
      <c r="CA83" s="82">
        <f t="shared" ca="1" si="187"/>
        <v>1.2048192771084337E-5</v>
      </c>
      <c r="CB83" s="83">
        <f t="shared" ca="1" si="144"/>
        <v>76</v>
      </c>
      <c r="CC83" s="84" t="str">
        <f t="shared" si="212"/>
        <v>+</v>
      </c>
      <c r="CD83" s="85">
        <f ca="1">VLOOKUP(OFFSET(CD83,0,-2),[1]Settings!$F$8:$G$27,2)</f>
        <v>0</v>
      </c>
      <c r="CE83" s="50">
        <v>13</v>
      </c>
      <c r="CF83" s="51"/>
      <c r="CG83" s="81">
        <f>IF(ISNA(VLOOKUP(CE83,[1]Settings!$B$6:$D$45,IF(CJ$4="Y",2,3),FALSE)+CF83*IF(CJ$4="Y",[1]Settings!$C$5,[1]Settings!$D$5)),0, VLOOKUP(CE83,[1]Settings!$B$6:$D$45,IF(CJ$4="Y",2,3),FALSE)+CF83*IF(CJ$4="Y",[1]Settings!$C$5,[1]Settings!$D$5))</f>
        <v>8</v>
      </c>
      <c r="CH83" s="82">
        <f t="shared" si="188"/>
        <v>4.16</v>
      </c>
      <c r="CI83" s="82">
        <f t="shared" ca="1" si="189"/>
        <v>4.1600120481927716</v>
      </c>
      <c r="CJ83" s="86">
        <f t="shared" ca="1" si="145"/>
        <v>27</v>
      </c>
      <c r="CK83" s="87" t="str">
        <f t="shared" si="134"/>
        <v/>
      </c>
      <c r="CL83" s="85">
        <f ca="1">VLOOKUP(OFFSET(CL83,0,-2),[1]Settings!$J$8:$K$27,2)</f>
        <v>0</v>
      </c>
      <c r="CN83" s="51"/>
      <c r="CO83" s="81">
        <f>IF(ISNA(VLOOKUP(CM83,[1]Settings!$B$6:$D$45,IF(CR$4="Y",2,3),FALSE)+CN83*IF(CR$4="Y",[1]Settings!$C$5,[1]Settings!$D$5)),0, VLOOKUP(CM83,[1]Settings!$B$6:$D$45,IF(CR$4="Y",2,3),FALSE)+CN83*IF(CR$4="Y",[1]Settings!$C$5,[1]Settings!$D$5))</f>
        <v>0</v>
      </c>
      <c r="CP83" s="82">
        <f t="shared" ca="1" si="190"/>
        <v>0</v>
      </c>
      <c r="CQ83" s="82">
        <f t="shared" ca="1" si="191"/>
        <v>4.1600120481927716</v>
      </c>
      <c r="CR83" s="86">
        <f t="shared" ca="1" si="146"/>
        <v>27</v>
      </c>
      <c r="CS83" s="84" t="str">
        <f t="shared" si="213"/>
        <v/>
      </c>
      <c r="CT83" s="85">
        <f ca="1">VLOOKUP(OFFSET(CT83,0,-2),[1]Settings!$J$8:$K$27,2)</f>
        <v>0</v>
      </c>
      <c r="CU83" s="50"/>
      <c r="CV83" s="51"/>
      <c r="CW83" s="81">
        <f>IF(ISNA(VLOOKUP(CU83,[1]Settings!$B$6:$D$45,IF(CZ$4="Y",2,3),FALSE)+CV83*IF(CZ$4="Y",[1]Settings!$C$5,[1]Settings!$D$5)),0, VLOOKUP(CU83,[1]Settings!$B$6:$D$45,IF(CZ$4="Y",2,3),FALSE)+CV83*IF(CZ$4="Y",[1]Settings!$C$5,[1]Settings!$D$5))</f>
        <v>0</v>
      </c>
      <c r="CX83" s="82">
        <f t="shared" ca="1" si="192"/>
        <v>0</v>
      </c>
      <c r="CY83" s="82">
        <f t="shared" ca="1" si="193"/>
        <v>4.1600120481927716</v>
      </c>
      <c r="CZ83" s="83">
        <f t="shared" ca="1" si="147"/>
        <v>30</v>
      </c>
      <c r="DA83" s="84" t="str">
        <f t="shared" si="214"/>
        <v/>
      </c>
      <c r="DB83" s="85">
        <f ca="1">VLOOKUP(OFFSET(DB83,0,-2),[1]Settings!$J$8:$K$27,2)</f>
        <v>0</v>
      </c>
      <c r="DC83" s="50"/>
      <c r="DD83" s="51"/>
      <c r="DE83" s="81">
        <f>IF(ISNA(VLOOKUP(DC83,[1]Settings!$B$6:$D$45,IF(DH$4="Y",2,3),FALSE)+DD83*IF(DH$4="Y",[1]Settings!$C$5,[1]Settings!$D$5)),0, VLOOKUP(DC83,[1]Settings!$B$6:$D$45,IF(DH$4="Y",2,3),FALSE)+DD83*IF(DH$4="Y",[1]Settings!$C$5,[1]Settings!$D$5))</f>
        <v>0</v>
      </c>
      <c r="DF83" s="82">
        <f t="shared" ca="1" si="49"/>
        <v>0</v>
      </c>
      <c r="DG83" s="82">
        <f t="shared" ca="1" si="194"/>
        <v>4.1600120481927716</v>
      </c>
      <c r="DH83" s="83">
        <f t="shared" ca="1" si="148"/>
        <v>32</v>
      </c>
      <c r="DI83" s="84" t="str">
        <f>IF(DK83&gt;0,"+","")</f>
        <v/>
      </c>
      <c r="DJ83" s="85">
        <f ca="1">VLOOKUP(OFFSET(DJ83,0,-2),[1]Settings!$J$8:$K$27,2)</f>
        <v>0</v>
      </c>
      <c r="DK83" s="50"/>
      <c r="DL83" s="51"/>
      <c r="DM83" s="81">
        <f>IF(ISNA(VLOOKUP(DK83,[1]Settings!$B$6:$D$45,IF(DP$4="Y",2,3),FALSE)+DL83*IF(DP$4="Y",[1]Settings!$C$5,[1]Settings!$D$5)),0, VLOOKUP(DK83,[1]Settings!$B$6:$D$45,IF(DP$4="Y",2,3),FALSE)+DL83*IF(DP$4="Y",[1]Settings!$C$5,[1]Settings!$D$5))</f>
        <v>0</v>
      </c>
      <c r="DN83" s="82">
        <f t="shared" ca="1" si="52"/>
        <v>0</v>
      </c>
      <c r="DO83" s="82">
        <f t="shared" ca="1" si="195"/>
        <v>4.1600120481927716</v>
      </c>
      <c r="DP83" s="83">
        <f t="shared" ca="1" si="149"/>
        <v>34</v>
      </c>
      <c r="DQ83" s="84" t="str">
        <f>IF(DS83&gt;0,"+","")</f>
        <v/>
      </c>
      <c r="DR83" s="85">
        <f ca="1">VLOOKUP(OFFSET(DR83,0,-2),[1]Settings!$J$8:$K$27,2)</f>
        <v>0</v>
      </c>
      <c r="DS83" s="50"/>
      <c r="DT83" s="51"/>
      <c r="DU83" s="81">
        <f>IF(ISNA(VLOOKUP(DS83,[1]Settings!$B$6:$D$45,IF(DX$4="Y",2,3),FALSE)+DT83*IF(DX$4="Y",[1]Settings!$C$5,[1]Settings!$D$5)),0, VLOOKUP(DS83,[1]Settings!$B$6:$D$45,IF(DX$4="Y",2,3),FALSE)+DT83*IF(DX$4="Y",[1]Settings!$C$5,[1]Settings!$D$5))</f>
        <v>0</v>
      </c>
      <c r="DV83" s="82">
        <f t="shared" ca="1" si="55"/>
        <v>0</v>
      </c>
      <c r="DW83" s="82">
        <f t="shared" ca="1" si="85"/>
        <v>4.1600120481927716</v>
      </c>
      <c r="DX83" s="83">
        <f t="shared" ca="1" si="150"/>
        <v>34</v>
      </c>
      <c r="DY83" s="84" t="str">
        <f>IF(EA83&gt;0,"+","")</f>
        <v/>
      </c>
      <c r="DZ83" s="85">
        <f ca="1">VLOOKUP(OFFSET(DZ83,0,-2),[1]Settings!$J$8:$K$27,2)</f>
        <v>0</v>
      </c>
      <c r="EA83" s="50"/>
      <c r="EB83" s="51"/>
      <c r="EC83" s="81">
        <f>IF(ISNA(VLOOKUP(EA83,[1]Settings!$B$6:$D$45,IF(EF$4="Y",2,3),FALSE)+EB83*IF(EF$4="Y",[1]Settings!$C$5,[1]Settings!$D$5)),0, VLOOKUP(EA83,[1]Settings!$B$6:$D$45,IF(EF$4="Y",2,3),FALSE)+EB83*IF(EF$4="Y",[1]Settings!$C$5,[1]Settings!$D$5))</f>
        <v>0</v>
      </c>
      <c r="ED83" s="82">
        <f t="shared" ca="1" si="86"/>
        <v>0</v>
      </c>
      <c r="EE83" s="82">
        <f t="shared" ca="1" si="196"/>
        <v>1.2048192771452193E-5</v>
      </c>
      <c r="EF83" s="86">
        <f t="shared" ca="1" si="151"/>
        <v>76</v>
      </c>
      <c r="EG83" s="87" t="str">
        <f>IF(EI83&gt;0,"+","")</f>
        <v/>
      </c>
      <c r="EH83" s="85">
        <f ca="1">VLOOKUP(OFFSET(EH83,0,-2),[1]Settings!$J$8:$K$27,2)</f>
        <v>0</v>
      </c>
      <c r="EI83" s="50"/>
      <c r="EJ83" s="51"/>
      <c r="EK83" s="81">
        <f>IF(ISNA(VLOOKUP(EI83,[1]Settings!$B$6:$D$45,IF(EN$4="Y",2,3),FALSE)+EJ83*IF(EN$4="Y",[1]Settings!$C$5,[1]Settings!$D$5)),0, VLOOKUP(EI83,[1]Settings!$B$6:$D$45,IF(EN$4="Y",2,3),FALSE)+EJ83*IF(EN$4="Y",[1]Settings!$C$5,[1]Settings!$D$5))</f>
        <v>0</v>
      </c>
      <c r="EL83" s="82">
        <f t="shared" ca="1" si="87"/>
        <v>0</v>
      </c>
      <c r="EM83" s="82">
        <f t="shared" ca="1" si="112"/>
        <v>1.2048192771452193E-5</v>
      </c>
      <c r="EN83" s="86">
        <f t="shared" ca="1" si="152"/>
        <v>76</v>
      </c>
      <c r="EO83" s="84" t="str">
        <f>IF(EQ83&gt;0,"+","")</f>
        <v/>
      </c>
      <c r="EP83" s="85">
        <f ca="1">VLOOKUP(OFFSET(EP83,0,-2),[1]Settings!$J$8:$K$27,2)</f>
        <v>0</v>
      </c>
      <c r="EQ83" s="50"/>
      <c r="ER83" s="51"/>
      <c r="ES83" s="81">
        <f>IF(ISNA(VLOOKUP(EQ83,[1]Settings!$B$6:$D$45,IF(EV$4="Y",2,3),FALSE)+ER83*IF(EV$4="Y",[1]Settings!$C$5,[1]Settings!$D$5)),0, VLOOKUP(EQ83,[1]Settings!$B$6:$D$45,IF(EV$4="Y",2,3),FALSE)+ER83*IF(EV$4="Y",[1]Settings!$C$5,[1]Settings!$D$5))</f>
        <v>0</v>
      </c>
      <c r="ET83" s="82">
        <f t="shared" ca="1" si="132"/>
        <v>0</v>
      </c>
      <c r="EU83" s="82">
        <f t="shared" ref="EU83:EU92" ca="1" si="229">ET83+OFFSET(ET83,0,-7)-DF83</f>
        <v>1.2048192771452193E-5</v>
      </c>
      <c r="EV83" s="83">
        <f t="shared" ca="1" si="153"/>
        <v>76</v>
      </c>
      <c r="EW83" s="84" t="str">
        <f>IF(EY83&gt;0,"+","")</f>
        <v/>
      </c>
      <c r="EX83" s="85">
        <f ca="1">VLOOKUP(OFFSET(EX83,0,-2),[1]Settings!$J$8:$K$27,2)</f>
        <v>0</v>
      </c>
      <c r="EY83" s="50"/>
      <c r="EZ83" s="51"/>
      <c r="FA83" s="81">
        <f>IF(ISNA(VLOOKUP(EY83,[1]Settings!$B$6:$D$45,IF(FD$4="Y",2,3),FALSE)+EZ83*IF(FD$4="Y",[1]Settings!$C$5,[1]Settings!$D$5)),0, VLOOKUP(EY83,[1]Settings!$B$6:$D$45,IF(FD$4="Y",2,3),FALSE)+EZ83*IF(FD$4="Y",[1]Settings!$C$5,[1]Settings!$D$5))</f>
        <v>0</v>
      </c>
      <c r="FB83" s="82">
        <f t="shared" ca="1" si="133"/>
        <v>0</v>
      </c>
      <c r="FC83" s="82">
        <f t="shared" ca="1" si="130"/>
        <v>1.2048192771452193E-5</v>
      </c>
      <c r="FD83" s="83">
        <f t="shared" ca="1" si="154"/>
        <v>76</v>
      </c>
      <c r="FE83" s="84" t="str">
        <f>IF(FG83&gt;0,"+","")</f>
        <v/>
      </c>
      <c r="FF83" s="85">
        <f ca="1">VLOOKUP(OFFSET(FF83,0,-2),[1]Settings!$J$8:$K$27,2)</f>
        <v>0</v>
      </c>
      <c r="FG83" s="50"/>
      <c r="FH83" s="51"/>
      <c r="FI83" s="81">
        <f>IF(ISNA(VLOOKUP(FG83,[1]Settings!$B$6:$D$45,IF(FL$4="Y",2,3),FALSE)+FH83*IF(FL$4="Y",[1]Settings!$C$5,[1]Settings!$D$5)),0, VLOOKUP(FG83,[1]Settings!$B$6:$D$45,IF(FL$4="Y",2,3),FALSE)+FH83*IF(FL$4="Y",[1]Settings!$C$5,[1]Settings!$D$5))</f>
        <v>0</v>
      </c>
      <c r="FJ83" s="82">
        <f t="shared" ref="FJ83:FJ92" ca="1" si="230">FI83*FL$7</f>
        <v>0</v>
      </c>
      <c r="FK83" s="82">
        <f t="shared" ca="1" si="225"/>
        <v>1.2048192771452193E-5</v>
      </c>
      <c r="FL83" s="83">
        <f t="shared" ca="1" si="155"/>
        <v>76</v>
      </c>
      <c r="FM83" s="87" t="str">
        <f>IF(FO83&gt;0,"+","")</f>
        <v/>
      </c>
      <c r="FN83" s="85">
        <f ca="1">VLOOKUP(OFFSET(FN83,0,-2),[1]Settings!$J$8:$K$27,2)</f>
        <v>0</v>
      </c>
      <c r="FO83" s="50"/>
      <c r="FP83" s="51"/>
      <c r="FQ83" s="81">
        <f>IF(ISNA(VLOOKUP(FO83,[1]Settings!$B$6:$D$45,IF(FT$4="Y",2,3),FALSE)+FP83*IF(FT$4="Y",[1]Settings!$C$5,[1]Settings!$D$5)),0, VLOOKUP(FO83,[1]Settings!$B$6:$D$45,IF(FT$4="Y",2,3),FALSE)+FP83*IF(FT$4="Y",[1]Settings!$C$5,[1]Settings!$D$5))</f>
        <v>0</v>
      </c>
      <c r="FR83" s="82">
        <f t="shared" ca="1" si="197"/>
        <v>0</v>
      </c>
      <c r="FS83" s="82">
        <f t="shared" ca="1" si="222"/>
        <v>1.2048192771452193E-5</v>
      </c>
      <c r="FT83" s="83">
        <f t="shared" ca="1" si="156"/>
        <v>77</v>
      </c>
      <c r="FU83" s="88"/>
      <c r="FV83" s="85"/>
      <c r="FW83" s="50"/>
      <c r="FX83" s="51"/>
      <c r="FY83" s="81">
        <f>IF(ISNA(VLOOKUP(FW83,[1]Settings!$B$6:$D$45,IF(GB$4="Y",2,3),FALSE)+FX83*IF(GB$4="Y",[1]Settings!$C$5,[1]Settings!$D$5)),0, VLOOKUP(FW83,[1]Settings!$B$6:$D$45,IF(GB$4="Y",2,3),FALSE)+FX83*IF(GB$4="Y",[1]Settings!$C$5,[1]Settings!$D$5))</f>
        <v>0</v>
      </c>
      <c r="FZ83" s="82">
        <f t="shared" si="223"/>
        <v>0</v>
      </c>
      <c r="GA83" s="82">
        <f t="shared" ca="1" si="224"/>
        <v>1.2048192771452193E-5</v>
      </c>
      <c r="GB83" s="83">
        <f t="shared" ca="1" si="157"/>
        <v>77</v>
      </c>
      <c r="GC83" s="88"/>
      <c r="GD83" s="85"/>
      <c r="GE83" s="50"/>
      <c r="GF83" s="51"/>
      <c r="GG83" s="81">
        <f>IF(ISNA(VLOOKUP(GE83,[1]Settings!$B$6:$D$45,IF(GJ$4="Y",2,3),FALSE)+GF83*IF(GJ$4="Y",[1]Settings!$C$5,[1]Settings!$D$5)),0, VLOOKUP(GE83,[1]Settings!$B$6:$D$45,IF(GJ$4="Y",2,3),FALSE)+GF83*IF(GJ$4="Y",[1]Settings!$C$5,[1]Settings!$D$5))</f>
        <v>0</v>
      </c>
      <c r="GH83" s="82">
        <f t="shared" si="219"/>
        <v>0</v>
      </c>
      <c r="GI83" s="82">
        <f t="shared" ca="1" si="220"/>
        <v>1.2048192771452193E-5</v>
      </c>
      <c r="GJ83" s="83">
        <f t="shared" ca="1" si="158"/>
        <v>77</v>
      </c>
      <c r="GK83" s="88"/>
      <c r="GL83" s="85"/>
      <c r="GM83" s="50"/>
      <c r="GN83" s="51"/>
      <c r="GO83" s="81">
        <f>IF(ISNA(VLOOKUP(GM83,[1]Settings!$B$6:$D$45,IF(GR$4="Y",2,3),FALSE)+GN83*IF(GR$4="Y",[1]Settings!$C$5,[1]Settings!$D$5)),0, VLOOKUP(GM83,[1]Settings!$B$6:$D$45,IF(GR$4="Y",2,3),FALSE)+GN83*IF(GR$4="Y",[1]Settings!$C$5,[1]Settings!$D$5))</f>
        <v>0</v>
      </c>
      <c r="GP83" s="82">
        <f t="shared" si="120"/>
        <v>0</v>
      </c>
      <c r="GQ83" s="82">
        <f t="shared" ca="1" si="215"/>
        <v>1.2048192771452193E-5</v>
      </c>
      <c r="GR83" s="83">
        <f t="shared" ca="1" si="159"/>
        <v>77</v>
      </c>
      <c r="GS83" s="88"/>
      <c r="GT83" s="85"/>
      <c r="GU83" s="50"/>
      <c r="GV83" s="51"/>
      <c r="GW83" s="81">
        <f>IF(ISNA(VLOOKUP(GU83,[1]Settings!$B$6:$D$45,IF(GZ$4="Y",2,3),FALSE)+GV83*IF(GZ$4="Y",[1]Settings!$C$5,[1]Settings!$D$5)),0, VLOOKUP(GU83,[1]Settings!$B$6:$D$45,IF(GZ$4="Y",2,3),FALSE)+GV83*IF(GZ$4="Y",[1]Settings!$C$5,[1]Settings!$D$5))</f>
        <v>0</v>
      </c>
      <c r="GX83" s="82">
        <f t="shared" si="127"/>
        <v>0</v>
      </c>
      <c r="GY83" s="82">
        <f t="shared" ca="1" si="216"/>
        <v>1.2048192771452193E-5</v>
      </c>
      <c r="GZ83" s="86">
        <f t="shared" ca="1" si="160"/>
        <v>78</v>
      </c>
      <c r="HA83" s="87"/>
      <c r="HB83" s="85"/>
      <c r="HC83" s="50"/>
      <c r="HD83" s="51"/>
      <c r="HE83" s="81">
        <f>IF(ISNA(VLOOKUP(HC83,[1]Settings!$B$6:$D$45,IF(HH$4="Y",2,3),FALSE)+HD83*IF(HH$4="Y",[1]Settings!$C$5,[1]Settings!$D$5)),0, VLOOKUP(HC83,[1]Settings!$B$6:$D$45,IF(HH$4="Y",2,3),FALSE)+HD83*IF(HH$4="Y",[1]Settings!$C$5,[1]Settings!$D$5))</f>
        <v>0</v>
      </c>
      <c r="HF83" s="82">
        <f t="shared" si="198"/>
        <v>0</v>
      </c>
      <c r="HG83" s="82">
        <f t="shared" ca="1" si="199"/>
        <v>1.2048192771452193E-5</v>
      </c>
      <c r="HH83" s="83">
        <f t="shared" ca="1" si="161"/>
        <v>78</v>
      </c>
      <c r="HI83" s="88"/>
      <c r="HJ83" s="85"/>
      <c r="HK83" s="50"/>
      <c r="HL83" s="51"/>
      <c r="HM83" s="81">
        <f>IF(ISNA(VLOOKUP(HK83,[1]Settings!$B$6:$D$45,IF(HP$4="Y",2,3),FALSE)+HL83*IF(HP$4="Y",[1]Settings!$C$5,[1]Settings!$D$5)),0, VLOOKUP(HK83,[1]Settings!$B$6:$D$45,IF(HP$4="Y",2,3),FALSE)+HL83*IF(HP$4="Y",[1]Settings!$C$5,[1]Settings!$D$5))</f>
        <v>0</v>
      </c>
      <c r="HN83" s="82">
        <f t="shared" ref="HN83:HN92" si="231">HM83*HP$7</f>
        <v>0</v>
      </c>
      <c r="HO83" s="82">
        <f t="shared" ca="1" si="100"/>
        <v>1.2048192771452193E-5</v>
      </c>
      <c r="HP83" s="83">
        <f t="shared" ca="1" si="162"/>
        <v>78</v>
      </c>
      <c r="HQ83" s="88"/>
      <c r="HR83" s="85"/>
      <c r="HS83" s="50"/>
      <c r="HT83" s="51"/>
      <c r="HU83" s="81">
        <f>IF(ISNA(VLOOKUP(HS83,[1]Settings!$B$6:$D$45,IF(HX$4="Y",2,3),FALSE)+HT83*IF(HX$4="Y",[1]Settings!$C$5,[1]Settings!$D$5)),0, VLOOKUP(HS83,[1]Settings!$B$6:$D$45,IF(HX$4="Y",2,3),FALSE)+HT83*IF(HX$4="Y",[1]Settings!$C$5,[1]Settings!$D$5))</f>
        <v>0</v>
      </c>
      <c r="HV83" s="82">
        <f t="shared" si="200"/>
        <v>0</v>
      </c>
      <c r="HW83" s="82">
        <f t="shared" ca="1" si="101"/>
        <v>1.2048192771452193E-5</v>
      </c>
      <c r="HX83" s="83">
        <f t="shared" ca="1" si="226"/>
        <v>78</v>
      </c>
      <c r="HY83" s="88"/>
      <c r="HZ83" s="85"/>
      <c r="IA83" s="50"/>
      <c r="IB83" s="51"/>
      <c r="IC83" s="81">
        <f>IF(ISNA(VLOOKUP(IA83,[1]Settings!$B$6:$D$45,IF(IF$4="Y",2,3),FALSE)+IB83*IF(IF$4="Y",[1]Settings!$C$5,[1]Settings!$D$5)),0, VLOOKUP(IA83,[1]Settings!$B$6:$D$45,IF(IF$4="Y",2,3),FALSE)+IB83*IF(IF$4="Y",[1]Settings!$C$5,[1]Settings!$D$5))</f>
        <v>0</v>
      </c>
      <c r="ID83" s="82">
        <f t="shared" si="124"/>
        <v>0</v>
      </c>
      <c r="IE83" s="82">
        <f t="shared" ca="1" si="102"/>
        <v>1.2048192771452193E-5</v>
      </c>
      <c r="IF83" s="83">
        <f t="shared" ca="1" si="227"/>
        <v>77</v>
      </c>
      <c r="IG83" s="87"/>
      <c r="IH83" s="85"/>
      <c r="II83" s="50"/>
      <c r="IJ83" s="51"/>
      <c r="IK83" s="81">
        <f>IF(ISNA(VLOOKUP(II83,[1]Settings!$B$6:$D$45,IF(IN$4="Y",2,3),FALSE)+IJ83*IF(IN$4="Y",[1]Settings!$C$5,[1]Settings!$D$5)),0, VLOOKUP(II83,[1]Settings!$B$6:$D$45,IF(IN$4="Y",2,3),FALSE)+IJ83*IF(IN$4="Y",[1]Settings!$C$5,[1]Settings!$D$5))</f>
        <v>0</v>
      </c>
      <c r="IL83" s="82">
        <f t="shared" si="122"/>
        <v>0</v>
      </c>
      <c r="IM83" s="82">
        <f t="shared" ca="1" si="221"/>
        <v>1.2048192771452193E-5</v>
      </c>
      <c r="IN83" s="83">
        <f t="shared" ca="1" si="217"/>
        <v>77</v>
      </c>
      <c r="IO83" s="88"/>
      <c r="IP83" s="85"/>
      <c r="IQ83" s="50"/>
      <c r="IR83" s="51"/>
      <c r="IS83" s="81">
        <f>IF(ISNA(VLOOKUP(IQ83,[1]Settings!$B$6:$D$45,IF(IV$4="Y",2,3),FALSE)+IR83*IF(IV$4="Y",[1]Settings!$C$5,[1]Settings!$D$5)),0, VLOOKUP(IQ83,[1]Settings!$B$6:$D$45,IF(IV$4="Y",2,3),FALSE)+IR83*IF(IV$4="Y",[1]Settings!$C$5,[1]Settings!$D$5))</f>
        <v>0</v>
      </c>
      <c r="IT83" s="82">
        <f t="shared" si="166"/>
        <v>0</v>
      </c>
      <c r="IU83" s="82">
        <f t="shared" ca="1" si="104"/>
        <v>1.2048192771452193E-5</v>
      </c>
      <c r="IV83" s="83">
        <f t="shared" ca="1" si="202"/>
        <v>78</v>
      </c>
      <c r="IW83" s="88"/>
      <c r="IX83" s="85"/>
      <c r="IY83" s="50"/>
      <c r="IZ83" s="51"/>
      <c r="JA83" s="81">
        <f>IF(ISNA(VLOOKUP(IY83,[1]Settings!$B$6:$D$45,IF(JD$4="Y",2,3),FALSE)+IZ83*IF(JD$4="Y",[1]Settings!$C$5,[1]Settings!$D$5)),0, VLOOKUP(IY83,[1]Settings!$B$6:$D$45,IF(JD$4="Y",2,3),FALSE)+IZ83*IF(JD$4="Y",[1]Settings!$C$5,[1]Settings!$D$5))</f>
        <v>0</v>
      </c>
      <c r="JB83" s="82">
        <f t="shared" si="218"/>
        <v>0</v>
      </c>
      <c r="JC83" s="82">
        <f t="shared" ca="1" si="105"/>
        <v>1.2048192771452193E-5</v>
      </c>
      <c r="JD83" s="83">
        <f t="shared" ca="1" si="228"/>
        <v>78</v>
      </c>
    </row>
    <row r="84" spans="1:264">
      <c r="A84" s="80" t="s">
        <v>165</v>
      </c>
      <c r="B84" s="80"/>
      <c r="C84" s="49">
        <v>8</v>
      </c>
      <c r="D84" s="51"/>
      <c r="E84" s="81">
        <f>IF(ISNA(VLOOKUP(C84,[1]Settings!$B$6:$D$45,IF(H$4="Y",2,3),FALSE)+D84*IF(H$4="Y",[1]Settings!$C$5,[1]Settings!$D$5)),0, VLOOKUP(C84,[1]Settings!$B$6:$D$45,IF(H$4="Y",2,3),FALSE)+D84*IF(H$4="Y",[1]Settings!$C$5,[1]Settings!$D$5))</f>
        <v>13</v>
      </c>
      <c r="F84" s="82">
        <f t="shared" si="168"/>
        <v>7.8</v>
      </c>
      <c r="G84" s="82">
        <f t="shared" si="169"/>
        <v>7.800011904761905</v>
      </c>
      <c r="H84" s="83">
        <f t="shared" si="135"/>
        <v>8</v>
      </c>
      <c r="I84" s="84" t="str">
        <f t="shared" si="203"/>
        <v/>
      </c>
      <c r="J84" s="85">
        <f ca="1">VLOOKUP(OFFSET(J84,0,-2),[1]Settings!$F$8:$G$27,2)</f>
        <v>0.05</v>
      </c>
      <c r="L84" s="51"/>
      <c r="M84" s="81">
        <f>IF(ISNA(VLOOKUP(K84,[1]Settings!$B$6:$D$45,IF(P$4="Y",2,3),FALSE)+L84*IF(P$4="Y",[1]Settings!$C$5,[1]Settings!$D$5)),0, VLOOKUP(K84,[1]Settings!$B$6:$D$45,IF(P$4="Y",2,3),FALSE)+L84*IF(P$4="Y",[1]Settings!$C$5,[1]Settings!$D$5))</f>
        <v>0</v>
      </c>
      <c r="N84" s="82">
        <f t="shared" si="170"/>
        <v>0</v>
      </c>
      <c r="O84" s="82">
        <f t="shared" ca="1" si="171"/>
        <v>7.800011904761905</v>
      </c>
      <c r="P84" s="83">
        <f t="shared" ca="1" si="136"/>
        <v>8</v>
      </c>
      <c r="Q84" s="84" t="str">
        <f t="shared" si="204"/>
        <v/>
      </c>
      <c r="R84" s="85">
        <f ca="1">VLOOKUP(OFFSET(R84,0,-2),[1]Settings!$F$8:$G$27,2)</f>
        <v>0.05</v>
      </c>
      <c r="T84" s="51"/>
      <c r="U84" s="81">
        <f>IF(ISNA(VLOOKUP(S84,[1]Settings!$B$6:$D$45,IF(X$4="Y",2,3),FALSE)+T84*IF(X$4="Y",[1]Settings!$C$5,[1]Settings!$D$5)),0, VLOOKUP(S84,[1]Settings!$B$6:$D$45,IF(X$4="Y",2,3),FALSE)+T84*IF(X$4="Y",[1]Settings!$C$5,[1]Settings!$D$5))</f>
        <v>0</v>
      </c>
      <c r="V84" s="82">
        <f t="shared" si="172"/>
        <v>0</v>
      </c>
      <c r="W84" s="82">
        <f t="shared" ca="1" si="173"/>
        <v>7.800011904761905</v>
      </c>
      <c r="X84" s="83">
        <f t="shared" ca="1" si="137"/>
        <v>9</v>
      </c>
      <c r="Y84" s="84" t="str">
        <f t="shared" si="205"/>
        <v/>
      </c>
      <c r="Z84" s="85">
        <f ca="1">VLOOKUP(OFFSET(Z84,0,-2),[1]Settings!$F$8:$G$27,2)</f>
        <v>0.05</v>
      </c>
      <c r="AB84" s="51"/>
      <c r="AC84" s="81">
        <f>IF(ISNA(VLOOKUP(AA84,[1]Settings!$B$6:$D$45,IF(AF$4="Y",2,3),FALSE)+AB84*IF(AF$4="Y",[1]Settings!$C$5,[1]Settings!$D$5)),0, VLOOKUP(AA84,[1]Settings!$B$6:$D$45,IF(AF$4="Y",2,3),FALSE)+AB84*IF(AF$4="Y",[1]Settings!$C$5,[1]Settings!$D$5))</f>
        <v>0</v>
      </c>
      <c r="AD84" s="82">
        <f t="shared" si="174"/>
        <v>0</v>
      </c>
      <c r="AE84" s="82">
        <f t="shared" ca="1" si="175"/>
        <v>7.800011904761905</v>
      </c>
      <c r="AF84" s="83">
        <f t="shared" ca="1" si="138"/>
        <v>9</v>
      </c>
      <c r="AG84" s="84" t="str">
        <f t="shared" si="206"/>
        <v/>
      </c>
      <c r="AH84" s="85">
        <f ca="1">VLOOKUP(OFFSET(AH84,0,-2),[1]Settings!$F$8:$G$27,2)</f>
        <v>0.05</v>
      </c>
      <c r="AJ84" s="51"/>
      <c r="AK84" s="81">
        <f>IF(ISNA(VLOOKUP(AI84,[1]Settings!$B$6:$D$45,IF(AN$4="Y",2,3),FALSE)+AJ84*IF(AN$4="Y",[1]Settings!$C$5,[1]Settings!$D$5)),0, VLOOKUP(AI84,[1]Settings!$B$6:$D$45,IF(AN$4="Y",2,3),FALSE)+AJ84*IF(AN$4="Y",[1]Settings!$C$5,[1]Settings!$D$5))</f>
        <v>0</v>
      </c>
      <c r="AL84" s="82">
        <f t="shared" si="176"/>
        <v>0</v>
      </c>
      <c r="AM84" s="82">
        <f t="shared" ca="1" si="177"/>
        <v>7.800011904761905</v>
      </c>
      <c r="AN84" s="83">
        <f t="shared" ca="1" si="139"/>
        <v>10</v>
      </c>
      <c r="AO84" s="84" t="str">
        <f t="shared" si="207"/>
        <v/>
      </c>
      <c r="AP84" s="85">
        <f ca="1">VLOOKUP(OFFSET(AP84,0,-2),[1]Settings!$F$8:$G$27,2)</f>
        <v>0.05</v>
      </c>
      <c r="AR84" s="51"/>
      <c r="AS84" s="81">
        <f>IF(ISNA(VLOOKUP(AQ84,[1]Settings!$B$6:$D$45,IF(AV$4="Y",2,3),FALSE)+AR84*IF(AV$4="Y",[1]Settings!$C$5,[1]Settings!$D$5)),0, VLOOKUP(AQ84,[1]Settings!$B$6:$D$45,IF(AV$4="Y",2,3),FALSE)+AR84*IF(AV$4="Y",[1]Settings!$C$5,[1]Settings!$D$5))</f>
        <v>0</v>
      </c>
      <c r="AT84" s="82">
        <f t="shared" si="178"/>
        <v>0</v>
      </c>
      <c r="AU84" s="82">
        <f t="shared" ca="1" si="179"/>
        <v>7.800011904761905</v>
      </c>
      <c r="AV84" s="83">
        <f t="shared" ca="1" si="140"/>
        <v>10</v>
      </c>
      <c r="AW84" s="84" t="str">
        <f t="shared" si="208"/>
        <v/>
      </c>
      <c r="AX84" s="85">
        <f ca="1">VLOOKUP(OFFSET(AX84,0,-2),[1]Settings!$F$8:$G$27,2)</f>
        <v>0.05</v>
      </c>
      <c r="AZ84" s="51"/>
      <c r="BA84" s="81">
        <f>IF(ISNA(VLOOKUP(AY84,[1]Settings!$B$6:$D$45,IF(BD$4="Y",2,3),FALSE)+AZ84*IF(BD$4="Y",[1]Settings!$C$5,[1]Settings!$D$5)),0, VLOOKUP(AY84,[1]Settings!$B$6:$D$45,IF(BD$4="Y",2,3),FALSE)+AZ84*IF(BD$4="Y",[1]Settings!$C$5,[1]Settings!$D$5))</f>
        <v>0</v>
      </c>
      <c r="BB84" s="82">
        <f t="shared" si="180"/>
        <v>0</v>
      </c>
      <c r="BC84" s="82">
        <f t="shared" ca="1" si="181"/>
        <v>7.800011904761905</v>
      </c>
      <c r="BD84" s="83">
        <f t="shared" ca="1" si="141"/>
        <v>11</v>
      </c>
      <c r="BE84" s="84" t="str">
        <f t="shared" si="209"/>
        <v/>
      </c>
      <c r="BF84" s="85">
        <f ca="1">VLOOKUP(OFFSET(BF84,0,-2),[1]Settings!$F$8:$G$27,2)</f>
        <v>0</v>
      </c>
      <c r="BH84" s="51"/>
      <c r="BI84" s="81">
        <f>IF(ISNA(VLOOKUP(BG84,[1]Settings!$B$6:$D$45,IF(BL$4="Y",2,3),FALSE)+BH84*IF(BL$4="Y",[1]Settings!$C$5,[1]Settings!$D$5)),0, VLOOKUP(BG84,[1]Settings!$B$6:$D$45,IF(BL$4="Y",2,3),FALSE)+BH84*IF(BL$4="Y",[1]Settings!$C$5,[1]Settings!$D$5))</f>
        <v>0</v>
      </c>
      <c r="BJ84" s="82">
        <f t="shared" si="182"/>
        <v>0</v>
      </c>
      <c r="BK84" s="82">
        <f t="shared" ca="1" si="183"/>
        <v>7.800011904761905</v>
      </c>
      <c r="BL84" s="83">
        <f t="shared" ca="1" si="142"/>
        <v>12</v>
      </c>
      <c r="BM84" s="84" t="str">
        <f t="shared" si="210"/>
        <v/>
      </c>
      <c r="BN84" s="85">
        <f ca="1">VLOOKUP(OFFSET(BN84,0,-2),[1]Settings!$F$8:$G$27,2)</f>
        <v>0</v>
      </c>
      <c r="BP84" s="51"/>
      <c r="BQ84" s="81">
        <f>IF(ISNA(VLOOKUP(BO84,[1]Settings!$B$6:$D$45,IF(BT$4="Y",2,3),FALSE)+BP84*IF(BT$4="Y",[1]Settings!$C$5,[1]Settings!$D$5)),0, VLOOKUP(BO84,[1]Settings!$B$6:$D$45,IF(BT$4="Y",2,3),FALSE)+BP84*IF(BT$4="Y",[1]Settings!$C$5,[1]Settings!$D$5))</f>
        <v>0</v>
      </c>
      <c r="BR84" s="82">
        <f t="shared" si="184"/>
        <v>0</v>
      </c>
      <c r="BS84" s="82">
        <f t="shared" ca="1" si="185"/>
        <v>7.800011904761905</v>
      </c>
      <c r="BT84" s="83">
        <f t="shared" ca="1" si="143"/>
        <v>12</v>
      </c>
      <c r="BU84" s="84" t="str">
        <f t="shared" si="211"/>
        <v>+</v>
      </c>
      <c r="BV84" s="85">
        <f ca="1">VLOOKUP(OFFSET(BV84,0,-2),[1]Settings!$F$8:$G$27,2)</f>
        <v>0</v>
      </c>
      <c r="BW84" s="50">
        <v>5</v>
      </c>
      <c r="BX84" s="51"/>
      <c r="BY84" s="81">
        <f>IF(ISNA(VLOOKUP(BW84,[1]Settings!$B$6:$D$45,IF(CB$4="Y",2,3),FALSE)+BX84*IF(CB$4="Y",[1]Settings!$C$5,[1]Settings!$D$5)),0, VLOOKUP(BW84,[1]Settings!$B$6:$D$45,IF(CB$4="Y",2,3),FALSE)+BX84*IF(CB$4="Y",[1]Settings!$C$5,[1]Settings!$D$5))</f>
        <v>16</v>
      </c>
      <c r="BZ84" s="82">
        <f t="shared" si="186"/>
        <v>6.08</v>
      </c>
      <c r="CA84" s="82">
        <f t="shared" ca="1" si="187"/>
        <v>13.880011904761904</v>
      </c>
      <c r="CB84" s="83">
        <f t="shared" ca="1" si="144"/>
        <v>8</v>
      </c>
      <c r="CC84" s="84" t="str">
        <f t="shared" si="212"/>
        <v>+</v>
      </c>
      <c r="CD84" s="85">
        <f ca="1">VLOOKUP(OFFSET(CD84,0,-2),[1]Settings!$F$8:$G$27,2)</f>
        <v>0.05</v>
      </c>
      <c r="CE84" s="50">
        <v>4</v>
      </c>
      <c r="CF84" s="51">
        <v>1</v>
      </c>
      <c r="CG84" s="81">
        <f>IF(ISNA(VLOOKUP(CE84,[1]Settings!$B$6:$D$45,IF(CJ$4="Y",2,3),FALSE)+CF84*IF(CJ$4="Y",[1]Settings!$C$5,[1]Settings!$D$5)),0, VLOOKUP(CE84,[1]Settings!$B$6:$D$45,IF(CJ$4="Y",2,3),FALSE)+CF84*IF(CJ$4="Y",[1]Settings!$C$5,[1]Settings!$D$5))</f>
        <v>19</v>
      </c>
      <c r="CH84" s="82">
        <f t="shared" si="188"/>
        <v>9.8800000000000008</v>
      </c>
      <c r="CI84" s="82">
        <f t="shared" ca="1" si="189"/>
        <v>23.760011904761903</v>
      </c>
      <c r="CJ84" s="86">
        <f t="shared" ca="1" si="145"/>
        <v>5</v>
      </c>
      <c r="CK84" s="87" t="str">
        <f t="shared" si="134"/>
        <v/>
      </c>
      <c r="CL84" s="85">
        <f ca="1">VLOOKUP(OFFSET(CL84,0,-2),[1]Settings!$J$8:$K$27,2)</f>
        <v>0.08</v>
      </c>
      <c r="CN84" s="51"/>
      <c r="CO84" s="81">
        <f>IF(ISNA(VLOOKUP(CM84,[1]Settings!$B$6:$D$45,IF(CR$4="Y",2,3),FALSE)+CN84*IF(CR$4="Y",[1]Settings!$C$5,[1]Settings!$D$5)),0, VLOOKUP(CM84,[1]Settings!$B$6:$D$45,IF(CR$4="Y",2,3),FALSE)+CN84*IF(CR$4="Y",[1]Settings!$C$5,[1]Settings!$D$5))</f>
        <v>0</v>
      </c>
      <c r="CP84" s="82">
        <f t="shared" ca="1" si="190"/>
        <v>0</v>
      </c>
      <c r="CQ84" s="82">
        <f t="shared" ca="1" si="191"/>
        <v>23.760011904761903</v>
      </c>
      <c r="CR84" s="86">
        <f t="shared" ca="1" si="146"/>
        <v>7</v>
      </c>
      <c r="CS84" s="84" t="s">
        <v>93</v>
      </c>
      <c r="CT84" s="85">
        <f ca="1">VLOOKUP(OFFSET(CT84,0,-2),[1]Settings!$J$8:$K$27,2)</f>
        <v>0.06</v>
      </c>
      <c r="CU84" s="50">
        <v>1</v>
      </c>
      <c r="CV84" s="51">
        <v>2</v>
      </c>
      <c r="CW84" s="81">
        <f>IF(ISNA(VLOOKUP(CU84,[1]Settings!$B$6:$D$45,IF(CZ$4="Y",2,3),FALSE)+CV84*IF(CZ$4="Y",[1]Settings!$C$5,[1]Settings!$D$5)),0, VLOOKUP(CU84,[1]Settings!$B$6:$D$45,IF(CZ$4="Y",2,3),FALSE)+CV84*IF(CZ$4="Y",[1]Settings!$C$5,[1]Settings!$D$5))</f>
        <v>32</v>
      </c>
      <c r="CX84" s="82">
        <f t="shared" ca="1" si="192"/>
        <v>23.040000000000003</v>
      </c>
      <c r="CY84" s="82">
        <f t="shared" ca="1" si="193"/>
        <v>39.000011904761905</v>
      </c>
      <c r="CZ84" s="83">
        <f t="shared" ca="1" si="147"/>
        <v>2</v>
      </c>
      <c r="DA84" s="84" t="s">
        <v>93</v>
      </c>
      <c r="DB84" s="85">
        <f ca="1">VLOOKUP(OFFSET(DB84,0,-2),[1]Settings!$J$8:$K$27,2)</f>
        <v>0.11</v>
      </c>
      <c r="DC84" s="50">
        <v>11</v>
      </c>
      <c r="DD84" s="51"/>
      <c r="DE84" s="81">
        <f>IF(ISNA(VLOOKUP(DC84,[1]Settings!$B$6:$D$45,IF(DH$4="Y",2,3),FALSE)+DD84*IF(DH$4="Y",[1]Settings!$C$5,[1]Settings!$D$5)),0, VLOOKUP(DC84,[1]Settings!$B$6:$D$45,IF(DH$4="Y",2,3),FALSE)+DD84*IF(DH$4="Y",[1]Settings!$C$5,[1]Settings!$D$5))</f>
        <v>10</v>
      </c>
      <c r="DF84" s="82">
        <f t="shared" ca="1" si="49"/>
        <v>6.4999999999999991</v>
      </c>
      <c r="DG84" s="82">
        <f t="shared" ca="1" si="194"/>
        <v>39.420011904761907</v>
      </c>
      <c r="DH84" s="83">
        <f t="shared" ca="1" si="148"/>
        <v>2</v>
      </c>
      <c r="DI84" s="84"/>
      <c r="DJ84" s="85">
        <f ca="1">VLOOKUP(OFFSET(DJ84,0,-2),[1]Settings!$J$8:$K$27,2)</f>
        <v>0.11</v>
      </c>
      <c r="DK84" s="50"/>
      <c r="DL84" s="51"/>
      <c r="DM84" s="81">
        <f>IF(ISNA(VLOOKUP(DK84,[1]Settings!$B$6:$D$45,IF(DP$4="Y",2,3),FALSE)+DL84*IF(DP$4="Y",[1]Settings!$C$5,[1]Settings!$D$5)),0, VLOOKUP(DK84,[1]Settings!$B$6:$D$45,IF(DP$4="Y",2,3),FALSE)+DL84*IF(DP$4="Y",[1]Settings!$C$5,[1]Settings!$D$5))</f>
        <v>0</v>
      </c>
      <c r="DN84" s="82">
        <f t="shared" ca="1" si="52"/>
        <v>0</v>
      </c>
      <c r="DO84" s="82">
        <f t="shared" ca="1" si="195"/>
        <v>39.420011904761907</v>
      </c>
      <c r="DP84" s="83">
        <f t="shared" ca="1" si="149"/>
        <v>6</v>
      </c>
      <c r="DQ84" s="84" t="s">
        <v>93</v>
      </c>
      <c r="DR84" s="85">
        <f ca="1">VLOOKUP(OFFSET(DR84,0,-2),[1]Settings!$J$8:$K$27,2)</f>
        <v>7.0000000000000007E-2</v>
      </c>
      <c r="DS84" s="50">
        <v>2</v>
      </c>
      <c r="DT84" s="51">
        <v>1</v>
      </c>
      <c r="DU84" s="81">
        <f>IF(ISNA(VLOOKUP(DS84,[1]Settings!$B$6:$D$45,IF(DX$4="Y",2,3),FALSE)+DT84*IF(DX$4="Y",[1]Settings!$C$5,[1]Settings!$D$5)),0, VLOOKUP(DS84,[1]Settings!$B$6:$D$45,IF(DX$4="Y",2,3),FALSE)+DT84*IF(DX$4="Y",[1]Settings!$C$5,[1]Settings!$D$5))</f>
        <v>26</v>
      </c>
      <c r="DV84" s="82">
        <f t="shared" ca="1" si="55"/>
        <v>19.239999999999998</v>
      </c>
      <c r="DW84" s="82">
        <f t="shared" ca="1" si="85"/>
        <v>58.660011904761902</v>
      </c>
      <c r="DX84" s="83">
        <f t="shared" ca="1" si="150"/>
        <v>3</v>
      </c>
      <c r="DY84" s="84" t="s">
        <v>93</v>
      </c>
      <c r="DZ84" s="85">
        <f ca="1">VLOOKUP(OFFSET(DZ84,0,-2),[1]Settings!$J$8:$K$27,2)</f>
        <v>0.1</v>
      </c>
      <c r="EA84" s="50">
        <v>14</v>
      </c>
      <c r="EB84" s="51"/>
      <c r="EC84" s="81">
        <f>IF(ISNA(VLOOKUP(EA84,[1]Settings!$B$6:$D$45,IF(EF$4="Y",2,3),FALSE)+EB84*IF(EF$4="Y",[1]Settings!$C$5,[1]Settings!$D$5)),0, VLOOKUP(EA84,[1]Settings!$B$6:$D$45,IF(EF$4="Y",2,3),FALSE)+EB84*IF(EF$4="Y",[1]Settings!$C$5,[1]Settings!$D$5))</f>
        <v>7</v>
      </c>
      <c r="ED84" s="82">
        <f t="shared" ca="1" si="86"/>
        <v>6.4399999999999995</v>
      </c>
      <c r="EE84" s="82">
        <f t="shared" ca="1" si="196"/>
        <v>55.220011904761897</v>
      </c>
      <c r="EF84" s="86">
        <f t="shared" ca="1" si="151"/>
        <v>6</v>
      </c>
      <c r="EG84" s="87" t="s">
        <v>93</v>
      </c>
      <c r="EH84" s="85">
        <f ca="1">VLOOKUP(OFFSET(EH84,0,-2),[1]Settings!$J$8:$K$27,2)</f>
        <v>7.0000000000000007E-2</v>
      </c>
      <c r="EI84" s="50">
        <v>3</v>
      </c>
      <c r="EJ84" s="51">
        <v>1</v>
      </c>
      <c r="EK84" s="81">
        <f>IF(ISNA(VLOOKUP(EI84,[1]Settings!$B$6:$D$45,IF(EN$4="Y",2,3),FALSE)+EJ84*IF(EN$4="Y",[1]Settings!$C$5,[1]Settings!$D$5)),0, VLOOKUP(EI84,[1]Settings!$B$6:$D$45,IF(EN$4="Y",2,3),FALSE)+EJ84*IF(EN$4="Y",[1]Settings!$C$5,[1]Settings!$D$5))</f>
        <v>21</v>
      </c>
      <c r="EL84" s="82">
        <f t="shared" ca="1" si="87"/>
        <v>17.849999999999998</v>
      </c>
      <c r="EM84" s="82">
        <f t="shared" ref="EM84:EM92" ca="1" si="232">EL84+OFFSET(EL84,0,-7)-CP84-CX84</f>
        <v>50.030011904761892</v>
      </c>
      <c r="EN84" s="86">
        <f t="shared" ca="1" si="152"/>
        <v>4</v>
      </c>
      <c r="EO84" s="84" t="s">
        <v>93</v>
      </c>
      <c r="EP84" s="85">
        <f ca="1">VLOOKUP(OFFSET(EP84,0,-2),[1]Settings!$J$8:$K$27,2)</f>
        <v>0.09</v>
      </c>
      <c r="EQ84" s="50">
        <v>2</v>
      </c>
      <c r="ER84" s="51"/>
      <c r="ES84" s="81">
        <f>IF(ISNA(VLOOKUP(EQ84,[1]Settings!$B$6:$D$45,IF(EV$4="Y",2,3),FALSE)+ER84*IF(EV$4="Y",[1]Settings!$C$5,[1]Settings!$D$5)),0, VLOOKUP(EQ84,[1]Settings!$B$6:$D$45,IF(EV$4="Y",2,3),FALSE)+ER84*IF(EV$4="Y",[1]Settings!$C$5,[1]Settings!$D$5))</f>
        <v>25</v>
      </c>
      <c r="ET84" s="82">
        <f t="shared" ca="1" si="132"/>
        <v>20.5</v>
      </c>
      <c r="EU84" s="82">
        <f t="shared" ca="1" si="229"/>
        <v>64.030011904761892</v>
      </c>
      <c r="EV84" s="83">
        <f t="shared" ca="1" si="153"/>
        <v>3</v>
      </c>
      <c r="EW84" s="84" t="s">
        <v>93</v>
      </c>
      <c r="EX84" s="85">
        <f ca="1">VLOOKUP(OFFSET(EX84,0,-2),[1]Settings!$J$8:$K$27,2)</f>
        <v>0.1</v>
      </c>
      <c r="EY84" s="50">
        <v>9</v>
      </c>
      <c r="EZ84" s="51"/>
      <c r="FA84" s="81">
        <f>IF(ISNA(VLOOKUP(EY84,[1]Settings!$B$6:$D$45,IF(FD$4="Y",2,3),FALSE)+EZ84*IF(FD$4="Y",[1]Settings!$C$5,[1]Settings!$D$5)),0, VLOOKUP(EY84,[1]Settings!$B$6:$D$45,IF(FD$4="Y",2,3),FALSE)+EZ84*IF(FD$4="Y",[1]Settings!$C$5,[1]Settings!$D$5))</f>
        <v>12</v>
      </c>
      <c r="FB84" s="82">
        <f t="shared" ca="1" si="133"/>
        <v>12.000000000000004</v>
      </c>
      <c r="FC84" s="82">
        <f t="shared" ca="1" si="130"/>
        <v>76.030011904761892</v>
      </c>
      <c r="FD84" s="83">
        <f t="shared" ca="1" si="154"/>
        <v>3</v>
      </c>
      <c r="FE84" s="84" t="s">
        <v>93</v>
      </c>
      <c r="FF84" s="85">
        <f ca="1">VLOOKUP(OFFSET(FF84,0,-2),[1]Settings!$J$8:$K$27,2)</f>
        <v>0.1</v>
      </c>
      <c r="FG84" s="50">
        <v>5</v>
      </c>
      <c r="FH84" s="51">
        <v>1</v>
      </c>
      <c r="FI84" s="81">
        <f>IF(ISNA(VLOOKUP(FG84,[1]Settings!$B$6:$D$45,IF(FL$4="Y",2,3),FALSE)+FH84*IF(FL$4="Y",[1]Settings!$C$5,[1]Settings!$D$5)),0, VLOOKUP(FG84,[1]Settings!$B$6:$D$45,IF(FL$4="Y",2,3),FALSE)+FH84*IF(FL$4="Y",[1]Settings!$C$5,[1]Settings!$D$5))</f>
        <v>17</v>
      </c>
      <c r="FJ84" s="82">
        <f t="shared" ca="1" si="230"/>
        <v>14.28</v>
      </c>
      <c r="FK84" s="82">
        <f t="shared" ca="1" si="225"/>
        <v>64.630011904761901</v>
      </c>
      <c r="FL84" s="83">
        <f t="shared" ca="1" si="155"/>
        <v>3</v>
      </c>
      <c r="FM84" s="87" t="s">
        <v>93</v>
      </c>
      <c r="FN84" s="85">
        <f ca="1">VLOOKUP(OFFSET(FN84,0,-2),[1]Settings!$J$8:$K$27,2)</f>
        <v>0.1</v>
      </c>
      <c r="FO84" s="50">
        <v>11</v>
      </c>
      <c r="FP84" s="51"/>
      <c r="FQ84" s="81">
        <f>IF(ISNA(VLOOKUP(FO84,[1]Settings!$B$6:$D$45,IF(FT$4="Y",2,3),FALSE)+FP84*IF(FT$4="Y",[1]Settings!$C$5,[1]Settings!$D$5)),0, VLOOKUP(FO84,[1]Settings!$B$6:$D$45,IF(FT$4="Y",2,3),FALSE)+FP84*IF(FT$4="Y",[1]Settings!$C$5,[1]Settings!$D$5))</f>
        <v>10</v>
      </c>
      <c r="FR84" s="82">
        <f t="shared" ca="1" si="197"/>
        <v>8.1999999999999993</v>
      </c>
      <c r="FS84" s="82">
        <f t="shared" ca="1" si="222"/>
        <v>52.330011904761903</v>
      </c>
      <c r="FT84" s="83">
        <f t="shared" ca="1" si="156"/>
        <v>5</v>
      </c>
      <c r="FU84" s="88"/>
      <c r="FV84" s="85"/>
      <c r="FW84" s="50"/>
      <c r="FX84" s="51"/>
      <c r="FY84" s="81">
        <f>IF(ISNA(VLOOKUP(FW84,[1]Settings!$B$6:$D$45,IF(GB$4="Y",2,3),FALSE)+FX84*IF(GB$4="Y",[1]Settings!$C$5,[1]Settings!$D$5)),0, VLOOKUP(FW84,[1]Settings!$B$6:$D$45,IF(GB$4="Y",2,3),FALSE)+FX84*IF(GB$4="Y",[1]Settings!$C$5,[1]Settings!$D$5))</f>
        <v>0</v>
      </c>
      <c r="FZ84" s="82">
        <f t="shared" si="223"/>
        <v>0</v>
      </c>
      <c r="GA84" s="82">
        <f t="shared" ca="1" si="224"/>
        <v>34.480011904761909</v>
      </c>
      <c r="GB84" s="83">
        <f t="shared" ca="1" si="157"/>
        <v>10</v>
      </c>
      <c r="GC84" s="88"/>
      <c r="GD84" s="85"/>
      <c r="GE84" s="50">
        <v>6</v>
      </c>
      <c r="GF84" s="51">
        <v>1</v>
      </c>
      <c r="GG84" s="81">
        <f>IF(ISNA(VLOOKUP(GE84,[1]Settings!$B$6:$D$45,IF(GJ$4="Y",2,3),FALSE)+GF84*IF(GJ$4="Y",[1]Settings!$C$5,[1]Settings!$D$5)),0, VLOOKUP(GE84,[1]Settings!$B$6:$D$45,IF(GJ$4="Y",2,3),FALSE)+GF84*IF(GJ$4="Y",[1]Settings!$C$5,[1]Settings!$D$5))</f>
        <v>16</v>
      </c>
      <c r="GH84" s="82">
        <f t="shared" si="219"/>
        <v>16</v>
      </c>
      <c r="GI84" s="82">
        <f t="shared" ca="1" si="220"/>
        <v>50.480011904761909</v>
      </c>
      <c r="GJ84" s="83">
        <f t="shared" ca="1" si="158"/>
        <v>7</v>
      </c>
      <c r="GK84" s="88"/>
      <c r="GL84" s="85"/>
      <c r="GM84" s="50">
        <v>19</v>
      </c>
      <c r="GN84" s="51"/>
      <c r="GO84" s="81">
        <f>IF(ISNA(VLOOKUP(GM84,[1]Settings!$B$6:$D$45,IF(GR$4="Y",2,3),FALSE)+GN84*IF(GR$4="Y",[1]Settings!$C$5,[1]Settings!$D$5)),0, VLOOKUP(GM84,[1]Settings!$B$6:$D$45,IF(GR$4="Y",2,3),FALSE)+GN84*IF(GR$4="Y",[1]Settings!$C$5,[1]Settings!$D$5))</f>
        <v>2</v>
      </c>
      <c r="GP84" s="82">
        <f t="shared" si="120"/>
        <v>2</v>
      </c>
      <c r="GQ84" s="82">
        <f t="shared" ca="1" si="215"/>
        <v>40.480011904761909</v>
      </c>
      <c r="GR84" s="83">
        <f t="shared" ca="1" si="159"/>
        <v>8</v>
      </c>
      <c r="GS84" s="88"/>
      <c r="GT84" s="85"/>
      <c r="GU84" s="50">
        <v>3</v>
      </c>
      <c r="GV84" s="51"/>
      <c r="GW84" s="81">
        <f>IF(ISNA(VLOOKUP(GU84,[1]Settings!$B$6:$D$45,IF(GZ$4="Y",2,3),FALSE)+GV84*IF(GZ$4="Y",[1]Settings!$C$5,[1]Settings!$D$5)),0, VLOOKUP(GU84,[1]Settings!$B$6:$D$45,IF(GZ$4="Y",2,3),FALSE)+GV84*IF(GZ$4="Y",[1]Settings!$C$5,[1]Settings!$D$5))</f>
        <v>20</v>
      </c>
      <c r="GX84" s="82">
        <f t="shared" si="127"/>
        <v>20</v>
      </c>
      <c r="GY84" s="82">
        <f t="shared" ca="1" si="216"/>
        <v>46.200011904761908</v>
      </c>
      <c r="GZ84" s="86">
        <f t="shared" ca="1" si="160"/>
        <v>6</v>
      </c>
      <c r="HA84" s="87"/>
      <c r="HB84" s="85"/>
      <c r="HC84" s="50">
        <v>11</v>
      </c>
      <c r="HD84" s="51"/>
      <c r="HE84" s="81">
        <f>IF(ISNA(VLOOKUP(HC84,[1]Settings!$B$6:$D$45,IF(HH$4="Y",2,3),FALSE)+HD84*IF(HH$4="Y",[1]Settings!$C$5,[1]Settings!$D$5)),0, VLOOKUP(HC84,[1]Settings!$B$6:$D$45,IF(HH$4="Y",2,3),FALSE)+HD84*IF(HH$4="Y",[1]Settings!$C$5,[1]Settings!$D$5))</f>
        <v>10</v>
      </c>
      <c r="HF84" s="82">
        <f t="shared" si="198"/>
        <v>10</v>
      </c>
      <c r="HG84" s="82">
        <f t="shared" ca="1" si="199"/>
        <v>48.000011904761905</v>
      </c>
      <c r="HH84" s="83">
        <f t="shared" ca="1" si="161"/>
        <v>5</v>
      </c>
      <c r="HI84" s="88"/>
      <c r="HJ84" s="85"/>
      <c r="HK84" s="50">
        <v>2</v>
      </c>
      <c r="HL84" s="51">
        <v>1</v>
      </c>
      <c r="HM84" s="81">
        <f>IF(ISNA(VLOOKUP(HK84,[1]Settings!$B$6:$D$45,IF(HP$4="Y",2,3),FALSE)+HL84*IF(HP$4="Y",[1]Settings!$C$5,[1]Settings!$D$5)),0, VLOOKUP(HK84,[1]Settings!$B$6:$D$45,IF(HP$4="Y",2,3),FALSE)+HL84*IF(HP$4="Y",[1]Settings!$C$5,[1]Settings!$D$5))</f>
        <v>26</v>
      </c>
      <c r="HN84" s="82">
        <f t="shared" si="231"/>
        <v>26</v>
      </c>
      <c r="HO84" s="82">
        <f t="shared" ref="HO84:HO93" ca="1" si="233">HN84+OFFSET(HN84,0,-7)-GH84</f>
        <v>58.000011904761905</v>
      </c>
      <c r="HP84" s="83">
        <f t="shared" ca="1" si="162"/>
        <v>2</v>
      </c>
      <c r="HQ84" s="88"/>
      <c r="HR84" s="85"/>
      <c r="HS84" s="50">
        <v>9</v>
      </c>
      <c r="HT84" s="51">
        <v>1</v>
      </c>
      <c r="HU84" s="81">
        <f>IF(ISNA(VLOOKUP(HS84,[1]Settings!$B$6:$D$45,IF(HX$4="Y",2,3),FALSE)+HT84*IF(HX$4="Y",[1]Settings!$C$5,[1]Settings!$D$5)),0, VLOOKUP(HS84,[1]Settings!$B$6:$D$45,IF(HX$4="Y",2,3),FALSE)+HT84*IF(HX$4="Y",[1]Settings!$C$5,[1]Settings!$D$5))</f>
        <v>13</v>
      </c>
      <c r="HV84" s="82">
        <f t="shared" si="200"/>
        <v>13</v>
      </c>
      <c r="HW84" s="82">
        <f t="shared" ref="HW84:HW93" ca="1" si="234">HV84+OFFSET(HV84,0,-7)-GP84</f>
        <v>69.000011904761905</v>
      </c>
      <c r="HX84" s="83">
        <f t="shared" ca="1" si="226"/>
        <v>1</v>
      </c>
      <c r="HY84" s="88"/>
      <c r="HZ84" s="85"/>
      <c r="IA84" s="50">
        <v>7</v>
      </c>
      <c r="IB84" s="51">
        <v>1</v>
      </c>
      <c r="IC84" s="81">
        <f>IF(ISNA(VLOOKUP(IA84,[1]Settings!$B$6:$D$45,IF(IF$4="Y",2,3),FALSE)+IB84*IF(IF$4="Y",[1]Settings!$C$5,[1]Settings!$D$5)),0, VLOOKUP(IA84,[1]Settings!$B$6:$D$45,IF(IF$4="Y",2,3),FALSE)+IB84*IF(IF$4="Y",[1]Settings!$C$5,[1]Settings!$D$5))</f>
        <v>15</v>
      </c>
      <c r="ID84" s="82">
        <f t="shared" si="124"/>
        <v>15</v>
      </c>
      <c r="IE84" s="82">
        <f t="shared" ref="IE84:IE93" ca="1" si="235">ID84+OFFSET(ID84,0,-7)-GX84</f>
        <v>64.000011904761905</v>
      </c>
      <c r="IF84" s="83">
        <f t="shared" ca="1" si="227"/>
        <v>5</v>
      </c>
      <c r="IG84" s="87"/>
      <c r="IH84" s="85"/>
      <c r="II84" s="50"/>
      <c r="IJ84" s="51"/>
      <c r="IK84" s="81">
        <f>IF(ISNA(VLOOKUP(II84,[1]Settings!$B$6:$D$45,IF(IN$4="Y",2,3),FALSE)+IJ84*IF(IN$4="Y",[1]Settings!$C$5,[1]Settings!$D$5)),0, VLOOKUP(II84,[1]Settings!$B$6:$D$45,IF(IN$4="Y",2,3),FALSE)+IJ84*IF(IN$4="Y",[1]Settings!$C$5,[1]Settings!$D$5))</f>
        <v>0</v>
      </c>
      <c r="IL84" s="82">
        <f t="shared" si="122"/>
        <v>0</v>
      </c>
      <c r="IM84" s="82">
        <f t="shared" ca="1" si="221"/>
        <v>54.000011904761905</v>
      </c>
      <c r="IN84" s="83">
        <f t="shared" ca="1" si="217"/>
        <v>4</v>
      </c>
      <c r="IO84" s="88"/>
      <c r="IP84" s="85"/>
      <c r="IQ84" s="50">
        <v>13</v>
      </c>
      <c r="IR84" s="51"/>
      <c r="IS84" s="81">
        <f>IF(ISNA(VLOOKUP(IQ84,[1]Settings!$B$6:$D$45,IF(IV$4="Y",2,3),FALSE)+IR84*IF(IV$4="Y",[1]Settings!$C$5,[1]Settings!$D$5)),0, VLOOKUP(IQ84,[1]Settings!$B$6:$D$45,IF(IV$4="Y",2,3),FALSE)+IR84*IF(IV$4="Y",[1]Settings!$C$5,[1]Settings!$D$5))</f>
        <v>8</v>
      </c>
      <c r="IT84" s="82">
        <f t="shared" si="166"/>
        <v>8</v>
      </c>
      <c r="IU84" s="82">
        <f t="shared" ref="IU84:IU93" ca="1" si="236">IT84+OFFSET(IT84,0,-7)-HN84</f>
        <v>36.000011904761905</v>
      </c>
      <c r="IV84" s="83">
        <f t="shared" ca="1" si="202"/>
        <v>8</v>
      </c>
      <c r="IW84" s="88"/>
      <c r="IX84" s="85"/>
      <c r="IY84" s="50">
        <v>7</v>
      </c>
      <c r="IZ84" s="51"/>
      <c r="JA84" s="81">
        <f>IF(ISNA(VLOOKUP(IY84,[1]Settings!$B$6:$D$45,IF(JD$4="Y",2,3),FALSE)+IZ84*IF(JD$4="Y",[1]Settings!$C$5,[1]Settings!$D$5)),0, VLOOKUP(IY84,[1]Settings!$B$6:$D$45,IF(JD$4="Y",2,3),FALSE)+IZ84*IF(JD$4="Y",[1]Settings!$C$5,[1]Settings!$D$5))</f>
        <v>14</v>
      </c>
      <c r="JB84" s="82">
        <f t="shared" si="218"/>
        <v>14</v>
      </c>
      <c r="JC84" s="82">
        <f t="shared" ref="JC84:JC93" ca="1" si="237">JB84+OFFSET(JB84,0,-7)-HV84</f>
        <v>37.000011904761905</v>
      </c>
      <c r="JD84" s="83">
        <f t="shared" ca="1" si="228"/>
        <v>8</v>
      </c>
    </row>
    <row r="85" spans="1:264">
      <c r="A85" s="48" t="s">
        <v>166</v>
      </c>
      <c r="B85" s="80"/>
      <c r="D85" s="51"/>
      <c r="E85" s="81">
        <f>IF(ISNA(VLOOKUP(C85,[1]Settings!$B$6:$D$45,IF(H$4="Y",2,3),FALSE)+D85*IF(H$4="Y",[1]Settings!$C$5,[1]Settings!$D$5)),0, VLOOKUP(C85,[1]Settings!$B$6:$D$45,IF(H$4="Y",2,3),FALSE)+D85*IF(H$4="Y",[1]Settings!$C$5,[1]Settings!$D$5))</f>
        <v>0</v>
      </c>
      <c r="F85" s="82">
        <f t="shared" si="168"/>
        <v>0</v>
      </c>
      <c r="G85" s="82">
        <f t="shared" si="169"/>
        <v>1.1764705882352942E-5</v>
      </c>
      <c r="H85" s="83">
        <f>RANK(G85,G$11:G$112)</f>
        <v>77</v>
      </c>
      <c r="I85" s="84" t="str">
        <f>IF(K85&gt;0,"+","")</f>
        <v/>
      </c>
      <c r="J85" s="85">
        <f ca="1">VLOOKUP(OFFSET(J85,0,-2),[1]Settings!$F$8:$G$27,2)</f>
        <v>0</v>
      </c>
      <c r="L85" s="51"/>
      <c r="M85" s="81">
        <f>IF(ISNA(VLOOKUP(K85,[1]Settings!$B$6:$D$45,IF(P$4="Y",2,3),FALSE)+L85*IF(P$4="Y",[1]Settings!$C$5,[1]Settings!$D$5)),0, VLOOKUP(K85,[1]Settings!$B$6:$D$45,IF(P$4="Y",2,3),FALSE)+L85*IF(P$4="Y",[1]Settings!$C$5,[1]Settings!$D$5))</f>
        <v>0</v>
      </c>
      <c r="N85" s="82">
        <f t="shared" si="170"/>
        <v>0</v>
      </c>
      <c r="O85" s="82">
        <f t="shared" ca="1" si="171"/>
        <v>1.1764705882352942E-5</v>
      </c>
      <c r="P85" s="83">
        <f ca="1">RANK(O85,O$11:O$112)</f>
        <v>77</v>
      </c>
      <c r="Q85" s="84" t="str">
        <f>IF(S85&gt;0,"+","")</f>
        <v/>
      </c>
      <c r="R85" s="85">
        <f ca="1">VLOOKUP(OFFSET(R85,0,-2),[1]Settings!$F$8:$G$27,2)</f>
        <v>0</v>
      </c>
      <c r="T85" s="51"/>
      <c r="U85" s="81">
        <f>IF(ISNA(VLOOKUP(S85,[1]Settings!$B$6:$D$45,IF(X$4="Y",2,3),FALSE)+T85*IF(X$4="Y",[1]Settings!$C$5,[1]Settings!$D$5)),0, VLOOKUP(S85,[1]Settings!$B$6:$D$45,IF(X$4="Y",2,3),FALSE)+T85*IF(X$4="Y",[1]Settings!$C$5,[1]Settings!$D$5))</f>
        <v>0</v>
      </c>
      <c r="V85" s="82">
        <f t="shared" si="172"/>
        <v>0</v>
      </c>
      <c r="W85" s="82">
        <f t="shared" ca="1" si="173"/>
        <v>1.1764705882352942E-5</v>
      </c>
      <c r="X85" s="83">
        <f ca="1">RANK(W85,W$11:W$112)</f>
        <v>77</v>
      </c>
      <c r="Y85" s="84" t="str">
        <f>IF(AA85&gt;0,"+","")</f>
        <v/>
      </c>
      <c r="Z85" s="85">
        <f ca="1">VLOOKUP(OFFSET(Z85,0,-2),[1]Settings!$F$8:$G$27,2)</f>
        <v>0</v>
      </c>
      <c r="AB85" s="51"/>
      <c r="AC85" s="81">
        <f>IF(ISNA(VLOOKUP(AA85,[1]Settings!$B$6:$D$45,IF(AF$4="Y",2,3),FALSE)+AB85*IF(AF$4="Y",[1]Settings!$C$5,[1]Settings!$D$5)),0, VLOOKUP(AA85,[1]Settings!$B$6:$D$45,IF(AF$4="Y",2,3),FALSE)+AB85*IF(AF$4="Y",[1]Settings!$C$5,[1]Settings!$D$5))</f>
        <v>0</v>
      </c>
      <c r="AD85" s="82">
        <f t="shared" si="174"/>
        <v>0</v>
      </c>
      <c r="AE85" s="82">
        <f t="shared" ca="1" si="175"/>
        <v>1.1764705882352942E-5</v>
      </c>
      <c r="AF85" s="83">
        <f ca="1">RANK(AE85,AE$11:AE$112)</f>
        <v>77</v>
      </c>
      <c r="AG85" s="84" t="str">
        <f>IF(AI85&gt;0,"+","")</f>
        <v/>
      </c>
      <c r="AH85" s="85">
        <f ca="1">VLOOKUP(OFFSET(AH85,0,-2),[1]Settings!$F$8:$G$27,2)</f>
        <v>0</v>
      </c>
      <c r="AJ85" s="51"/>
      <c r="AK85" s="81">
        <f>IF(ISNA(VLOOKUP(AI85,[1]Settings!$B$6:$D$45,IF(AN$4="Y",2,3),FALSE)+AJ85*IF(AN$4="Y",[1]Settings!$C$5,[1]Settings!$D$5)),0, VLOOKUP(AI85,[1]Settings!$B$6:$D$45,IF(AN$4="Y",2,3),FALSE)+AJ85*IF(AN$4="Y",[1]Settings!$C$5,[1]Settings!$D$5))</f>
        <v>0</v>
      </c>
      <c r="AL85" s="82">
        <f t="shared" si="176"/>
        <v>0</v>
      </c>
      <c r="AM85" s="82">
        <f t="shared" ca="1" si="177"/>
        <v>1.1764705882352942E-5</v>
      </c>
      <c r="AN85" s="83">
        <f ca="1">RANK(AM85,AM$11:AM$112)</f>
        <v>77</v>
      </c>
      <c r="AO85" s="84" t="str">
        <f>IF(AQ85&gt;0,"+","")</f>
        <v/>
      </c>
      <c r="AP85" s="85">
        <f ca="1">VLOOKUP(OFFSET(AP85,0,-2),[1]Settings!$F$8:$G$27,2)</f>
        <v>0</v>
      </c>
      <c r="AR85" s="51"/>
      <c r="AS85" s="81">
        <f>IF(ISNA(VLOOKUP(AQ85,[1]Settings!$B$6:$D$45,IF(AV$4="Y",2,3),FALSE)+AR85*IF(AV$4="Y",[1]Settings!$C$5,[1]Settings!$D$5)),0, VLOOKUP(AQ85,[1]Settings!$B$6:$D$45,IF(AV$4="Y",2,3),FALSE)+AR85*IF(AV$4="Y",[1]Settings!$C$5,[1]Settings!$D$5))</f>
        <v>0</v>
      </c>
      <c r="AT85" s="82">
        <f t="shared" si="178"/>
        <v>0</v>
      </c>
      <c r="AU85" s="82">
        <f t="shared" ca="1" si="179"/>
        <v>1.1764705882352942E-5</v>
      </c>
      <c r="AV85" s="83">
        <f ca="1">RANK(AU85,AU$11:AU$112)</f>
        <v>77</v>
      </c>
      <c r="AW85" s="84" t="str">
        <f>IF(AY85&gt;0,"+","")</f>
        <v/>
      </c>
      <c r="AX85" s="85">
        <f ca="1">VLOOKUP(OFFSET(AX85,0,-2),[1]Settings!$F$8:$G$27,2)</f>
        <v>0</v>
      </c>
      <c r="AZ85" s="51"/>
      <c r="BA85" s="81">
        <f>IF(ISNA(VLOOKUP(AY85,[1]Settings!$B$6:$D$45,IF(BD$4="Y",2,3),FALSE)+AZ85*IF(BD$4="Y",[1]Settings!$C$5,[1]Settings!$D$5)),0, VLOOKUP(AY85,[1]Settings!$B$6:$D$45,IF(BD$4="Y",2,3),FALSE)+AZ85*IF(BD$4="Y",[1]Settings!$C$5,[1]Settings!$D$5))</f>
        <v>0</v>
      </c>
      <c r="BB85" s="82">
        <f t="shared" si="180"/>
        <v>0</v>
      </c>
      <c r="BC85" s="82">
        <f t="shared" ca="1" si="181"/>
        <v>1.1764705882352942E-5</v>
      </c>
      <c r="BD85" s="83">
        <f ca="1">RANK(BC85,BC$11:BC$112)</f>
        <v>77</v>
      </c>
      <c r="BE85" s="84" t="str">
        <f>IF(BG85&gt;0,"+","")</f>
        <v/>
      </c>
      <c r="BF85" s="85">
        <f ca="1">VLOOKUP(OFFSET(BF85,0,-2),[1]Settings!$F$8:$G$27,2)</f>
        <v>0</v>
      </c>
      <c r="BH85" s="51"/>
      <c r="BI85" s="81">
        <f>IF(ISNA(VLOOKUP(BG85,[1]Settings!$B$6:$D$45,IF(BL$4="Y",2,3),FALSE)+BH85*IF(BL$4="Y",[1]Settings!$C$5,[1]Settings!$D$5)),0, VLOOKUP(BG85,[1]Settings!$B$6:$D$45,IF(BL$4="Y",2,3),FALSE)+BH85*IF(BL$4="Y",[1]Settings!$C$5,[1]Settings!$D$5))</f>
        <v>0</v>
      </c>
      <c r="BJ85" s="82">
        <f t="shared" si="182"/>
        <v>0</v>
      </c>
      <c r="BK85" s="82">
        <f t="shared" ca="1" si="183"/>
        <v>1.1764705882352942E-5</v>
      </c>
      <c r="BL85" s="83">
        <f ca="1">RANK(BK85,BK$11:BK$112)</f>
        <v>77</v>
      </c>
      <c r="BM85" s="84" t="str">
        <f>IF(BO85&gt;0,"+","")</f>
        <v/>
      </c>
      <c r="BN85" s="85">
        <f ca="1">VLOOKUP(OFFSET(BN85,0,-2),[1]Settings!$F$8:$G$27,2)</f>
        <v>0</v>
      </c>
      <c r="BP85" s="51"/>
      <c r="BQ85" s="81">
        <f>IF(ISNA(VLOOKUP(BO85,[1]Settings!$B$6:$D$45,IF(BT$4="Y",2,3),FALSE)+BP85*IF(BT$4="Y",[1]Settings!$C$5,[1]Settings!$D$5)),0, VLOOKUP(BO85,[1]Settings!$B$6:$D$45,IF(BT$4="Y",2,3),FALSE)+BP85*IF(BT$4="Y",[1]Settings!$C$5,[1]Settings!$D$5))</f>
        <v>0</v>
      </c>
      <c r="BR85" s="82">
        <f t="shared" si="184"/>
        <v>0</v>
      </c>
      <c r="BS85" s="82">
        <f t="shared" ca="1" si="185"/>
        <v>1.1764705882352942E-5</v>
      </c>
      <c r="BT85" s="83">
        <f ca="1">RANK(BS85,BS$11:BS$112)</f>
        <v>77</v>
      </c>
      <c r="BU85" s="84" t="str">
        <f>IF(BW85&gt;0,"+","")</f>
        <v/>
      </c>
      <c r="BV85" s="85">
        <f ca="1">VLOOKUP(OFFSET(BV85,0,-2),[1]Settings!$F$8:$G$27,2)</f>
        <v>0</v>
      </c>
      <c r="BX85" s="51"/>
      <c r="BY85" s="81">
        <f>IF(ISNA(VLOOKUP(BW85,[1]Settings!$B$6:$D$45,IF(CB$4="Y",2,3),FALSE)+BX85*IF(CB$4="Y",[1]Settings!$C$5,[1]Settings!$D$5)),0, VLOOKUP(BW85,[1]Settings!$B$6:$D$45,IF(CB$4="Y",2,3),FALSE)+BX85*IF(CB$4="Y",[1]Settings!$C$5,[1]Settings!$D$5))</f>
        <v>0</v>
      </c>
      <c r="BZ85" s="82">
        <f t="shared" si="186"/>
        <v>0</v>
      </c>
      <c r="CA85" s="82">
        <f t="shared" ca="1" si="187"/>
        <v>1.1764705882352942E-5</v>
      </c>
      <c r="CB85" s="83">
        <f ca="1">RANK(CA85,CA$11:CA$112)</f>
        <v>77</v>
      </c>
      <c r="CC85" s="84" t="str">
        <f>IF(CE85&gt;0,"+","")</f>
        <v/>
      </c>
      <c r="CD85" s="85">
        <f ca="1">VLOOKUP(OFFSET(CD85,0,-2),[1]Settings!$F$8:$G$27,2)</f>
        <v>0</v>
      </c>
      <c r="CF85" s="51"/>
      <c r="CG85" s="81">
        <f>IF(ISNA(VLOOKUP(CE85,[1]Settings!$B$6:$D$45,IF(CJ$4="Y",2,3),FALSE)+CF85*IF(CJ$4="Y",[1]Settings!$C$5,[1]Settings!$D$5)),0, VLOOKUP(CE85,[1]Settings!$B$6:$D$45,IF(CJ$4="Y",2,3),FALSE)+CF85*IF(CJ$4="Y",[1]Settings!$C$5,[1]Settings!$D$5))</f>
        <v>0</v>
      </c>
      <c r="CH85" s="82">
        <f t="shared" si="188"/>
        <v>0</v>
      </c>
      <c r="CI85" s="82">
        <f t="shared" ca="1" si="189"/>
        <v>1.1764705882352942E-5</v>
      </c>
      <c r="CJ85" s="86">
        <f ca="1">RANK(CI85,CI$11:CI$112)</f>
        <v>78</v>
      </c>
      <c r="CK85" s="87" t="str">
        <f>IF(CM85&gt;0,"+","")</f>
        <v/>
      </c>
      <c r="CL85" s="85">
        <f ca="1">VLOOKUP(OFFSET(CL85,0,-2),[1]Settings!$J$8:$K$27,2)</f>
        <v>0</v>
      </c>
      <c r="CN85" s="51"/>
      <c r="CO85" s="81">
        <f>IF(ISNA(VLOOKUP(CM85,[1]Settings!$B$6:$D$45,IF(CR$4="Y",2,3),FALSE)+CN85*IF(CR$4="Y",[1]Settings!$C$5,[1]Settings!$D$5)),0, VLOOKUP(CM85,[1]Settings!$B$6:$D$45,IF(CR$4="Y",2,3),FALSE)+CN85*IF(CR$4="Y",[1]Settings!$C$5,[1]Settings!$D$5))</f>
        <v>0</v>
      </c>
      <c r="CP85" s="82">
        <f t="shared" ca="1" si="190"/>
        <v>0</v>
      </c>
      <c r="CQ85" s="82">
        <f ca="1">CP85+OFFSET(CP85,0,-7)-AD85-AL85</f>
        <v>1.1764705882352942E-5</v>
      </c>
      <c r="CR85" s="86">
        <f ca="1">RANK(CQ85,CQ$11:CQ$112)</f>
        <v>79</v>
      </c>
      <c r="CS85" s="84" t="str">
        <f>IF(CU85&gt;0,"+","")</f>
        <v/>
      </c>
      <c r="CT85" s="85">
        <f ca="1">VLOOKUP(OFFSET(CT85,0,-2),[1]Settings!$J$8:$K$27,2)</f>
        <v>0</v>
      </c>
      <c r="CU85" s="50"/>
      <c r="CV85" s="51"/>
      <c r="CW85" s="81">
        <f>IF(ISNA(VLOOKUP(CU85,[1]Settings!$B$6:$D$45,IF(CZ$4="Y",2,3),FALSE)+CV85*IF(CZ$4="Y",[1]Settings!$C$5,[1]Settings!$D$5)),0, VLOOKUP(CU85,[1]Settings!$B$6:$D$45,IF(CZ$4="Y",2,3),FALSE)+CV85*IF(CZ$4="Y",[1]Settings!$C$5,[1]Settings!$D$5))</f>
        <v>0</v>
      </c>
      <c r="CX85" s="82">
        <f t="shared" ca="1" si="192"/>
        <v>0</v>
      </c>
      <c r="CY85" s="82">
        <f ca="1">CX85+OFFSET(CX85,0,-7)-F85</f>
        <v>1.1764705882352942E-5</v>
      </c>
      <c r="CZ85" s="83">
        <f ca="1">RANK(CY85,CY$11:CY$112)</f>
        <v>78</v>
      </c>
      <c r="DA85" s="84" t="str">
        <f>IF(DC85&gt;0,"+","")</f>
        <v/>
      </c>
      <c r="DB85" s="85">
        <f ca="1">VLOOKUP(OFFSET(DB85,0,-2),[1]Settings!$J$8:$K$27,2)</f>
        <v>0</v>
      </c>
      <c r="DC85" s="50"/>
      <c r="DD85" s="51"/>
      <c r="DE85" s="81">
        <f>IF(ISNA(VLOOKUP(DC85,[1]Settings!$B$6:$D$45,IF(DH$4="Y",2,3),FALSE)+DD85*IF(DH$4="Y",[1]Settings!$C$5,[1]Settings!$D$5)),0, VLOOKUP(DC85,[1]Settings!$B$6:$D$45,IF(DH$4="Y",2,3),FALSE)+DD85*IF(DH$4="Y",[1]Settings!$C$5,[1]Settings!$D$5))</f>
        <v>0</v>
      </c>
      <c r="DF85" s="82">
        <f ca="1">DE85*DH$7</f>
        <v>0</v>
      </c>
      <c r="DG85" s="82">
        <f ca="1">DF85+OFFSET(DF85,0,-7)-BZ85</f>
        <v>1.1764705882352942E-5</v>
      </c>
      <c r="DH85" s="83">
        <f ca="1">RANK(DG85,DG$11:DG$112)</f>
        <v>78</v>
      </c>
      <c r="DI85" s="84" t="str">
        <f>IF(DK85&gt;0,"+","")</f>
        <v/>
      </c>
      <c r="DJ85" s="85">
        <f ca="1">VLOOKUP(OFFSET(DJ85,0,-2),[1]Settings!$J$8:$K$27,2)</f>
        <v>0</v>
      </c>
      <c r="DK85" s="50"/>
      <c r="DL85" s="51"/>
      <c r="DM85" s="81">
        <f>IF(ISNA(VLOOKUP(DK85,[1]Settings!$B$6:$D$45,IF(DP$4="Y",2,3),FALSE)+DL85*IF(DP$4="Y",[1]Settings!$C$5,[1]Settings!$D$5)),0, VLOOKUP(DK85,[1]Settings!$B$6:$D$45,IF(DP$4="Y",2,3),FALSE)+DL85*IF(DP$4="Y",[1]Settings!$C$5,[1]Settings!$D$5))</f>
        <v>0</v>
      </c>
      <c r="DN85" s="82">
        <f ca="1">DM85*DP$7</f>
        <v>0</v>
      </c>
      <c r="DO85" s="82">
        <f ca="1">DN85+OFFSET(DN85,0,-7)-BJ85-BR85</f>
        <v>1.1764705882352942E-5</v>
      </c>
      <c r="DP85" s="83">
        <f ca="1">RANK(DO85,DO$11:DO$112)</f>
        <v>78</v>
      </c>
      <c r="DQ85" s="84" t="str">
        <f>IF(DS85&gt;0,"+","")</f>
        <v/>
      </c>
      <c r="DR85" s="85">
        <f ca="1">VLOOKUP(OFFSET(DR85,0,-2),[1]Settings!$J$8:$K$27,2)</f>
        <v>0</v>
      </c>
      <c r="DS85" s="50"/>
      <c r="DT85" s="51"/>
      <c r="DU85" s="81">
        <f>IF(ISNA(VLOOKUP(DS85,[1]Settings!$B$6:$D$45,IF(DX$4="Y",2,3),FALSE)+DT85*IF(DX$4="Y",[1]Settings!$C$5,[1]Settings!$D$5)),0, VLOOKUP(DS85,[1]Settings!$B$6:$D$45,IF(DX$4="Y",2,3),FALSE)+DT85*IF(DX$4="Y",[1]Settings!$C$5,[1]Settings!$D$5))</f>
        <v>0</v>
      </c>
      <c r="DV85" s="82">
        <f ca="1">DU85*DX$7</f>
        <v>0</v>
      </c>
      <c r="DW85" s="82">
        <f t="shared" ca="1" si="85"/>
        <v>1.1764705882352942E-5</v>
      </c>
      <c r="DX85" s="83">
        <f ca="1">RANK(DW85,DW$11:DW$112)</f>
        <v>78</v>
      </c>
      <c r="DY85" s="84" t="str">
        <f>IF(EA85&gt;0,"+","")</f>
        <v/>
      </c>
      <c r="DZ85" s="85">
        <f ca="1">VLOOKUP(OFFSET(DZ85,0,-2),[1]Settings!$J$8:$K$27,2)</f>
        <v>0</v>
      </c>
      <c r="EA85" s="50"/>
      <c r="EB85" s="51"/>
      <c r="EC85" s="81">
        <f>IF(ISNA(VLOOKUP(EA85,[1]Settings!$B$6:$D$45,IF(EF$4="Y",2,3),FALSE)+EB85*IF(EF$4="Y",[1]Settings!$C$5,[1]Settings!$D$5)),0, VLOOKUP(EA85,[1]Settings!$B$6:$D$45,IF(EF$4="Y",2,3),FALSE)+EB85*IF(EF$4="Y",[1]Settings!$C$5,[1]Settings!$D$5))</f>
        <v>0</v>
      </c>
      <c r="ED85" s="82">
        <f ca="1">EC85*EF$7</f>
        <v>0</v>
      </c>
      <c r="EE85" s="82">
        <f ca="1">ED85+OFFSET(ED85,0,-7)-N85-V85-CH85-AT85-BB85</f>
        <v>1.1764705882352942E-5</v>
      </c>
      <c r="EF85" s="86">
        <f ca="1">RANK(EE85,EE$11:EE$112)</f>
        <v>77</v>
      </c>
      <c r="EG85" s="87" t="str">
        <f>IF(EI85&gt;0,"+","")</f>
        <v/>
      </c>
      <c r="EH85" s="85">
        <f ca="1">VLOOKUP(OFFSET(EH85,0,-2),[1]Settings!$J$8:$K$27,2)</f>
        <v>0</v>
      </c>
      <c r="EI85" s="50"/>
      <c r="EJ85" s="51"/>
      <c r="EK85" s="81">
        <f>IF(ISNA(VLOOKUP(EI85,[1]Settings!$B$6:$D$45,IF(EN$4="Y",2,3),FALSE)+EJ85*IF(EN$4="Y",[1]Settings!$C$5,[1]Settings!$D$5)),0, VLOOKUP(EI85,[1]Settings!$B$6:$D$45,IF(EN$4="Y",2,3),FALSE)+EJ85*IF(EN$4="Y",[1]Settings!$C$5,[1]Settings!$D$5))</f>
        <v>0</v>
      </c>
      <c r="EL85" s="82">
        <f ca="1">EK85*EN$7</f>
        <v>0</v>
      </c>
      <c r="EM85" s="82">
        <f ca="1">EL85+OFFSET(EL85,0,-7)-CP85-CX85</f>
        <v>1.1764705882352942E-5</v>
      </c>
      <c r="EN85" s="86">
        <f ca="1">RANK(EM85,EM$11:EM$112)</f>
        <v>77</v>
      </c>
      <c r="EO85" s="84" t="str">
        <f>IF(EQ85&gt;0,"+","")</f>
        <v/>
      </c>
      <c r="EP85" s="85">
        <f ca="1">VLOOKUP(OFFSET(EP85,0,-2),[1]Settings!$J$8:$K$27,2)</f>
        <v>0</v>
      </c>
      <c r="EQ85" s="50"/>
      <c r="ER85" s="51"/>
      <c r="ES85" s="81">
        <f>IF(ISNA(VLOOKUP(EQ85,[1]Settings!$B$6:$D$45,IF(EV$4="Y",2,3),FALSE)+ER85*IF(EV$4="Y",[1]Settings!$C$5,[1]Settings!$D$5)),0, VLOOKUP(EQ85,[1]Settings!$B$6:$D$45,IF(EV$4="Y",2,3),FALSE)+ER85*IF(EV$4="Y",[1]Settings!$C$5,[1]Settings!$D$5))</f>
        <v>0</v>
      </c>
      <c r="ET85" s="82">
        <f ca="1">ES85*EV$7</f>
        <v>0</v>
      </c>
      <c r="EU85" s="82">
        <f ca="1">ET85+OFFSET(ET85,0,-7)-DF85</f>
        <v>1.1764705882352942E-5</v>
      </c>
      <c r="EV85" s="83">
        <f ca="1">RANK(EU85,EU$11:EU$112)</f>
        <v>77</v>
      </c>
      <c r="EW85" s="84" t="str">
        <f>IF(EY85&gt;0,"+","")</f>
        <v/>
      </c>
      <c r="EX85" s="85">
        <f ca="1">VLOOKUP(OFFSET(EX85,0,-2),[1]Settings!$J$8:$K$27,2)</f>
        <v>0</v>
      </c>
      <c r="EY85" s="50"/>
      <c r="EZ85" s="51"/>
      <c r="FA85" s="81">
        <f>IF(ISNA(VLOOKUP(EY85,[1]Settings!$B$6:$D$45,IF(FD$4="Y",2,3),FALSE)+EZ85*IF(FD$4="Y",[1]Settings!$C$5,[1]Settings!$D$5)),0, VLOOKUP(EY85,[1]Settings!$B$6:$D$45,IF(FD$4="Y",2,3),FALSE)+EZ85*IF(FD$4="Y",[1]Settings!$C$5,[1]Settings!$D$5))</f>
        <v>0</v>
      </c>
      <c r="FB85" s="82">
        <f ca="1">FA85*FD$7</f>
        <v>0</v>
      </c>
      <c r="FC85" s="82">
        <f ca="1">FB85+OFFSET(FB85,0,-7)-DN85</f>
        <v>1.1764705882352942E-5</v>
      </c>
      <c r="FD85" s="83">
        <f ca="1">RANK(FC85,FC$11:FC$112)</f>
        <v>77</v>
      </c>
      <c r="FE85" s="84" t="str">
        <f>IF(FG85&gt;0,"+","")</f>
        <v/>
      </c>
      <c r="FF85" s="85">
        <f ca="1">VLOOKUP(OFFSET(FF85,0,-2),[1]Settings!$J$8:$K$27,2)</f>
        <v>0</v>
      </c>
      <c r="FG85" s="50"/>
      <c r="FH85" s="51"/>
      <c r="FI85" s="81">
        <f>IF(ISNA(VLOOKUP(FG85,[1]Settings!$B$6:$D$45,IF(FL$4="Y",2,3),FALSE)+FH85*IF(FL$4="Y",[1]Settings!$C$5,[1]Settings!$D$5)),0, VLOOKUP(FG85,[1]Settings!$B$6:$D$45,IF(FL$4="Y",2,3),FALSE)+FH85*IF(FL$4="Y",[1]Settings!$C$5,[1]Settings!$D$5))</f>
        <v>0</v>
      </c>
      <c r="FJ85" s="82">
        <f ca="1">FI85*FL$7</f>
        <v>0</v>
      </c>
      <c r="FK85" s="82">
        <f ca="1">FJ85+OFFSET(FJ85,0,-7)-DV85-ED85</f>
        <v>1.1764705882352942E-5</v>
      </c>
      <c r="FL85" s="83">
        <f ca="1">RANK(FK85,FK$11:FK$112)</f>
        <v>77</v>
      </c>
      <c r="FM85" s="87" t="str">
        <f>IF(FO85&gt;0,"+","")</f>
        <v/>
      </c>
      <c r="FN85" s="85">
        <f ca="1">VLOOKUP(OFFSET(FN85,0,-2),[1]Settings!$J$8:$K$27,2)</f>
        <v>0</v>
      </c>
      <c r="FO85" s="50"/>
      <c r="FP85" s="51"/>
      <c r="FQ85" s="81">
        <f>IF(ISNA(VLOOKUP(FO85,[1]Settings!$B$6:$D$45,IF(FT$4="Y",2,3),FALSE)+FP85*IF(FT$4="Y",[1]Settings!$C$5,[1]Settings!$D$5)),0, VLOOKUP(FO85,[1]Settings!$B$6:$D$45,IF(FT$4="Y",2,3),FALSE)+FP85*IF(FT$4="Y",[1]Settings!$C$5,[1]Settings!$D$5))</f>
        <v>0</v>
      </c>
      <c r="FR85" s="82">
        <f ca="1">FQ85*FT$7</f>
        <v>0</v>
      </c>
      <c r="FS85" s="82">
        <f ca="1">FR85+OFFSET(FR85,0,-7)-ET85</f>
        <v>1.1764705882352942E-5</v>
      </c>
      <c r="FT85" s="83">
        <f ca="1">RANK(FS85,FS$11:FS$112)</f>
        <v>78</v>
      </c>
      <c r="FU85" s="88" t="str">
        <f>IF(FW85&gt;0,"+","")</f>
        <v/>
      </c>
      <c r="FV85" s="85">
        <f ca="1">VLOOKUP(OFFSET(FV85,0,-2),[1]Settings!$J$8:$K$27,2)</f>
        <v>0</v>
      </c>
      <c r="FW85" s="50"/>
      <c r="FX85" s="51"/>
      <c r="FY85" s="81">
        <f>IF(ISNA(VLOOKUP(FW85,[1]Settings!$B$6:$D$45,IF(GB$4="Y",2,3),FALSE)+FX85*IF(GB$4="Y",[1]Settings!$C$5,[1]Settings!$D$5)),0, VLOOKUP(FW85,[1]Settings!$B$6:$D$45,IF(GB$4="Y",2,3),FALSE)+FX85*IF(GB$4="Y",[1]Settings!$C$5,[1]Settings!$D$5))</f>
        <v>0</v>
      </c>
      <c r="FZ85" s="82">
        <f>FY85*GB$7</f>
        <v>0</v>
      </c>
      <c r="GA85" s="82">
        <f ca="1">FZ85+OFFSET(FZ85,0,-7)-EL85</f>
        <v>1.1764705882352942E-5</v>
      </c>
      <c r="GB85" s="83">
        <f ca="1">RANK(GA85,GA$11:GA$112)</f>
        <v>78</v>
      </c>
      <c r="GC85" s="88" t="str">
        <f>IF(GE85&gt;0,"+","")</f>
        <v/>
      </c>
      <c r="GD85" s="85">
        <f ca="1">VLOOKUP(OFFSET(GD85,0,-2),[1]Settings!$J$8:$K$27,2)</f>
        <v>0</v>
      </c>
      <c r="GE85" s="50"/>
      <c r="GF85" s="51"/>
      <c r="GG85" s="81">
        <f>IF(ISNA(VLOOKUP(GE85,[1]Settings!$B$6:$D$45,IF(GJ$4="Y",2,3),FALSE)+GF85*IF(GJ$4="Y",[1]Settings!$C$5,[1]Settings!$D$5)),0, VLOOKUP(GE85,[1]Settings!$B$6:$D$45,IF(GJ$4="Y",2,3),FALSE)+GF85*IF(GJ$4="Y",[1]Settings!$C$5,[1]Settings!$D$5))</f>
        <v>0</v>
      </c>
      <c r="GH85" s="82">
        <f>GG85*GJ$7</f>
        <v>0</v>
      </c>
      <c r="GI85" s="82">
        <f ca="1">GH85+OFFSET(GH85,0,-7)</f>
        <v>1.1764705882352942E-5</v>
      </c>
      <c r="GJ85" s="83">
        <f ca="1">RANK(GI85,GI$11:GI$112)</f>
        <v>78</v>
      </c>
      <c r="GK85" s="88" t="str">
        <f>IF(GM85&gt;0,"+","")</f>
        <v/>
      </c>
      <c r="GL85" s="85">
        <f ca="1">VLOOKUP(OFFSET(GL85,0,-2),[1]Settings!$J$8:$K$27,2)</f>
        <v>0</v>
      </c>
      <c r="GM85" s="50"/>
      <c r="GN85" s="51"/>
      <c r="GO85" s="81">
        <f>IF(ISNA(VLOOKUP(GM85,[1]Settings!$B$6:$D$45,IF(GR$4="Y",2,3),FALSE)+GN85*IF(GR$4="Y",[1]Settings!$C$5,[1]Settings!$D$5)),0, VLOOKUP(GM85,[1]Settings!$B$6:$D$45,IF(GR$4="Y",2,3),FALSE)+GN85*IF(GR$4="Y",[1]Settings!$C$5,[1]Settings!$D$5))</f>
        <v>0</v>
      </c>
      <c r="GP85" s="82">
        <f>GO85*GR$7</f>
        <v>0</v>
      </c>
      <c r="GQ85" s="82">
        <f ca="1">GP85+OFFSET(GP85,0,-7)-FB85</f>
        <v>1.1764705882352942E-5</v>
      </c>
      <c r="GR85" s="83">
        <f ca="1">RANK(GQ85,GQ$11:GQ$112)</f>
        <v>78</v>
      </c>
      <c r="GS85" s="88" t="str">
        <f>IF(GU85&gt;0,"+","")</f>
        <v/>
      </c>
      <c r="GT85" s="85">
        <f ca="1">VLOOKUP(OFFSET(GT85,0,-2),[1]Settings!$J$8:$K$27,2)</f>
        <v>0</v>
      </c>
      <c r="GU85" s="50"/>
      <c r="GV85" s="51"/>
      <c r="GW85" s="81">
        <f>IF(ISNA(VLOOKUP(GU85,[1]Settings!$B$6:$D$45,IF(GZ$4="Y",2,3),FALSE)+GV85*IF(GZ$4="Y",[1]Settings!$C$5,[1]Settings!$D$5)),0, VLOOKUP(GU85,[1]Settings!$B$6:$D$45,IF(GZ$4="Y",2,3),FALSE)+GV85*IF(GZ$4="Y",[1]Settings!$C$5,[1]Settings!$D$5))</f>
        <v>0</v>
      </c>
      <c r="GX85" s="82">
        <f>GW85*GZ$7</f>
        <v>0</v>
      </c>
      <c r="GY85" s="82">
        <f ca="1">GX85+OFFSET(GX85,0,-7)-FJ85</f>
        <v>1.1764705882352942E-5</v>
      </c>
      <c r="GZ85" s="86">
        <f ca="1">RANK(GY85,GY$11:GY$112)</f>
        <v>79</v>
      </c>
      <c r="HA85" s="87"/>
      <c r="HB85" s="85"/>
      <c r="HC85" s="50"/>
      <c r="HD85" s="51"/>
      <c r="HE85" s="81">
        <f>IF(ISNA(VLOOKUP(HC85,[1]Settings!$B$6:$D$45,IF(HH$4="Y",2,3),FALSE)+HD85*IF(HH$4="Y",[1]Settings!$C$5,[1]Settings!$D$5)),0, VLOOKUP(HC85,[1]Settings!$B$6:$D$45,IF(HH$4="Y",2,3),FALSE)+HD85*IF(HH$4="Y",[1]Settings!$C$5,[1]Settings!$D$5))</f>
        <v>0</v>
      </c>
      <c r="HF85" s="82">
        <f>HE85*HH$7</f>
        <v>0</v>
      </c>
      <c r="HG85" s="82">
        <f ca="1">HF85+OFFSET(HF85,0,-7)-FR85-FZ85</f>
        <v>1.1764705882352942E-5</v>
      </c>
      <c r="HH85" s="83">
        <f ca="1">RANK(HG85,HG$11:HG$112)</f>
        <v>79</v>
      </c>
      <c r="HI85" s="88"/>
      <c r="HJ85" s="85"/>
      <c r="HK85" s="50"/>
      <c r="HL85" s="51"/>
      <c r="HM85" s="81">
        <f>IF(ISNA(VLOOKUP(HK85,[1]Settings!$B$6:$D$45,IF(HP$4="Y",2,3),FALSE)+HL85*IF(HP$4="Y",[1]Settings!$C$5,[1]Settings!$D$5)),0, VLOOKUP(HK85,[1]Settings!$B$6:$D$45,IF(HP$4="Y",2,3),FALSE)+HL85*IF(HP$4="Y",[1]Settings!$C$5,[1]Settings!$D$5))</f>
        <v>0</v>
      </c>
      <c r="HN85" s="82">
        <f>HM85*HP$7</f>
        <v>0</v>
      </c>
      <c r="HO85" s="82">
        <f ca="1">HN85+OFFSET(HN85,0,-7)-GH85</f>
        <v>1.1764705882352942E-5</v>
      </c>
      <c r="HP85" s="83">
        <f ca="1">RANK(HO85,HO$11:HO$112)</f>
        <v>79</v>
      </c>
      <c r="HQ85" s="88"/>
      <c r="HR85" s="85"/>
      <c r="HS85" s="50"/>
      <c r="HT85" s="51"/>
      <c r="HU85" s="81">
        <f>IF(ISNA(VLOOKUP(HS85,[1]Settings!$B$6:$D$45,IF(HX$4="Y",2,3),FALSE)+HT85*IF(HX$4="Y",[1]Settings!$C$5,[1]Settings!$D$5)),0, VLOOKUP(HS85,[1]Settings!$B$6:$D$45,IF(HX$4="Y",2,3),FALSE)+HT85*IF(HX$4="Y",[1]Settings!$C$5,[1]Settings!$D$5))</f>
        <v>0</v>
      </c>
      <c r="HV85" s="82">
        <f>HU85*HX$7</f>
        <v>0</v>
      </c>
      <c r="HW85" s="82">
        <f ca="1">HV85+OFFSET(HV85,0,-7)-GP85</f>
        <v>1.1764705882352942E-5</v>
      </c>
      <c r="HX85" s="83">
        <f ca="1">RANK(HW85,HW$11:HW$112)</f>
        <v>79</v>
      </c>
      <c r="HY85" s="88"/>
      <c r="HZ85" s="85"/>
      <c r="IA85" s="50"/>
      <c r="IB85" s="51"/>
      <c r="IC85" s="81">
        <f>IF(ISNA(VLOOKUP(IA85,[1]Settings!$B$6:$D$45,IF(IF$4="Y",2,3),FALSE)+IB85*IF(IF$4="Y",[1]Settings!$C$5,[1]Settings!$D$5)),0, VLOOKUP(IA85,[1]Settings!$B$6:$D$45,IF(IF$4="Y",2,3),FALSE)+IB85*IF(IF$4="Y",[1]Settings!$C$5,[1]Settings!$D$5))</f>
        <v>0</v>
      </c>
      <c r="ID85" s="82">
        <f>IC85*IF$7</f>
        <v>0</v>
      </c>
      <c r="IE85" s="82">
        <f ca="1">ID85+OFFSET(ID85,0,-7)-GX85</f>
        <v>1.1764705882352942E-5</v>
      </c>
      <c r="IF85" s="83">
        <f ca="1">RANK(IE85,IE$11:IE$112)</f>
        <v>78</v>
      </c>
      <c r="IG85" s="87"/>
      <c r="IH85" s="85"/>
      <c r="II85" s="50"/>
      <c r="IJ85" s="51"/>
      <c r="IK85" s="81">
        <f>IF(ISNA(VLOOKUP(II85,[1]Settings!$B$6:$D$45,IF(IN$4="Y",2,3),FALSE)+IJ85*IF(IN$4="Y",[1]Settings!$C$5,[1]Settings!$D$5)),0, VLOOKUP(II85,[1]Settings!$B$6:$D$45,IF(IN$4="Y",2,3),FALSE)+IJ85*IF(IN$4="Y",[1]Settings!$C$5,[1]Settings!$D$5))</f>
        <v>0</v>
      </c>
      <c r="IL85" s="82">
        <f>IK85*IN$7</f>
        <v>0</v>
      </c>
      <c r="IM85" s="82">
        <f ca="1">IL85+OFFSET(IL85,0,-7)-HF85</f>
        <v>1.1764705882352942E-5</v>
      </c>
      <c r="IN85" s="83">
        <f ca="1">RANK(IM85,IM$11:IM$112)</f>
        <v>78</v>
      </c>
      <c r="IO85" s="88"/>
      <c r="IP85" s="85"/>
      <c r="IQ85" s="50">
        <v>19</v>
      </c>
      <c r="IR85" s="51"/>
      <c r="IS85" s="81">
        <f>IF(ISNA(VLOOKUP(IQ85,[1]Settings!$B$6:$D$45,IF(IV$4="Y",2,3),FALSE)+IR85*IF(IV$4="Y",[1]Settings!$C$5,[1]Settings!$D$5)),0, VLOOKUP(IQ85,[1]Settings!$B$6:$D$45,IF(IV$4="Y",2,3),FALSE)+IR85*IF(IV$4="Y",[1]Settings!$C$5,[1]Settings!$D$5))</f>
        <v>2</v>
      </c>
      <c r="IT85" s="82">
        <f t="shared" si="166"/>
        <v>2</v>
      </c>
      <c r="IU85" s="82">
        <f ca="1">IT85+OFFSET(IT85,0,-7)-HN85</f>
        <v>2.0000117647058824</v>
      </c>
      <c r="IV85" s="83">
        <f t="shared" ca="1" si="202"/>
        <v>37</v>
      </c>
      <c r="IW85" s="88"/>
      <c r="IX85" s="85"/>
      <c r="IY85" s="50"/>
      <c r="IZ85" s="51"/>
      <c r="JA85" s="81">
        <f>IF(ISNA(VLOOKUP(IY85,[1]Settings!$B$6:$D$45,IF(JD$4="Y",2,3),FALSE)+IZ85*IF(JD$4="Y",[1]Settings!$C$5,[1]Settings!$D$5)),0, VLOOKUP(IY85,[1]Settings!$B$6:$D$45,IF(JD$4="Y",2,3),FALSE)+IZ85*IF(JD$4="Y",[1]Settings!$C$5,[1]Settings!$D$5))</f>
        <v>0</v>
      </c>
      <c r="JB85" s="82">
        <f>JA85*JD$7</f>
        <v>0</v>
      </c>
      <c r="JC85" s="82">
        <f ca="1">JB85+OFFSET(JB85,0,-7)-HV85</f>
        <v>2.0000117647058824</v>
      </c>
      <c r="JD85" s="83">
        <f ca="1">RANK(JC85,JC$11:JC$112)</f>
        <v>37</v>
      </c>
    </row>
    <row r="86" spans="1:264">
      <c r="A86" s="48" t="s">
        <v>167</v>
      </c>
      <c r="B86" s="80"/>
      <c r="D86" s="51"/>
      <c r="E86" s="81">
        <f>IF(ISNA(VLOOKUP(C86,[1]Settings!$B$6:$D$45,IF(H$4="Y",2,3),FALSE)+D86*IF(H$4="Y",[1]Settings!$C$5,[1]Settings!$D$5)),0, VLOOKUP(C86,[1]Settings!$B$6:$D$45,IF(H$4="Y",2,3),FALSE)+D86*IF(H$4="Y",[1]Settings!$C$5,[1]Settings!$D$5))</f>
        <v>0</v>
      </c>
      <c r="F86" s="82">
        <f t="shared" si="168"/>
        <v>0</v>
      </c>
      <c r="G86" s="82">
        <f t="shared" si="169"/>
        <v>1.1627906976744187E-5</v>
      </c>
      <c r="H86" s="83">
        <f t="shared" si="135"/>
        <v>78</v>
      </c>
      <c r="I86" s="84" t="str">
        <f t="shared" si="203"/>
        <v/>
      </c>
      <c r="J86" s="85">
        <f ca="1">VLOOKUP(OFFSET(J86,0,-2),[1]Settings!$F$8:$G$27,2)</f>
        <v>0</v>
      </c>
      <c r="L86" s="51"/>
      <c r="M86" s="81">
        <f>IF(ISNA(VLOOKUP(K86,[1]Settings!$B$6:$D$45,IF(P$4="Y",2,3),FALSE)+L86*IF(P$4="Y",[1]Settings!$C$5,[1]Settings!$D$5)),0, VLOOKUP(K86,[1]Settings!$B$6:$D$45,IF(P$4="Y",2,3),FALSE)+L86*IF(P$4="Y",[1]Settings!$C$5,[1]Settings!$D$5))</f>
        <v>0</v>
      </c>
      <c r="N86" s="82">
        <f t="shared" si="170"/>
        <v>0</v>
      </c>
      <c r="O86" s="82">
        <f t="shared" ca="1" si="171"/>
        <v>1.1627906976744187E-5</v>
      </c>
      <c r="P86" s="83">
        <f t="shared" ca="1" si="136"/>
        <v>78</v>
      </c>
      <c r="Q86" s="84" t="str">
        <f t="shared" si="204"/>
        <v/>
      </c>
      <c r="R86" s="85">
        <f ca="1">VLOOKUP(OFFSET(R86,0,-2),[1]Settings!$F$8:$G$27,2)</f>
        <v>0</v>
      </c>
      <c r="T86" s="51"/>
      <c r="U86" s="81">
        <f>IF(ISNA(VLOOKUP(S86,[1]Settings!$B$6:$D$45,IF(X$4="Y",2,3),FALSE)+T86*IF(X$4="Y",[1]Settings!$C$5,[1]Settings!$D$5)),0, VLOOKUP(S86,[1]Settings!$B$6:$D$45,IF(X$4="Y",2,3),FALSE)+T86*IF(X$4="Y",[1]Settings!$C$5,[1]Settings!$D$5))</f>
        <v>0</v>
      </c>
      <c r="V86" s="82">
        <f t="shared" si="172"/>
        <v>0</v>
      </c>
      <c r="W86" s="82">
        <f t="shared" ca="1" si="173"/>
        <v>1.1627906976744187E-5</v>
      </c>
      <c r="X86" s="83">
        <f t="shared" ca="1" si="137"/>
        <v>78</v>
      </c>
      <c r="Y86" s="84" t="str">
        <f t="shared" si="205"/>
        <v/>
      </c>
      <c r="Z86" s="85">
        <f ca="1">VLOOKUP(OFFSET(Z86,0,-2),[1]Settings!$F$8:$G$27,2)</f>
        <v>0</v>
      </c>
      <c r="AB86" s="51"/>
      <c r="AC86" s="81">
        <f>IF(ISNA(VLOOKUP(AA86,[1]Settings!$B$6:$D$45,IF(AF$4="Y",2,3),FALSE)+AB86*IF(AF$4="Y",[1]Settings!$C$5,[1]Settings!$D$5)),0, VLOOKUP(AA86,[1]Settings!$B$6:$D$45,IF(AF$4="Y",2,3),FALSE)+AB86*IF(AF$4="Y",[1]Settings!$C$5,[1]Settings!$D$5))</f>
        <v>0</v>
      </c>
      <c r="AD86" s="82">
        <f t="shared" si="174"/>
        <v>0</v>
      </c>
      <c r="AE86" s="82">
        <f t="shared" ca="1" si="175"/>
        <v>1.1627906976744187E-5</v>
      </c>
      <c r="AF86" s="83">
        <f t="shared" ca="1" si="138"/>
        <v>78</v>
      </c>
      <c r="AG86" s="84" t="str">
        <f t="shared" si="206"/>
        <v/>
      </c>
      <c r="AH86" s="85">
        <f ca="1">VLOOKUP(OFFSET(AH86,0,-2),[1]Settings!$F$8:$G$27,2)</f>
        <v>0</v>
      </c>
      <c r="AJ86" s="51"/>
      <c r="AK86" s="81">
        <f>IF(ISNA(VLOOKUP(AI86,[1]Settings!$B$6:$D$45,IF(AN$4="Y",2,3),FALSE)+AJ86*IF(AN$4="Y",[1]Settings!$C$5,[1]Settings!$D$5)),0, VLOOKUP(AI86,[1]Settings!$B$6:$D$45,IF(AN$4="Y",2,3),FALSE)+AJ86*IF(AN$4="Y",[1]Settings!$C$5,[1]Settings!$D$5))</f>
        <v>0</v>
      </c>
      <c r="AL86" s="82">
        <f t="shared" si="176"/>
        <v>0</v>
      </c>
      <c r="AM86" s="82">
        <f t="shared" ca="1" si="177"/>
        <v>1.1627906976744187E-5</v>
      </c>
      <c r="AN86" s="83">
        <f t="shared" ca="1" si="139"/>
        <v>78</v>
      </c>
      <c r="AO86" s="84" t="str">
        <f t="shared" si="207"/>
        <v/>
      </c>
      <c r="AP86" s="85">
        <f ca="1">VLOOKUP(OFFSET(AP86,0,-2),[1]Settings!$F$8:$G$27,2)</f>
        <v>0</v>
      </c>
      <c r="AR86" s="51"/>
      <c r="AS86" s="81">
        <f>IF(ISNA(VLOOKUP(AQ86,[1]Settings!$B$6:$D$45,IF(AV$4="Y",2,3),FALSE)+AR86*IF(AV$4="Y",[1]Settings!$C$5,[1]Settings!$D$5)),0, VLOOKUP(AQ86,[1]Settings!$B$6:$D$45,IF(AV$4="Y",2,3),FALSE)+AR86*IF(AV$4="Y",[1]Settings!$C$5,[1]Settings!$D$5))</f>
        <v>0</v>
      </c>
      <c r="AT86" s="82">
        <f t="shared" si="178"/>
        <v>0</v>
      </c>
      <c r="AU86" s="82">
        <f t="shared" ca="1" si="179"/>
        <v>1.1627906976744187E-5</v>
      </c>
      <c r="AV86" s="83">
        <f t="shared" ca="1" si="140"/>
        <v>78</v>
      </c>
      <c r="AW86" s="84" t="str">
        <f t="shared" si="208"/>
        <v/>
      </c>
      <c r="AX86" s="85">
        <f ca="1">VLOOKUP(OFFSET(AX86,0,-2),[1]Settings!$F$8:$G$27,2)</f>
        <v>0</v>
      </c>
      <c r="AZ86" s="51"/>
      <c r="BA86" s="81">
        <f>IF(ISNA(VLOOKUP(AY86,[1]Settings!$B$6:$D$45,IF(BD$4="Y",2,3),FALSE)+AZ86*IF(BD$4="Y",[1]Settings!$C$5,[1]Settings!$D$5)),0, VLOOKUP(AY86,[1]Settings!$B$6:$D$45,IF(BD$4="Y",2,3),FALSE)+AZ86*IF(BD$4="Y",[1]Settings!$C$5,[1]Settings!$D$5))</f>
        <v>0</v>
      </c>
      <c r="BB86" s="82">
        <f t="shared" si="180"/>
        <v>0</v>
      </c>
      <c r="BC86" s="82">
        <f t="shared" ca="1" si="181"/>
        <v>1.1627906976744187E-5</v>
      </c>
      <c r="BD86" s="83">
        <f t="shared" ca="1" si="141"/>
        <v>78</v>
      </c>
      <c r="BE86" s="84" t="str">
        <f t="shared" si="209"/>
        <v/>
      </c>
      <c r="BF86" s="85">
        <f ca="1">VLOOKUP(OFFSET(BF86,0,-2),[1]Settings!$F$8:$G$27,2)</f>
        <v>0</v>
      </c>
      <c r="BH86" s="51"/>
      <c r="BI86" s="81">
        <f>IF(ISNA(VLOOKUP(BG86,[1]Settings!$B$6:$D$45,IF(BL$4="Y",2,3),FALSE)+BH86*IF(BL$4="Y",[1]Settings!$C$5,[1]Settings!$D$5)),0, VLOOKUP(BG86,[1]Settings!$B$6:$D$45,IF(BL$4="Y",2,3),FALSE)+BH86*IF(BL$4="Y",[1]Settings!$C$5,[1]Settings!$D$5))</f>
        <v>0</v>
      </c>
      <c r="BJ86" s="82">
        <f t="shared" si="182"/>
        <v>0</v>
      </c>
      <c r="BK86" s="82">
        <f t="shared" ca="1" si="183"/>
        <v>1.1627906976744187E-5</v>
      </c>
      <c r="BL86" s="83">
        <f t="shared" ca="1" si="142"/>
        <v>78</v>
      </c>
      <c r="BM86" s="84" t="str">
        <f t="shared" si="210"/>
        <v/>
      </c>
      <c r="BN86" s="85">
        <f ca="1">VLOOKUP(OFFSET(BN86,0,-2),[1]Settings!$F$8:$G$27,2)</f>
        <v>0</v>
      </c>
      <c r="BP86" s="51"/>
      <c r="BQ86" s="81">
        <f>IF(ISNA(VLOOKUP(BO86,[1]Settings!$B$6:$D$45,IF(BT$4="Y",2,3),FALSE)+BP86*IF(BT$4="Y",[1]Settings!$C$5,[1]Settings!$D$5)),0, VLOOKUP(BO86,[1]Settings!$B$6:$D$45,IF(BT$4="Y",2,3),FALSE)+BP86*IF(BT$4="Y",[1]Settings!$C$5,[1]Settings!$D$5))</f>
        <v>0</v>
      </c>
      <c r="BR86" s="82">
        <f t="shared" si="184"/>
        <v>0</v>
      </c>
      <c r="BS86" s="82">
        <f t="shared" ca="1" si="185"/>
        <v>1.1627906976744187E-5</v>
      </c>
      <c r="BT86" s="83">
        <f t="shared" ca="1" si="143"/>
        <v>78</v>
      </c>
      <c r="BU86" s="84" t="str">
        <f t="shared" si="211"/>
        <v/>
      </c>
      <c r="BV86" s="85">
        <f ca="1">VLOOKUP(OFFSET(BV86,0,-2),[1]Settings!$F$8:$G$27,2)</f>
        <v>0</v>
      </c>
      <c r="BX86" s="51"/>
      <c r="BY86" s="81">
        <f>IF(ISNA(VLOOKUP(BW86,[1]Settings!$B$6:$D$45,IF(CB$4="Y",2,3),FALSE)+BX86*IF(CB$4="Y",[1]Settings!$C$5,[1]Settings!$D$5)),0, VLOOKUP(BW86,[1]Settings!$B$6:$D$45,IF(CB$4="Y",2,3),FALSE)+BX86*IF(CB$4="Y",[1]Settings!$C$5,[1]Settings!$D$5))</f>
        <v>0</v>
      </c>
      <c r="BZ86" s="82">
        <f t="shared" si="186"/>
        <v>0</v>
      </c>
      <c r="CA86" s="82">
        <f t="shared" ca="1" si="187"/>
        <v>1.1627906976744187E-5</v>
      </c>
      <c r="CB86" s="83">
        <f t="shared" ca="1" si="144"/>
        <v>78</v>
      </c>
      <c r="CC86" s="84" t="str">
        <f t="shared" si="212"/>
        <v/>
      </c>
      <c r="CD86" s="85">
        <f ca="1">VLOOKUP(OFFSET(CD86,0,-2),[1]Settings!$F$8:$G$27,2)</f>
        <v>0</v>
      </c>
      <c r="CF86" s="51"/>
      <c r="CG86" s="81">
        <f>IF(ISNA(VLOOKUP(CE86,[1]Settings!$B$6:$D$45,IF(CJ$4="Y",2,3),FALSE)+CF86*IF(CJ$4="Y",[1]Settings!$C$5,[1]Settings!$D$5)),0, VLOOKUP(CE86,[1]Settings!$B$6:$D$45,IF(CJ$4="Y",2,3),FALSE)+CF86*IF(CJ$4="Y",[1]Settings!$C$5,[1]Settings!$D$5))</f>
        <v>0</v>
      </c>
      <c r="CH86" s="82">
        <f t="shared" si="188"/>
        <v>0</v>
      </c>
      <c r="CI86" s="82">
        <f t="shared" ca="1" si="189"/>
        <v>1.1627906976744187E-5</v>
      </c>
      <c r="CJ86" s="86">
        <f t="shared" ca="1" si="145"/>
        <v>79</v>
      </c>
      <c r="CK86" s="87" t="str">
        <f t="shared" si="134"/>
        <v>+</v>
      </c>
      <c r="CL86" s="85">
        <f ca="1">VLOOKUP(OFFSET(CL86,0,-2),[1]Settings!$J$8:$K$27,2)</f>
        <v>0</v>
      </c>
      <c r="CM86" s="50">
        <v>4</v>
      </c>
      <c r="CN86" s="51">
        <v>1</v>
      </c>
      <c r="CO86" s="81">
        <f>IF(ISNA(VLOOKUP(CM86,[1]Settings!$B$6:$D$45,IF(CR$4="Y",2,3),FALSE)+CN86*IF(CR$4="Y",[1]Settings!$C$5,[1]Settings!$D$5)),0, VLOOKUP(CM86,[1]Settings!$B$6:$D$45,IF(CR$4="Y",2,3),FALSE)+CN86*IF(CR$4="Y",[1]Settings!$C$5,[1]Settings!$D$5))</f>
        <v>19</v>
      </c>
      <c r="CP86" s="82">
        <f t="shared" ca="1" si="190"/>
        <v>8.36</v>
      </c>
      <c r="CQ86" s="82">
        <f t="shared" ca="1" si="191"/>
        <v>8.3600116279069763</v>
      </c>
      <c r="CR86" s="86">
        <f t="shared" ca="1" si="146"/>
        <v>21</v>
      </c>
      <c r="CS86" s="84" t="str">
        <f>IF(CU86&gt;0,"+","")</f>
        <v>+</v>
      </c>
      <c r="CT86" s="85">
        <f ca="1">VLOOKUP(OFFSET(CT86,0,-2),[1]Settings!$J$8:$K$27,2)</f>
        <v>0</v>
      </c>
      <c r="CU86" s="50">
        <v>4</v>
      </c>
      <c r="CV86" s="51">
        <v>1</v>
      </c>
      <c r="CW86" s="81">
        <f>IF(ISNA(VLOOKUP(CU86,[1]Settings!$B$6:$D$45,IF(CZ$4="Y",2,3),FALSE)+CV86*IF(CZ$4="Y",[1]Settings!$C$5,[1]Settings!$D$5)),0, VLOOKUP(CU86,[1]Settings!$B$6:$D$45,IF(CZ$4="Y",2,3),FALSE)+CV86*IF(CZ$4="Y",[1]Settings!$C$5,[1]Settings!$D$5))</f>
        <v>19</v>
      </c>
      <c r="CX86" s="82">
        <f t="shared" ca="1" si="192"/>
        <v>13.680000000000001</v>
      </c>
      <c r="CY86" s="82">
        <f t="shared" ca="1" si="193"/>
        <v>22.040011627906978</v>
      </c>
      <c r="CZ86" s="83">
        <f t="shared" ca="1" si="147"/>
        <v>5</v>
      </c>
      <c r="DA86" s="84" t="str">
        <f>IF(DC86&gt;0,"+","")</f>
        <v>+</v>
      </c>
      <c r="DB86" s="85">
        <f ca="1">VLOOKUP(OFFSET(DB86,0,-2),[1]Settings!$J$8:$K$27,2)</f>
        <v>0.08</v>
      </c>
      <c r="DC86" s="50">
        <v>4</v>
      </c>
      <c r="DD86" s="51"/>
      <c r="DE86" s="81">
        <f>IF(ISNA(VLOOKUP(DC86,[1]Settings!$B$6:$D$45,IF(DH$4="Y",2,3),FALSE)+DD86*IF(DH$4="Y",[1]Settings!$C$5,[1]Settings!$D$5)),0, VLOOKUP(DC86,[1]Settings!$B$6:$D$45,IF(DH$4="Y",2,3),FALSE)+DD86*IF(DH$4="Y",[1]Settings!$C$5,[1]Settings!$D$5))</f>
        <v>18</v>
      </c>
      <c r="DF86" s="82">
        <f t="shared" ref="DF86:DF92" ca="1" si="238">DE86*DH$7</f>
        <v>11.7</v>
      </c>
      <c r="DG86" s="82">
        <f t="shared" ca="1" si="194"/>
        <v>33.740011627906981</v>
      </c>
      <c r="DH86" s="83">
        <f t="shared" ca="1" si="148"/>
        <v>4</v>
      </c>
      <c r="DI86" s="84" t="s">
        <v>93</v>
      </c>
      <c r="DJ86" s="85">
        <f ca="1">VLOOKUP(OFFSET(DJ86,0,-2),[1]Settings!$J$8:$K$27,2)</f>
        <v>0.09</v>
      </c>
      <c r="DK86" s="50">
        <v>7</v>
      </c>
      <c r="DL86" s="51"/>
      <c r="DM86" s="81">
        <f>IF(ISNA(VLOOKUP(DK86,[1]Settings!$B$6:$D$45,IF(DP$4="Y",2,3),FALSE)+DL86*IF(DP$4="Y",[1]Settings!$C$5,[1]Settings!$D$5)),0, VLOOKUP(DK86,[1]Settings!$B$6:$D$45,IF(DP$4="Y",2,3),FALSE)+DL86*IF(DP$4="Y",[1]Settings!$C$5,[1]Settings!$D$5))</f>
        <v>14</v>
      </c>
      <c r="DN86" s="82">
        <f t="shared" ref="DN86:DN92" ca="1" si="239">DM86*DP$7</f>
        <v>9.379999999999999</v>
      </c>
      <c r="DO86" s="82">
        <f t="shared" ca="1" si="195"/>
        <v>43.120011627906976</v>
      </c>
      <c r="DP86" s="83">
        <f t="shared" ca="1" si="149"/>
        <v>4</v>
      </c>
      <c r="DQ86" s="84" t="s">
        <v>93</v>
      </c>
      <c r="DR86" s="85">
        <f ca="1">VLOOKUP(OFFSET(DR86,0,-2),[1]Settings!$J$8:$K$27,2)</f>
        <v>0.09</v>
      </c>
      <c r="DS86" s="50">
        <v>7</v>
      </c>
      <c r="DT86" s="51"/>
      <c r="DU86" s="81">
        <f>IF(ISNA(VLOOKUP(DS86,[1]Settings!$B$6:$D$45,IF(DX$4="Y",2,3),FALSE)+DT86*IF(DX$4="Y",[1]Settings!$C$5,[1]Settings!$D$5)),0, VLOOKUP(DS86,[1]Settings!$B$6:$D$45,IF(DX$4="Y",2,3),FALSE)+DT86*IF(DX$4="Y",[1]Settings!$C$5,[1]Settings!$D$5))</f>
        <v>14</v>
      </c>
      <c r="DV86" s="82">
        <f t="shared" ref="DV86:DV92" ca="1" si="240">DU86*DX$7</f>
        <v>10.36</v>
      </c>
      <c r="DW86" s="82">
        <f t="shared" ca="1" si="85"/>
        <v>53.480011627906975</v>
      </c>
      <c r="DX86" s="83">
        <f t="shared" ca="1" si="150"/>
        <v>5</v>
      </c>
      <c r="DY86" s="84" t="s">
        <v>93</v>
      </c>
      <c r="DZ86" s="85">
        <f ca="1">VLOOKUP(OFFSET(DZ86,0,-2),[1]Settings!$J$8:$K$27,2)</f>
        <v>0.08</v>
      </c>
      <c r="EA86" s="50">
        <v>13</v>
      </c>
      <c r="EB86" s="51"/>
      <c r="EC86" s="81">
        <f>IF(ISNA(VLOOKUP(EA86,[1]Settings!$B$6:$D$45,IF(EF$4="Y",2,3),FALSE)+EB86*IF(EF$4="Y",[1]Settings!$C$5,[1]Settings!$D$5)),0, VLOOKUP(EA86,[1]Settings!$B$6:$D$45,IF(EF$4="Y",2,3),FALSE)+EB86*IF(EF$4="Y",[1]Settings!$C$5,[1]Settings!$D$5))</f>
        <v>8</v>
      </c>
      <c r="ED86" s="82">
        <f t="shared" ref="ED86:ED92" ca="1" si="241">EC86*EF$7</f>
        <v>7.3599999999999994</v>
      </c>
      <c r="EE86" s="82">
        <f t="shared" ca="1" si="196"/>
        <v>60.840011627906975</v>
      </c>
      <c r="EF86" s="86">
        <f t="shared" ca="1" si="151"/>
        <v>4</v>
      </c>
      <c r="EG86" s="87" t="s">
        <v>93</v>
      </c>
      <c r="EH86" s="85">
        <f ca="1">VLOOKUP(OFFSET(EH86,0,-2),[1]Settings!$J$8:$K$27,2)</f>
        <v>0.09</v>
      </c>
      <c r="EI86" s="50">
        <v>11</v>
      </c>
      <c r="EJ86" s="51"/>
      <c r="EK86" s="81">
        <f>IF(ISNA(VLOOKUP(EI86,[1]Settings!$B$6:$D$45,IF(EN$4="Y",2,3),FALSE)+EJ86*IF(EN$4="Y",[1]Settings!$C$5,[1]Settings!$D$5)),0, VLOOKUP(EI86,[1]Settings!$B$6:$D$45,IF(EN$4="Y",2,3),FALSE)+EJ86*IF(EN$4="Y",[1]Settings!$C$5,[1]Settings!$D$5))</f>
        <v>10</v>
      </c>
      <c r="EL86" s="82">
        <f t="shared" ref="EL86:EL92" ca="1" si="242">EK86*EN$7</f>
        <v>8.4999999999999982</v>
      </c>
      <c r="EM86" s="82">
        <f t="shared" ca="1" si="232"/>
        <v>47.300011627906976</v>
      </c>
      <c r="EN86" s="86">
        <f t="shared" ca="1" si="152"/>
        <v>6</v>
      </c>
      <c r="EO86" s="84" t="s">
        <v>93</v>
      </c>
      <c r="EP86" s="85">
        <f ca="1">VLOOKUP(OFFSET(EP86,0,-2),[1]Settings!$J$8:$K$27,2)</f>
        <v>7.0000000000000007E-2</v>
      </c>
      <c r="EQ86" s="50">
        <v>1</v>
      </c>
      <c r="ER86" s="51">
        <v>2</v>
      </c>
      <c r="ES86" s="81">
        <f>IF(ISNA(VLOOKUP(EQ86,[1]Settings!$B$6:$D$45,IF(EV$4="Y",2,3),FALSE)+ER86*IF(EV$4="Y",[1]Settings!$C$5,[1]Settings!$D$5)),0, VLOOKUP(EQ86,[1]Settings!$B$6:$D$45,IF(EV$4="Y",2,3),FALSE)+ER86*IF(EV$4="Y",[1]Settings!$C$5,[1]Settings!$D$5))</f>
        <v>32</v>
      </c>
      <c r="ET86" s="82">
        <f t="shared" ca="1" si="132"/>
        <v>26.24</v>
      </c>
      <c r="EU86" s="82">
        <f t="shared" ca="1" si="229"/>
        <v>61.840011627906975</v>
      </c>
      <c r="EV86" s="83">
        <f t="shared" ca="1" si="153"/>
        <v>5</v>
      </c>
      <c r="EW86" s="84" t="s">
        <v>93</v>
      </c>
      <c r="EX86" s="85">
        <f ca="1">VLOOKUP(OFFSET(EX86,0,-2),[1]Settings!$J$8:$K$27,2)</f>
        <v>0.08</v>
      </c>
      <c r="EY86" s="50">
        <v>15</v>
      </c>
      <c r="EZ86" s="51"/>
      <c r="FA86" s="81">
        <f>IF(ISNA(VLOOKUP(EY86,[1]Settings!$B$6:$D$45,IF(FD$4="Y",2,3),FALSE)+EZ86*IF(FD$4="Y",[1]Settings!$C$5,[1]Settings!$D$5)),0, VLOOKUP(EY86,[1]Settings!$B$6:$D$45,IF(FD$4="Y",2,3),FALSE)+EZ86*IF(FD$4="Y",[1]Settings!$C$5,[1]Settings!$D$5))</f>
        <v>6</v>
      </c>
      <c r="FB86" s="82">
        <f t="shared" ca="1" si="133"/>
        <v>6.0000000000000018</v>
      </c>
      <c r="FC86" s="82">
        <f t="shared" ca="1" si="130"/>
        <v>58.460011627906979</v>
      </c>
      <c r="FD86" s="83">
        <f t="shared" ca="1" si="154"/>
        <v>4</v>
      </c>
      <c r="FE86" s="84" t="s">
        <v>93</v>
      </c>
      <c r="FF86" s="85">
        <f ca="1">VLOOKUP(OFFSET(FF86,0,-2),[1]Settings!$J$8:$K$27,2)</f>
        <v>0.09</v>
      </c>
      <c r="FG86" s="50">
        <v>3</v>
      </c>
      <c r="FH86" s="51">
        <v>2</v>
      </c>
      <c r="FI86" s="81">
        <f>IF(ISNA(VLOOKUP(FG86,[1]Settings!$B$6:$D$45,IF(FL$4="Y",2,3),FALSE)+FH86*IF(FL$4="Y",[1]Settings!$C$5,[1]Settings!$D$5)),0, VLOOKUP(FG86,[1]Settings!$B$6:$D$45,IF(FL$4="Y",2,3),FALSE)+FH86*IF(FL$4="Y",[1]Settings!$C$5,[1]Settings!$D$5))</f>
        <v>22</v>
      </c>
      <c r="FJ86" s="82">
        <f t="shared" ca="1" si="230"/>
        <v>18.48</v>
      </c>
      <c r="FK86" s="82">
        <f t="shared" ca="1" si="225"/>
        <v>59.220011627906985</v>
      </c>
      <c r="FL86" s="83">
        <f t="shared" ca="1" si="155"/>
        <v>4</v>
      </c>
      <c r="FM86" s="87" t="s">
        <v>93</v>
      </c>
      <c r="FN86" s="85">
        <f ca="1">VLOOKUP(OFFSET(FN86,0,-2),[1]Settings!$J$8:$K$27,2)</f>
        <v>0.09</v>
      </c>
      <c r="FO86" s="50">
        <v>2</v>
      </c>
      <c r="FP86" s="51">
        <v>1</v>
      </c>
      <c r="FQ86" s="81">
        <f>IF(ISNA(VLOOKUP(FO86,[1]Settings!$B$6:$D$45,IF(FT$4="Y",2,3),FALSE)+FP86*IF(FT$4="Y",[1]Settings!$C$5,[1]Settings!$D$5)),0, VLOOKUP(FO86,[1]Settings!$B$6:$D$45,IF(FT$4="Y",2,3),FALSE)+FP86*IF(FT$4="Y",[1]Settings!$C$5,[1]Settings!$D$5))</f>
        <v>26</v>
      </c>
      <c r="FR86" s="82">
        <f t="shared" ca="1" si="197"/>
        <v>21.32</v>
      </c>
      <c r="FS86" s="82">
        <f t="shared" ca="1" si="222"/>
        <v>54.300011627906983</v>
      </c>
      <c r="FT86" s="83">
        <f t="shared" ca="1" si="156"/>
        <v>4</v>
      </c>
      <c r="FU86" s="88"/>
      <c r="FV86" s="85"/>
      <c r="FW86" s="50">
        <v>6</v>
      </c>
      <c r="FX86" s="51"/>
      <c r="FY86" s="81">
        <f>IF(ISNA(VLOOKUP(FW86,[1]Settings!$B$6:$D$45,IF(GB$4="Y",2,3),FALSE)+FX86*IF(GB$4="Y",[1]Settings!$C$5,[1]Settings!$D$5)),0, VLOOKUP(FW86,[1]Settings!$B$6:$D$45,IF(GB$4="Y",2,3),FALSE)+FX86*IF(GB$4="Y",[1]Settings!$C$5,[1]Settings!$D$5))</f>
        <v>15</v>
      </c>
      <c r="FZ86" s="82">
        <f t="shared" si="223"/>
        <v>15</v>
      </c>
      <c r="GA86" s="82">
        <f t="shared" ca="1" si="224"/>
        <v>60.800011627906983</v>
      </c>
      <c r="GB86" s="83">
        <f t="shared" ca="1" si="157"/>
        <v>2</v>
      </c>
      <c r="GC86" s="88"/>
      <c r="GD86" s="85"/>
      <c r="GE86" s="50"/>
      <c r="GF86" s="51"/>
      <c r="GG86" s="81">
        <f>IF(ISNA(VLOOKUP(GE86,[1]Settings!$B$6:$D$45,IF(GJ$4="Y",2,3),FALSE)+GF86*IF(GJ$4="Y",[1]Settings!$C$5,[1]Settings!$D$5)),0, VLOOKUP(GE86,[1]Settings!$B$6:$D$45,IF(GJ$4="Y",2,3),FALSE)+GF86*IF(GJ$4="Y",[1]Settings!$C$5,[1]Settings!$D$5))</f>
        <v>0</v>
      </c>
      <c r="GH86" s="82">
        <f t="shared" si="219"/>
        <v>0</v>
      </c>
      <c r="GI86" s="82">
        <f t="shared" ca="1" si="220"/>
        <v>60.800011627906983</v>
      </c>
      <c r="GJ86" s="83">
        <f t="shared" ca="1" si="158"/>
        <v>4</v>
      </c>
      <c r="GK86" s="88"/>
      <c r="GL86" s="85"/>
      <c r="GM86" s="50"/>
      <c r="GN86" s="51"/>
      <c r="GO86" s="81">
        <f>IF(ISNA(VLOOKUP(GM86,[1]Settings!$B$6:$D$45,IF(GR$4="Y",2,3),FALSE)+GN86*IF(GR$4="Y",[1]Settings!$C$5,[1]Settings!$D$5)),0, VLOOKUP(GM86,[1]Settings!$B$6:$D$45,IF(GR$4="Y",2,3),FALSE)+GN86*IF(GR$4="Y",[1]Settings!$C$5,[1]Settings!$D$5))</f>
        <v>0</v>
      </c>
      <c r="GP86" s="82">
        <f t="shared" si="120"/>
        <v>0</v>
      </c>
      <c r="GQ86" s="82">
        <f t="shared" ca="1" si="215"/>
        <v>54.800011627906983</v>
      </c>
      <c r="GR86" s="83">
        <f t="shared" ca="1" si="159"/>
        <v>4</v>
      </c>
      <c r="GS86" s="88"/>
      <c r="GT86" s="85"/>
      <c r="GU86" s="50"/>
      <c r="GV86" s="51"/>
      <c r="GW86" s="81">
        <f>IF(ISNA(VLOOKUP(GU86,[1]Settings!$B$6:$D$45,IF(GZ$4="Y",2,3),FALSE)+GV86*IF(GZ$4="Y",[1]Settings!$C$5,[1]Settings!$D$5)),0, VLOOKUP(GU86,[1]Settings!$B$6:$D$45,IF(GZ$4="Y",2,3),FALSE)+GV86*IF(GZ$4="Y",[1]Settings!$C$5,[1]Settings!$D$5))</f>
        <v>0</v>
      </c>
      <c r="GX86" s="82">
        <f t="shared" si="127"/>
        <v>0</v>
      </c>
      <c r="GY86" s="82">
        <f t="shared" ca="1" si="216"/>
        <v>36.320011627906979</v>
      </c>
      <c r="GZ86" s="86">
        <f t="shared" ca="1" si="160"/>
        <v>10</v>
      </c>
      <c r="HA86" s="87"/>
      <c r="HB86" s="85"/>
      <c r="HC86" s="50">
        <v>3</v>
      </c>
      <c r="HD86" s="51">
        <v>1</v>
      </c>
      <c r="HE86" s="81">
        <f>IF(ISNA(VLOOKUP(HC86,[1]Settings!$B$6:$D$45,IF(HH$4="Y",2,3),FALSE)+HD86*IF(HH$4="Y",[1]Settings!$C$5,[1]Settings!$D$5)),0, VLOOKUP(HC86,[1]Settings!$B$6:$D$45,IF(HH$4="Y",2,3),FALSE)+HD86*IF(HH$4="Y",[1]Settings!$C$5,[1]Settings!$D$5))</f>
        <v>21</v>
      </c>
      <c r="HF86" s="82">
        <f t="shared" si="198"/>
        <v>21</v>
      </c>
      <c r="HG86" s="82">
        <f t="shared" ca="1" si="199"/>
        <v>21.000011627906979</v>
      </c>
      <c r="HH86" s="83">
        <f t="shared" ca="1" si="161"/>
        <v>17</v>
      </c>
      <c r="HI86" s="88"/>
      <c r="HJ86" s="85"/>
      <c r="HK86" s="50"/>
      <c r="HL86" s="51"/>
      <c r="HM86" s="81">
        <f>IF(ISNA(VLOOKUP(HK86,[1]Settings!$B$6:$D$45,IF(HP$4="Y",2,3),FALSE)+HL86*IF(HP$4="Y",[1]Settings!$C$5,[1]Settings!$D$5)),0, VLOOKUP(HK86,[1]Settings!$B$6:$D$45,IF(HP$4="Y",2,3),FALSE)+HL86*IF(HP$4="Y",[1]Settings!$C$5,[1]Settings!$D$5))</f>
        <v>0</v>
      </c>
      <c r="HN86" s="82">
        <f t="shared" si="231"/>
        <v>0</v>
      </c>
      <c r="HO86" s="82">
        <f t="shared" ca="1" si="233"/>
        <v>21.000011627906979</v>
      </c>
      <c r="HP86" s="83">
        <f t="shared" ca="1" si="162"/>
        <v>21</v>
      </c>
      <c r="HQ86" s="88"/>
      <c r="HR86" s="85"/>
      <c r="HS86" s="50">
        <v>5</v>
      </c>
      <c r="HT86" s="51">
        <v>1</v>
      </c>
      <c r="HU86" s="81">
        <f>IF(ISNA(VLOOKUP(HS86,[1]Settings!$B$6:$D$45,IF(HX$4="Y",2,3),FALSE)+HT86*IF(HX$4="Y",[1]Settings!$C$5,[1]Settings!$D$5)),0, VLOOKUP(HS86,[1]Settings!$B$6:$D$45,IF(HX$4="Y",2,3),FALSE)+HT86*IF(HX$4="Y",[1]Settings!$C$5,[1]Settings!$D$5))</f>
        <v>17</v>
      </c>
      <c r="HV86" s="82">
        <f t="shared" si="200"/>
        <v>17</v>
      </c>
      <c r="HW86" s="82">
        <f t="shared" ca="1" si="234"/>
        <v>38.000011627906979</v>
      </c>
      <c r="HX86" s="83">
        <f t="shared" ca="1" si="226"/>
        <v>8</v>
      </c>
      <c r="HY86" s="88"/>
      <c r="HZ86" s="85"/>
      <c r="IA86" s="50">
        <v>6</v>
      </c>
      <c r="IB86" s="51"/>
      <c r="IC86" s="81">
        <f>IF(ISNA(VLOOKUP(IA86,[1]Settings!$B$6:$D$45,IF(IF$4="Y",2,3),FALSE)+IB86*IF(IF$4="Y",[1]Settings!$C$5,[1]Settings!$D$5)),0, VLOOKUP(IA86,[1]Settings!$B$6:$D$45,IF(IF$4="Y",2,3),FALSE)+IB86*IF(IF$4="Y",[1]Settings!$C$5,[1]Settings!$D$5))</f>
        <v>15</v>
      </c>
      <c r="ID86" s="82">
        <f t="shared" si="124"/>
        <v>15</v>
      </c>
      <c r="IE86" s="82">
        <f t="shared" ca="1" si="235"/>
        <v>53.000011627906979</v>
      </c>
      <c r="IF86" s="83">
        <f t="shared" ca="1" si="227"/>
        <v>6</v>
      </c>
      <c r="IG86" s="87"/>
      <c r="IH86" s="85"/>
      <c r="II86" s="50">
        <v>1</v>
      </c>
      <c r="IJ86" s="51">
        <v>2</v>
      </c>
      <c r="IK86" s="81">
        <f>IF(ISNA(VLOOKUP(II86,[1]Settings!$B$6:$D$45,IF(IN$4="Y",2,3),FALSE)+IJ86*IF(IN$4="Y",[1]Settings!$C$5,[1]Settings!$D$5)),0, VLOOKUP(II86,[1]Settings!$B$6:$D$45,IF(IN$4="Y",2,3),FALSE)+IJ86*IF(IN$4="Y",[1]Settings!$C$5,[1]Settings!$D$5))</f>
        <v>32</v>
      </c>
      <c r="IL86" s="82">
        <f t="shared" si="122"/>
        <v>32</v>
      </c>
      <c r="IM86" s="82">
        <f t="shared" ca="1" si="221"/>
        <v>64.000011627906986</v>
      </c>
      <c r="IN86" s="83">
        <f t="shared" ca="1" si="217"/>
        <v>3</v>
      </c>
      <c r="IO86" s="88"/>
      <c r="IP86" s="85"/>
      <c r="IQ86" s="50">
        <v>10</v>
      </c>
      <c r="IR86" s="51"/>
      <c r="IS86" s="81">
        <f>IF(ISNA(VLOOKUP(IQ86,[1]Settings!$B$6:$D$45,IF(IV$4="Y",2,3),FALSE)+IR86*IF(IV$4="Y",[1]Settings!$C$5,[1]Settings!$D$5)),0, VLOOKUP(IQ86,[1]Settings!$B$6:$D$45,IF(IV$4="Y",2,3),FALSE)+IR86*IF(IV$4="Y",[1]Settings!$C$5,[1]Settings!$D$5))</f>
        <v>11</v>
      </c>
      <c r="IT86" s="82">
        <f t="shared" si="166"/>
        <v>11</v>
      </c>
      <c r="IU86" s="82">
        <f t="shared" ca="1" si="236"/>
        <v>75.000011627906986</v>
      </c>
      <c r="IV86" s="83">
        <f t="shared" ca="1" si="202"/>
        <v>2</v>
      </c>
      <c r="IW86" s="88"/>
      <c r="IX86" s="85"/>
      <c r="IY86" s="50">
        <v>11</v>
      </c>
      <c r="IZ86" s="51"/>
      <c r="JA86" s="81">
        <f>IF(ISNA(VLOOKUP(IY86,[1]Settings!$B$6:$D$45,IF(JD$4="Y",2,3),FALSE)+IZ86*IF(JD$4="Y",[1]Settings!$C$5,[1]Settings!$D$5)),0, VLOOKUP(IY86,[1]Settings!$B$6:$D$45,IF(JD$4="Y",2,3),FALSE)+IZ86*IF(JD$4="Y",[1]Settings!$C$5,[1]Settings!$D$5))</f>
        <v>10</v>
      </c>
      <c r="JB86" s="82">
        <f t="shared" ref="JB86:JB143" si="243">JA86*JD$7</f>
        <v>10</v>
      </c>
      <c r="JC86" s="82">
        <f t="shared" ref="JC86:JC95" ca="1" si="244">JB86+OFFSET(JB86,0,-7)-HV86</f>
        <v>68.000011627906986</v>
      </c>
      <c r="JD86" s="83">
        <f t="shared" ref="JD86:JD97" ca="1" si="245">RANK(JC86,JC$11:JC$112)</f>
        <v>2</v>
      </c>
    </row>
    <row r="87" spans="1:264">
      <c r="A87" s="80" t="s">
        <v>168</v>
      </c>
      <c r="B87" s="80"/>
      <c r="C87" s="49">
        <v>19</v>
      </c>
      <c r="D87" s="51"/>
      <c r="E87" s="81">
        <f>IF(ISNA(VLOOKUP(C87,[1]Settings!$B$6:$D$45,IF(H$4="Y",2,3),FALSE)+D87*IF(H$4="Y",[1]Settings!$C$5,[1]Settings!$D$5)),0, VLOOKUP(C87,[1]Settings!$B$6:$D$45,IF(H$4="Y",2,3),FALSE)+D87*IF(H$4="Y",[1]Settings!$C$5,[1]Settings!$D$5))</f>
        <v>2</v>
      </c>
      <c r="F87" s="82">
        <f t="shared" si="168"/>
        <v>1.2</v>
      </c>
      <c r="G87" s="82">
        <f t="shared" si="169"/>
        <v>1.2000114942528735</v>
      </c>
      <c r="H87" s="83">
        <f t="shared" si="135"/>
        <v>19</v>
      </c>
      <c r="I87" s="84" t="str">
        <f t="shared" si="203"/>
        <v/>
      </c>
      <c r="J87" s="85">
        <f ca="1">VLOOKUP(OFFSET(J87,0,-2),[1]Settings!$F$8:$G$27,2)</f>
        <v>0</v>
      </c>
      <c r="L87" s="51"/>
      <c r="M87" s="81">
        <f>IF(ISNA(VLOOKUP(K87,[1]Settings!$B$6:$D$45,IF(P$4="Y",2,3),FALSE)+L87*IF(P$4="Y",[1]Settings!$C$5,[1]Settings!$D$5)),0, VLOOKUP(K87,[1]Settings!$B$6:$D$45,IF(P$4="Y",2,3),FALSE)+L87*IF(P$4="Y",[1]Settings!$C$5,[1]Settings!$D$5))</f>
        <v>0</v>
      </c>
      <c r="N87" s="82">
        <f t="shared" si="170"/>
        <v>0</v>
      </c>
      <c r="O87" s="82">
        <f t="shared" ca="1" si="171"/>
        <v>1.2000114942528735</v>
      </c>
      <c r="P87" s="83">
        <f t="shared" ca="1" si="136"/>
        <v>22</v>
      </c>
      <c r="Q87" s="84" t="str">
        <f t="shared" si="204"/>
        <v/>
      </c>
      <c r="R87" s="85">
        <f ca="1">VLOOKUP(OFFSET(R87,0,-2),[1]Settings!$F$8:$G$27,2)</f>
        <v>0</v>
      </c>
      <c r="T87" s="51"/>
      <c r="U87" s="81">
        <f>IF(ISNA(VLOOKUP(S87,[1]Settings!$B$6:$D$45,IF(X$4="Y",2,3),FALSE)+T87*IF(X$4="Y",[1]Settings!$C$5,[1]Settings!$D$5)),0, VLOOKUP(S87,[1]Settings!$B$6:$D$45,IF(X$4="Y",2,3),FALSE)+T87*IF(X$4="Y",[1]Settings!$C$5,[1]Settings!$D$5))</f>
        <v>0</v>
      </c>
      <c r="V87" s="82">
        <f t="shared" si="172"/>
        <v>0</v>
      </c>
      <c r="W87" s="82">
        <f t="shared" ca="1" si="173"/>
        <v>1.2000114942528735</v>
      </c>
      <c r="X87" s="83">
        <f t="shared" ca="1" si="137"/>
        <v>23</v>
      </c>
      <c r="Y87" s="84" t="str">
        <f t="shared" si="205"/>
        <v/>
      </c>
      <c r="Z87" s="85">
        <f ca="1">VLOOKUP(OFFSET(Z87,0,-2),[1]Settings!$F$8:$G$27,2)</f>
        <v>0</v>
      </c>
      <c r="AB87" s="51"/>
      <c r="AC87" s="81">
        <f>IF(ISNA(VLOOKUP(AA87,[1]Settings!$B$6:$D$45,IF(AF$4="Y",2,3),FALSE)+AB87*IF(AF$4="Y",[1]Settings!$C$5,[1]Settings!$D$5)),0, VLOOKUP(AA87,[1]Settings!$B$6:$D$45,IF(AF$4="Y",2,3),FALSE)+AB87*IF(AF$4="Y",[1]Settings!$C$5,[1]Settings!$D$5))</f>
        <v>0</v>
      </c>
      <c r="AD87" s="82">
        <f t="shared" si="174"/>
        <v>0</v>
      </c>
      <c r="AE87" s="82">
        <f t="shared" ca="1" si="175"/>
        <v>1.2000114942528735</v>
      </c>
      <c r="AF87" s="83">
        <f t="shared" ca="1" si="138"/>
        <v>25</v>
      </c>
      <c r="AG87" s="84" t="str">
        <f t="shared" si="206"/>
        <v/>
      </c>
      <c r="AH87" s="85">
        <f ca="1">VLOOKUP(OFFSET(AH87,0,-2),[1]Settings!$F$8:$G$27,2)</f>
        <v>0</v>
      </c>
      <c r="AJ87" s="51"/>
      <c r="AK87" s="81">
        <f>IF(ISNA(VLOOKUP(AI87,[1]Settings!$B$6:$D$45,IF(AN$4="Y",2,3),FALSE)+AJ87*IF(AN$4="Y",[1]Settings!$C$5,[1]Settings!$D$5)),0, VLOOKUP(AI87,[1]Settings!$B$6:$D$45,IF(AN$4="Y",2,3),FALSE)+AJ87*IF(AN$4="Y",[1]Settings!$C$5,[1]Settings!$D$5))</f>
        <v>0</v>
      </c>
      <c r="AL87" s="82">
        <f t="shared" si="176"/>
        <v>0</v>
      </c>
      <c r="AM87" s="82">
        <f t="shared" ca="1" si="177"/>
        <v>1.2000114942528735</v>
      </c>
      <c r="AN87" s="83">
        <f t="shared" ca="1" si="139"/>
        <v>25</v>
      </c>
      <c r="AO87" s="84" t="str">
        <f t="shared" si="207"/>
        <v/>
      </c>
      <c r="AP87" s="85">
        <f ca="1">VLOOKUP(OFFSET(AP87,0,-2),[1]Settings!$F$8:$G$27,2)</f>
        <v>0</v>
      </c>
      <c r="AR87" s="51"/>
      <c r="AS87" s="81">
        <f>IF(ISNA(VLOOKUP(AQ87,[1]Settings!$B$6:$D$45,IF(AV$4="Y",2,3),FALSE)+AR87*IF(AV$4="Y",[1]Settings!$C$5,[1]Settings!$D$5)),0, VLOOKUP(AQ87,[1]Settings!$B$6:$D$45,IF(AV$4="Y",2,3),FALSE)+AR87*IF(AV$4="Y",[1]Settings!$C$5,[1]Settings!$D$5))</f>
        <v>0</v>
      </c>
      <c r="AT87" s="82">
        <f t="shared" si="178"/>
        <v>0</v>
      </c>
      <c r="AU87" s="82">
        <f t="shared" ca="1" si="179"/>
        <v>1.2000114942528735</v>
      </c>
      <c r="AV87" s="83">
        <f t="shared" ca="1" si="140"/>
        <v>26</v>
      </c>
      <c r="AW87" s="84" t="str">
        <f t="shared" si="208"/>
        <v/>
      </c>
      <c r="AX87" s="85">
        <f ca="1">VLOOKUP(OFFSET(AX87,0,-2),[1]Settings!$F$8:$G$27,2)</f>
        <v>0</v>
      </c>
      <c r="AZ87" s="51"/>
      <c r="BA87" s="81">
        <f>IF(ISNA(VLOOKUP(AY87,[1]Settings!$B$6:$D$45,IF(BD$4="Y",2,3),FALSE)+AZ87*IF(BD$4="Y",[1]Settings!$C$5,[1]Settings!$D$5)),0, VLOOKUP(AY87,[1]Settings!$B$6:$D$45,IF(BD$4="Y",2,3),FALSE)+AZ87*IF(BD$4="Y",[1]Settings!$C$5,[1]Settings!$D$5))</f>
        <v>0</v>
      </c>
      <c r="BB87" s="82">
        <f t="shared" si="180"/>
        <v>0</v>
      </c>
      <c r="BC87" s="82">
        <f t="shared" ca="1" si="181"/>
        <v>1.2000114942528735</v>
      </c>
      <c r="BD87" s="83">
        <f t="shared" ca="1" si="141"/>
        <v>26</v>
      </c>
      <c r="BE87" s="84" t="str">
        <f t="shared" si="209"/>
        <v/>
      </c>
      <c r="BF87" s="85">
        <f ca="1">VLOOKUP(OFFSET(BF87,0,-2),[1]Settings!$F$8:$G$27,2)</f>
        <v>0</v>
      </c>
      <c r="BH87" s="51"/>
      <c r="BI87" s="81">
        <f>IF(ISNA(VLOOKUP(BG87,[1]Settings!$B$6:$D$45,IF(BL$4="Y",2,3),FALSE)+BH87*IF(BL$4="Y",[1]Settings!$C$5,[1]Settings!$D$5)),0, VLOOKUP(BG87,[1]Settings!$B$6:$D$45,IF(BL$4="Y",2,3),FALSE)+BH87*IF(BL$4="Y",[1]Settings!$C$5,[1]Settings!$D$5))</f>
        <v>0</v>
      </c>
      <c r="BJ87" s="82">
        <f t="shared" si="182"/>
        <v>0</v>
      </c>
      <c r="BK87" s="82">
        <f t="shared" ca="1" si="183"/>
        <v>1.2000114942528735</v>
      </c>
      <c r="BL87" s="83">
        <f t="shared" ca="1" si="142"/>
        <v>27</v>
      </c>
      <c r="BM87" s="84" t="str">
        <f t="shared" si="210"/>
        <v/>
      </c>
      <c r="BN87" s="85">
        <f ca="1">VLOOKUP(OFFSET(BN87,0,-2),[1]Settings!$F$8:$G$27,2)</f>
        <v>0</v>
      </c>
      <c r="BP87" s="51"/>
      <c r="BQ87" s="81">
        <f>IF(ISNA(VLOOKUP(BO87,[1]Settings!$B$6:$D$45,IF(BT$4="Y",2,3),FALSE)+BP87*IF(BT$4="Y",[1]Settings!$C$5,[1]Settings!$D$5)),0, VLOOKUP(BO87,[1]Settings!$B$6:$D$45,IF(BT$4="Y",2,3),FALSE)+BP87*IF(BT$4="Y",[1]Settings!$C$5,[1]Settings!$D$5))</f>
        <v>0</v>
      </c>
      <c r="BR87" s="82">
        <f t="shared" si="184"/>
        <v>0</v>
      </c>
      <c r="BS87" s="82">
        <f t="shared" ca="1" si="185"/>
        <v>1.2000114942528735</v>
      </c>
      <c r="BT87" s="83">
        <f t="shared" ca="1" si="143"/>
        <v>28</v>
      </c>
      <c r="BU87" s="84" t="str">
        <f t="shared" si="211"/>
        <v/>
      </c>
      <c r="BV87" s="85">
        <f ca="1">VLOOKUP(OFFSET(BV87,0,-2),[1]Settings!$F$8:$G$27,2)</f>
        <v>0</v>
      </c>
      <c r="BX87" s="51"/>
      <c r="BY87" s="81">
        <f>IF(ISNA(VLOOKUP(BW87,[1]Settings!$B$6:$D$45,IF(CB$4="Y",2,3),FALSE)+BX87*IF(CB$4="Y",[1]Settings!$C$5,[1]Settings!$D$5)),0, VLOOKUP(BW87,[1]Settings!$B$6:$D$45,IF(CB$4="Y",2,3),FALSE)+BX87*IF(CB$4="Y",[1]Settings!$C$5,[1]Settings!$D$5))</f>
        <v>0</v>
      </c>
      <c r="BZ87" s="82">
        <f t="shared" si="186"/>
        <v>0</v>
      </c>
      <c r="CA87" s="82">
        <f t="shared" ca="1" si="187"/>
        <v>1.2000114942528735</v>
      </c>
      <c r="CB87" s="83">
        <f t="shared" ca="1" si="144"/>
        <v>33</v>
      </c>
      <c r="CC87" s="84" t="str">
        <f t="shared" si="212"/>
        <v/>
      </c>
      <c r="CD87" s="85">
        <f ca="1">VLOOKUP(OFFSET(CD87,0,-2),[1]Settings!$F$8:$G$27,2)</f>
        <v>0</v>
      </c>
      <c r="CF87" s="51"/>
      <c r="CG87" s="81">
        <f>IF(ISNA(VLOOKUP(CE87,[1]Settings!$B$6:$D$45,IF(CJ$4="Y",2,3),FALSE)+CF87*IF(CJ$4="Y",[1]Settings!$C$5,[1]Settings!$D$5)),0, VLOOKUP(CE87,[1]Settings!$B$6:$D$45,IF(CJ$4="Y",2,3),FALSE)+CF87*IF(CJ$4="Y",[1]Settings!$C$5,[1]Settings!$D$5))</f>
        <v>0</v>
      </c>
      <c r="CH87" s="82">
        <f t="shared" si="188"/>
        <v>0</v>
      </c>
      <c r="CI87" s="82">
        <f t="shared" ca="1" si="189"/>
        <v>1.2000114942528735</v>
      </c>
      <c r="CJ87" s="86">
        <f t="shared" ca="1" si="145"/>
        <v>39</v>
      </c>
      <c r="CK87" s="87" t="str">
        <f t="shared" si="134"/>
        <v/>
      </c>
      <c r="CL87" s="85">
        <f ca="1">VLOOKUP(OFFSET(CL87,0,-2),[1]Settings!$J$8:$K$27,2)</f>
        <v>0</v>
      </c>
      <c r="CN87" s="51"/>
      <c r="CO87" s="81">
        <f>IF(ISNA(VLOOKUP(CM87,[1]Settings!$B$6:$D$45,IF(CR$4="Y",2,3),FALSE)+CN87*IF(CR$4="Y",[1]Settings!$C$5,[1]Settings!$D$5)),0, VLOOKUP(CM87,[1]Settings!$B$6:$D$45,IF(CR$4="Y",2,3),FALSE)+CN87*IF(CR$4="Y",[1]Settings!$C$5,[1]Settings!$D$5))</f>
        <v>0</v>
      </c>
      <c r="CP87" s="82">
        <f t="shared" ca="1" si="190"/>
        <v>0</v>
      </c>
      <c r="CQ87" s="82">
        <f t="shared" ca="1" si="191"/>
        <v>1.2000114942528735</v>
      </c>
      <c r="CR87" s="86">
        <f t="shared" ca="1" si="146"/>
        <v>40</v>
      </c>
      <c r="CS87" s="84" t="str">
        <f>IF(CU87&gt;0,"+","")</f>
        <v/>
      </c>
      <c r="CT87" s="85">
        <f ca="1">VLOOKUP(OFFSET(CT87,0,-2),[1]Settings!$J$8:$K$27,2)</f>
        <v>0</v>
      </c>
      <c r="CU87" s="50"/>
      <c r="CV87" s="51"/>
      <c r="CW87" s="81">
        <f>IF(ISNA(VLOOKUP(CU87,[1]Settings!$B$6:$D$45,IF(CZ$4="Y",2,3),FALSE)+CV87*IF(CZ$4="Y",[1]Settings!$C$5,[1]Settings!$D$5)),0, VLOOKUP(CU87,[1]Settings!$B$6:$D$45,IF(CZ$4="Y",2,3),FALSE)+CV87*IF(CZ$4="Y",[1]Settings!$C$5,[1]Settings!$D$5))</f>
        <v>0</v>
      </c>
      <c r="CX87" s="82">
        <f t="shared" ca="1" si="192"/>
        <v>0</v>
      </c>
      <c r="CY87" s="82">
        <f t="shared" ca="1" si="193"/>
        <v>1.1494252873500699E-5</v>
      </c>
      <c r="CZ87" s="83">
        <f t="shared" ca="1" si="147"/>
        <v>79</v>
      </c>
      <c r="DA87" s="84" t="str">
        <f>IF(DC87&gt;0,"+","")</f>
        <v/>
      </c>
      <c r="DB87" s="85">
        <f ca="1">VLOOKUP(OFFSET(DB87,0,-2),[1]Settings!$J$8:$K$27,2)</f>
        <v>0</v>
      </c>
      <c r="DC87" s="50"/>
      <c r="DD87" s="51"/>
      <c r="DE87" s="81">
        <f>IF(ISNA(VLOOKUP(DC87,[1]Settings!$B$6:$D$45,IF(DH$4="Y",2,3),FALSE)+DD87*IF(DH$4="Y",[1]Settings!$C$5,[1]Settings!$D$5)),0, VLOOKUP(DC87,[1]Settings!$B$6:$D$45,IF(DH$4="Y",2,3),FALSE)+DD87*IF(DH$4="Y",[1]Settings!$C$5,[1]Settings!$D$5))</f>
        <v>0</v>
      </c>
      <c r="DF87" s="82">
        <f t="shared" ca="1" si="238"/>
        <v>0</v>
      </c>
      <c r="DG87" s="82">
        <f t="shared" ca="1" si="194"/>
        <v>1.1494252873500699E-5</v>
      </c>
      <c r="DH87" s="83">
        <f t="shared" ca="1" si="148"/>
        <v>79</v>
      </c>
      <c r="DI87" s="84" t="str">
        <f>IF(DK87&gt;0,"+","")</f>
        <v/>
      </c>
      <c r="DJ87" s="85">
        <f ca="1">VLOOKUP(OFFSET(DJ87,0,-2),[1]Settings!$J$8:$K$27,2)</f>
        <v>0</v>
      </c>
      <c r="DK87" s="50"/>
      <c r="DL87" s="51"/>
      <c r="DM87" s="81">
        <f>IF(ISNA(VLOOKUP(DK87,[1]Settings!$B$6:$D$45,IF(DP$4="Y",2,3),FALSE)+DL87*IF(DP$4="Y",[1]Settings!$C$5,[1]Settings!$D$5)),0, VLOOKUP(DK87,[1]Settings!$B$6:$D$45,IF(DP$4="Y",2,3),FALSE)+DL87*IF(DP$4="Y",[1]Settings!$C$5,[1]Settings!$D$5))</f>
        <v>0</v>
      </c>
      <c r="DN87" s="82">
        <f t="shared" ca="1" si="239"/>
        <v>0</v>
      </c>
      <c r="DO87" s="82">
        <f t="shared" ca="1" si="195"/>
        <v>1.1494252873500699E-5</v>
      </c>
      <c r="DP87" s="83">
        <f t="shared" ca="1" si="149"/>
        <v>79</v>
      </c>
      <c r="DQ87" s="84" t="str">
        <f>IF(DS87&gt;0,"+","")</f>
        <v/>
      </c>
      <c r="DR87" s="85">
        <f ca="1">VLOOKUP(OFFSET(DR87,0,-2),[1]Settings!$J$8:$K$27,2)</f>
        <v>0</v>
      </c>
      <c r="DS87" s="50"/>
      <c r="DT87" s="51"/>
      <c r="DU87" s="81">
        <f>IF(ISNA(VLOOKUP(DS87,[1]Settings!$B$6:$D$45,IF(DX$4="Y",2,3),FALSE)+DT87*IF(DX$4="Y",[1]Settings!$C$5,[1]Settings!$D$5)),0, VLOOKUP(DS87,[1]Settings!$B$6:$D$45,IF(DX$4="Y",2,3),FALSE)+DT87*IF(DX$4="Y",[1]Settings!$C$5,[1]Settings!$D$5))</f>
        <v>0</v>
      </c>
      <c r="DV87" s="82">
        <f t="shared" ca="1" si="240"/>
        <v>0</v>
      </c>
      <c r="DW87" s="82">
        <f t="shared" ref="DW87:DW92" ca="1" si="246">DV87+OFFSET(DV87,0,-7)</f>
        <v>1.1494252873500699E-5</v>
      </c>
      <c r="DX87" s="83">
        <f t="shared" ca="1" si="150"/>
        <v>79</v>
      </c>
      <c r="DY87" s="84" t="str">
        <f>IF(EA87&gt;0,"+","")</f>
        <v/>
      </c>
      <c r="DZ87" s="85">
        <f ca="1">VLOOKUP(OFFSET(DZ87,0,-2),[1]Settings!$J$8:$K$27,2)</f>
        <v>0</v>
      </c>
      <c r="EA87" s="50"/>
      <c r="EB87" s="51"/>
      <c r="EC87" s="81">
        <f>IF(ISNA(VLOOKUP(EA87,[1]Settings!$B$6:$D$45,IF(EF$4="Y",2,3),FALSE)+EB87*IF(EF$4="Y",[1]Settings!$C$5,[1]Settings!$D$5)),0, VLOOKUP(EA87,[1]Settings!$B$6:$D$45,IF(EF$4="Y",2,3),FALSE)+EB87*IF(EF$4="Y",[1]Settings!$C$5,[1]Settings!$D$5))</f>
        <v>0</v>
      </c>
      <c r="ED87" s="82">
        <f t="shared" ca="1" si="241"/>
        <v>0</v>
      </c>
      <c r="EE87" s="82">
        <f t="shared" ca="1" si="196"/>
        <v>1.1494252873500699E-5</v>
      </c>
      <c r="EF87" s="86">
        <f t="shared" ca="1" si="151"/>
        <v>78</v>
      </c>
      <c r="EG87" s="87" t="str">
        <f>IF(EI87&gt;0,"+","")</f>
        <v/>
      </c>
      <c r="EH87" s="85">
        <f ca="1">VLOOKUP(OFFSET(EH87,0,-2),[1]Settings!$J$8:$K$27,2)</f>
        <v>0</v>
      </c>
      <c r="EI87" s="50"/>
      <c r="EJ87" s="51"/>
      <c r="EK87" s="81">
        <f>IF(ISNA(VLOOKUP(EI87,[1]Settings!$B$6:$D$45,IF(EN$4="Y",2,3),FALSE)+EJ87*IF(EN$4="Y",[1]Settings!$C$5,[1]Settings!$D$5)),0, VLOOKUP(EI87,[1]Settings!$B$6:$D$45,IF(EN$4="Y",2,3),FALSE)+EJ87*IF(EN$4="Y",[1]Settings!$C$5,[1]Settings!$D$5))</f>
        <v>0</v>
      </c>
      <c r="EL87" s="82">
        <f t="shared" ca="1" si="242"/>
        <v>0</v>
      </c>
      <c r="EM87" s="82">
        <f t="shared" ca="1" si="232"/>
        <v>1.1494252873500699E-5</v>
      </c>
      <c r="EN87" s="86">
        <f t="shared" ca="1" si="152"/>
        <v>78</v>
      </c>
      <c r="EO87" s="84" t="str">
        <f>IF(EQ87&gt;0,"+","")</f>
        <v/>
      </c>
      <c r="EP87" s="85">
        <f ca="1">VLOOKUP(OFFSET(EP87,0,-2),[1]Settings!$J$8:$K$27,2)</f>
        <v>0</v>
      </c>
      <c r="EQ87" s="50"/>
      <c r="ER87" s="51"/>
      <c r="ES87" s="81">
        <f>IF(ISNA(VLOOKUP(EQ87,[1]Settings!$B$6:$D$45,IF(EV$4="Y",2,3),FALSE)+ER87*IF(EV$4="Y",[1]Settings!$C$5,[1]Settings!$D$5)),0, VLOOKUP(EQ87,[1]Settings!$B$6:$D$45,IF(EV$4="Y",2,3),FALSE)+ER87*IF(EV$4="Y",[1]Settings!$C$5,[1]Settings!$D$5))</f>
        <v>0</v>
      </c>
      <c r="ET87" s="82">
        <f t="shared" ca="1" si="132"/>
        <v>0</v>
      </c>
      <c r="EU87" s="82">
        <f t="shared" ca="1" si="229"/>
        <v>1.1494252873500699E-5</v>
      </c>
      <c r="EV87" s="83">
        <f t="shared" ca="1" si="153"/>
        <v>78</v>
      </c>
      <c r="EW87" s="84" t="str">
        <f>IF(EY87&gt;0,"+","")</f>
        <v/>
      </c>
      <c r="EX87" s="85">
        <f ca="1">VLOOKUP(OFFSET(EX87,0,-2),[1]Settings!$J$8:$K$27,2)</f>
        <v>0</v>
      </c>
      <c r="EY87" s="50"/>
      <c r="EZ87" s="51"/>
      <c r="FA87" s="81">
        <f>IF(ISNA(VLOOKUP(EY87,[1]Settings!$B$6:$D$45,IF(FD$4="Y",2,3),FALSE)+EZ87*IF(FD$4="Y",[1]Settings!$C$5,[1]Settings!$D$5)),0, VLOOKUP(EY87,[1]Settings!$B$6:$D$45,IF(FD$4="Y",2,3),FALSE)+EZ87*IF(FD$4="Y",[1]Settings!$C$5,[1]Settings!$D$5))</f>
        <v>0</v>
      </c>
      <c r="FB87" s="82">
        <f t="shared" ca="1" si="133"/>
        <v>0</v>
      </c>
      <c r="FC87" s="82">
        <f t="shared" ca="1" si="130"/>
        <v>1.1494252873500699E-5</v>
      </c>
      <c r="FD87" s="83">
        <f t="shared" ca="1" si="154"/>
        <v>78</v>
      </c>
      <c r="FE87" s="84" t="str">
        <f>IF(FG87&gt;0,"+","")</f>
        <v/>
      </c>
      <c r="FF87" s="85">
        <f ca="1">VLOOKUP(OFFSET(FF87,0,-2),[1]Settings!$J$8:$K$27,2)</f>
        <v>0</v>
      </c>
      <c r="FG87" s="50"/>
      <c r="FH87" s="51"/>
      <c r="FI87" s="81">
        <f>IF(ISNA(VLOOKUP(FG87,[1]Settings!$B$6:$D$45,IF(FL$4="Y",2,3),FALSE)+FH87*IF(FL$4="Y",[1]Settings!$C$5,[1]Settings!$D$5)),0, VLOOKUP(FG87,[1]Settings!$B$6:$D$45,IF(FL$4="Y",2,3),FALSE)+FH87*IF(FL$4="Y",[1]Settings!$C$5,[1]Settings!$D$5))</f>
        <v>0</v>
      </c>
      <c r="FJ87" s="82">
        <f t="shared" ca="1" si="230"/>
        <v>0</v>
      </c>
      <c r="FK87" s="82">
        <f t="shared" ca="1" si="225"/>
        <v>1.1494252873500699E-5</v>
      </c>
      <c r="FL87" s="83">
        <f t="shared" ca="1" si="155"/>
        <v>78</v>
      </c>
      <c r="FM87" s="87"/>
      <c r="FN87" s="85">
        <f ca="1">VLOOKUP(OFFSET(FN87,0,-2),[1]Settings!$J$8:$K$27,2)</f>
        <v>0</v>
      </c>
      <c r="FO87" s="50">
        <v>4</v>
      </c>
      <c r="FP87" s="51">
        <v>1</v>
      </c>
      <c r="FQ87" s="81">
        <f>IF(ISNA(VLOOKUP(FO87,[1]Settings!$B$6:$D$45,IF(FT$4="Y",2,3),FALSE)+FP87*IF(FT$4="Y",[1]Settings!$C$5,[1]Settings!$D$5)),0, VLOOKUP(FO87,[1]Settings!$B$6:$D$45,IF(FT$4="Y",2,3),FALSE)+FP87*IF(FT$4="Y",[1]Settings!$C$5,[1]Settings!$D$5))</f>
        <v>19</v>
      </c>
      <c r="FR87" s="82">
        <f t="shared" ca="1" si="197"/>
        <v>15.579999999999998</v>
      </c>
      <c r="FS87" s="82">
        <f t="shared" ca="1" si="222"/>
        <v>15.580011494252872</v>
      </c>
      <c r="FT87" s="83">
        <f t="shared" ca="1" si="156"/>
        <v>18</v>
      </c>
      <c r="FU87" s="88"/>
      <c r="FV87" s="85"/>
      <c r="FW87" s="50">
        <v>10</v>
      </c>
      <c r="FX87" s="51"/>
      <c r="FY87" s="81">
        <f>IF(ISNA(VLOOKUP(FW87,[1]Settings!$B$6:$D$45,IF(GB$4="Y",2,3),FALSE)+FX87*IF(GB$4="Y",[1]Settings!$C$5,[1]Settings!$D$5)),0, VLOOKUP(FW87,[1]Settings!$B$6:$D$45,IF(GB$4="Y",2,3),FALSE)+FX87*IF(GB$4="Y",[1]Settings!$C$5,[1]Settings!$D$5))</f>
        <v>11</v>
      </c>
      <c r="FZ87" s="82">
        <f t="shared" si="223"/>
        <v>11</v>
      </c>
      <c r="GA87" s="82">
        <f t="shared" ca="1" si="224"/>
        <v>26.580011494252872</v>
      </c>
      <c r="GB87" s="83">
        <f t="shared" ca="1" si="157"/>
        <v>15</v>
      </c>
      <c r="GC87" s="88"/>
      <c r="GD87" s="85"/>
      <c r="GE87" s="50"/>
      <c r="GF87" s="51"/>
      <c r="GG87" s="81">
        <f>IF(ISNA(VLOOKUP(GE87,[1]Settings!$B$6:$D$45,IF(GJ$4="Y",2,3),FALSE)+GF87*IF(GJ$4="Y",[1]Settings!$C$5,[1]Settings!$D$5)),0, VLOOKUP(GE87,[1]Settings!$B$6:$D$45,IF(GJ$4="Y",2,3),FALSE)+GF87*IF(GJ$4="Y",[1]Settings!$C$5,[1]Settings!$D$5))</f>
        <v>0</v>
      </c>
      <c r="GH87" s="82">
        <f t="shared" si="219"/>
        <v>0</v>
      </c>
      <c r="GI87" s="82">
        <f t="shared" ca="1" si="220"/>
        <v>26.580011494252872</v>
      </c>
      <c r="GJ87" s="83">
        <f t="shared" ca="1" si="158"/>
        <v>16</v>
      </c>
      <c r="GK87" s="88"/>
      <c r="GL87" s="85"/>
      <c r="GM87" s="50">
        <v>12</v>
      </c>
      <c r="GN87" s="51"/>
      <c r="GO87" s="81">
        <f>IF(ISNA(VLOOKUP(GM87,[1]Settings!$B$6:$D$45,IF(GR$4="Y",2,3),FALSE)+GN87*IF(GR$4="Y",[1]Settings!$C$5,[1]Settings!$D$5)),0, VLOOKUP(GM87,[1]Settings!$B$6:$D$45,IF(GR$4="Y",2,3),FALSE)+GN87*IF(GR$4="Y",[1]Settings!$C$5,[1]Settings!$D$5))</f>
        <v>9</v>
      </c>
      <c r="GP87" s="82">
        <f t="shared" si="120"/>
        <v>9</v>
      </c>
      <c r="GQ87" s="82">
        <f t="shared" ca="1" si="215"/>
        <v>35.580011494252872</v>
      </c>
      <c r="GR87" s="83">
        <f t="shared" ca="1" si="159"/>
        <v>10</v>
      </c>
      <c r="GS87" s="88"/>
      <c r="GT87" s="85"/>
      <c r="GU87" s="50">
        <v>8</v>
      </c>
      <c r="GV87" s="51"/>
      <c r="GW87" s="81">
        <f>IF(ISNA(VLOOKUP(GU87,[1]Settings!$B$6:$D$45,IF(GZ$4="Y",2,3),FALSE)+GV87*IF(GZ$4="Y",[1]Settings!$C$5,[1]Settings!$D$5)),0, VLOOKUP(GU87,[1]Settings!$B$6:$D$45,IF(GZ$4="Y",2,3),FALSE)+GV87*IF(GZ$4="Y",[1]Settings!$C$5,[1]Settings!$D$5))</f>
        <v>13</v>
      </c>
      <c r="GX87" s="82">
        <f t="shared" si="127"/>
        <v>13</v>
      </c>
      <c r="GY87" s="82">
        <f t="shared" ca="1" si="216"/>
        <v>48.580011494252872</v>
      </c>
      <c r="GZ87" s="86">
        <f t="shared" ca="1" si="160"/>
        <v>4</v>
      </c>
      <c r="HA87" s="87"/>
      <c r="HB87" s="85"/>
      <c r="HC87" s="50">
        <v>10</v>
      </c>
      <c r="HD87" s="51">
        <v>1</v>
      </c>
      <c r="HE87" s="81">
        <f>IF(ISNA(VLOOKUP(HC87,[1]Settings!$B$6:$D$45,IF(HH$4="Y",2,3),FALSE)+HD87*IF(HH$4="Y",[1]Settings!$C$5,[1]Settings!$D$5)),0, VLOOKUP(HC87,[1]Settings!$B$6:$D$45,IF(HH$4="Y",2,3),FALSE)+HD87*IF(HH$4="Y",[1]Settings!$C$5,[1]Settings!$D$5))</f>
        <v>12</v>
      </c>
      <c r="HF87" s="82">
        <f t="shared" si="198"/>
        <v>12</v>
      </c>
      <c r="HG87" s="82">
        <f t="shared" ca="1" si="199"/>
        <v>34.000011494252874</v>
      </c>
      <c r="HH87" s="83">
        <f t="shared" ca="1" si="161"/>
        <v>8</v>
      </c>
      <c r="HI87" s="88"/>
      <c r="HJ87" s="85"/>
      <c r="HK87" s="50"/>
      <c r="HL87" s="51"/>
      <c r="HM87" s="81">
        <f>IF(ISNA(VLOOKUP(HK87,[1]Settings!$B$6:$D$45,IF(HP$4="Y",2,3),FALSE)+HL87*IF(HP$4="Y",[1]Settings!$C$5,[1]Settings!$D$5)),0, VLOOKUP(HK87,[1]Settings!$B$6:$D$45,IF(HP$4="Y",2,3),FALSE)+HL87*IF(HP$4="Y",[1]Settings!$C$5,[1]Settings!$D$5))</f>
        <v>0</v>
      </c>
      <c r="HN87" s="82">
        <f t="shared" si="231"/>
        <v>0</v>
      </c>
      <c r="HO87" s="82">
        <f t="shared" ca="1" si="233"/>
        <v>34.000011494252874</v>
      </c>
      <c r="HP87" s="83">
        <f t="shared" ca="1" si="162"/>
        <v>11</v>
      </c>
      <c r="HQ87" s="88"/>
      <c r="HR87" s="85"/>
      <c r="HS87" s="50">
        <v>19</v>
      </c>
      <c r="HT87" s="51"/>
      <c r="HU87" s="81">
        <f>IF(ISNA(VLOOKUP(HS87,[1]Settings!$B$6:$D$45,IF(HX$4="Y",2,3),FALSE)+HT87*IF(HX$4="Y",[1]Settings!$C$5,[1]Settings!$D$5)),0, VLOOKUP(HS87,[1]Settings!$B$6:$D$45,IF(HX$4="Y",2,3),FALSE)+HT87*IF(HX$4="Y",[1]Settings!$C$5,[1]Settings!$D$5))</f>
        <v>2</v>
      </c>
      <c r="HV87" s="82">
        <f t="shared" si="200"/>
        <v>2</v>
      </c>
      <c r="HW87" s="82">
        <f t="shared" ca="1" si="234"/>
        <v>27.000011494252874</v>
      </c>
      <c r="HX87" s="83">
        <f t="shared" ca="1" si="226"/>
        <v>13</v>
      </c>
      <c r="HY87" s="88"/>
      <c r="HZ87" s="85"/>
      <c r="IA87" s="50"/>
      <c r="IB87" s="51"/>
      <c r="IC87" s="81">
        <f>IF(ISNA(VLOOKUP(IA87,[1]Settings!$B$6:$D$45,IF(IF$4="Y",2,3),FALSE)+IB87*IF(IF$4="Y",[1]Settings!$C$5,[1]Settings!$D$5)),0, VLOOKUP(IA87,[1]Settings!$B$6:$D$45,IF(IF$4="Y",2,3),FALSE)+IB87*IF(IF$4="Y",[1]Settings!$C$5,[1]Settings!$D$5))</f>
        <v>0</v>
      </c>
      <c r="ID87" s="82">
        <f t="shared" si="124"/>
        <v>0</v>
      </c>
      <c r="IE87" s="82">
        <f t="shared" ca="1" si="235"/>
        <v>14.000011494252874</v>
      </c>
      <c r="IF87" s="83">
        <f t="shared" ca="1" si="227"/>
        <v>23</v>
      </c>
      <c r="IG87" s="87"/>
      <c r="IH87" s="85"/>
      <c r="II87" s="50">
        <v>14</v>
      </c>
      <c r="IJ87" s="51"/>
      <c r="IK87" s="81">
        <f>IF(ISNA(VLOOKUP(II87,[1]Settings!$B$6:$D$45,IF(IN$4="Y",2,3),FALSE)+IJ87*IF(IN$4="Y",[1]Settings!$C$5,[1]Settings!$D$5)),0, VLOOKUP(II87,[1]Settings!$B$6:$D$45,IF(IN$4="Y",2,3),FALSE)+IJ87*IF(IN$4="Y",[1]Settings!$C$5,[1]Settings!$D$5))</f>
        <v>7</v>
      </c>
      <c r="IL87" s="82">
        <f t="shared" si="122"/>
        <v>7</v>
      </c>
      <c r="IM87" s="82">
        <f t="shared" ca="1" si="221"/>
        <v>9.0000114942528739</v>
      </c>
      <c r="IN87" s="83">
        <f t="shared" ca="1" si="217"/>
        <v>26</v>
      </c>
      <c r="IO87" s="88"/>
      <c r="IP87" s="85"/>
      <c r="IQ87" s="50"/>
      <c r="IR87" s="51"/>
      <c r="IS87" s="81">
        <f>IF(ISNA(VLOOKUP(IQ87,[1]Settings!$B$6:$D$45,IF(IV$4="Y",2,3),FALSE)+IR87*IF(IV$4="Y",[1]Settings!$C$5,[1]Settings!$D$5)),0, VLOOKUP(IQ87,[1]Settings!$B$6:$D$45,IF(IV$4="Y",2,3),FALSE)+IR87*IF(IV$4="Y",[1]Settings!$C$5,[1]Settings!$D$5))</f>
        <v>0</v>
      </c>
      <c r="IT87" s="82">
        <f t="shared" si="166"/>
        <v>0</v>
      </c>
      <c r="IU87" s="82">
        <f t="shared" ca="1" si="236"/>
        <v>9.0000114942528739</v>
      </c>
      <c r="IV87" s="83">
        <f t="shared" ca="1" si="202"/>
        <v>27</v>
      </c>
      <c r="IW87" s="88"/>
      <c r="IX87" s="85"/>
      <c r="IY87" s="50"/>
      <c r="IZ87" s="51"/>
      <c r="JA87" s="81">
        <f>IF(ISNA(VLOOKUP(IY87,[1]Settings!$B$6:$D$45,IF(JD$4="Y",2,3),FALSE)+IZ87*IF(JD$4="Y",[1]Settings!$C$5,[1]Settings!$D$5)),0, VLOOKUP(IY87,[1]Settings!$B$6:$D$45,IF(JD$4="Y",2,3),FALSE)+IZ87*IF(JD$4="Y",[1]Settings!$C$5,[1]Settings!$D$5))</f>
        <v>0</v>
      </c>
      <c r="JB87" s="82">
        <f t="shared" si="243"/>
        <v>0</v>
      </c>
      <c r="JC87" s="82">
        <f t="shared" ca="1" si="244"/>
        <v>7.0000114942528739</v>
      </c>
      <c r="JD87" s="83">
        <f t="shared" ca="1" si="245"/>
        <v>32</v>
      </c>
    </row>
    <row r="88" spans="1:264">
      <c r="A88" s="80" t="s">
        <v>169</v>
      </c>
      <c r="B88" s="80"/>
      <c r="D88" s="51"/>
      <c r="E88" s="81">
        <f>IF(ISNA(VLOOKUP(C88,[1]Settings!$B$6:$D$45,IF(H$4="Y",2,3),FALSE)+D88*IF(H$4="Y",[1]Settings!$C$5,[1]Settings!$D$5)),0, VLOOKUP(C88,[1]Settings!$B$6:$D$45,IF(H$4="Y",2,3),FALSE)+D88*IF(H$4="Y",[1]Settings!$C$5,[1]Settings!$D$5))</f>
        <v>0</v>
      </c>
      <c r="F88" s="82">
        <f>E88*H$7</f>
        <v>0</v>
      </c>
      <c r="G88" s="82">
        <f t="shared" si="169"/>
        <v>1.1363636363636365E-5</v>
      </c>
      <c r="H88" s="83">
        <f t="shared" si="135"/>
        <v>79</v>
      </c>
      <c r="I88" s="84" t="str">
        <f>IF(K88&gt;0,"+","")</f>
        <v/>
      </c>
      <c r="J88" s="85">
        <f ca="1">VLOOKUP(OFFSET(J88,0,-2),[1]Settings!$F$8:$G$27,2)</f>
        <v>0</v>
      </c>
      <c r="L88" s="51"/>
      <c r="M88" s="81">
        <f>IF(ISNA(VLOOKUP(K88,[1]Settings!$B$6:$D$45,IF(P$4="Y",2,3),FALSE)+L88*IF(P$4="Y",[1]Settings!$C$5,[1]Settings!$D$5)),0, VLOOKUP(K88,[1]Settings!$B$6:$D$45,IF(P$4="Y",2,3),FALSE)+L88*IF(P$4="Y",[1]Settings!$C$5,[1]Settings!$D$5))</f>
        <v>0</v>
      </c>
      <c r="N88" s="82">
        <f>M88*P$7</f>
        <v>0</v>
      </c>
      <c r="O88" s="82">
        <f t="shared" ca="1" si="171"/>
        <v>1.1363636363636365E-5</v>
      </c>
      <c r="P88" s="83">
        <f t="shared" ca="1" si="136"/>
        <v>79</v>
      </c>
      <c r="Q88" s="84" t="str">
        <f>IF(S88&gt;0,"+","")</f>
        <v/>
      </c>
      <c r="R88" s="85">
        <f ca="1">VLOOKUP(OFFSET(R88,0,-2),[1]Settings!$F$8:$G$27,2)</f>
        <v>0</v>
      </c>
      <c r="T88" s="51"/>
      <c r="U88" s="81">
        <f>IF(ISNA(VLOOKUP(S88,[1]Settings!$B$6:$D$45,IF(X$4="Y",2,3),FALSE)+T88*IF(X$4="Y",[1]Settings!$C$5,[1]Settings!$D$5)),0, VLOOKUP(S88,[1]Settings!$B$6:$D$45,IF(X$4="Y",2,3),FALSE)+T88*IF(X$4="Y",[1]Settings!$C$5,[1]Settings!$D$5))</f>
        <v>0</v>
      </c>
      <c r="V88" s="82">
        <f>U88*X$7</f>
        <v>0</v>
      </c>
      <c r="W88" s="82">
        <f t="shared" ca="1" si="173"/>
        <v>1.1363636363636365E-5</v>
      </c>
      <c r="X88" s="83">
        <f t="shared" ca="1" si="137"/>
        <v>79</v>
      </c>
      <c r="Y88" s="84" t="str">
        <f>IF(AA88&gt;0,"+","")</f>
        <v/>
      </c>
      <c r="Z88" s="85">
        <f ca="1">VLOOKUP(OFFSET(Z88,0,-2),[1]Settings!$F$8:$G$27,2)</f>
        <v>0</v>
      </c>
      <c r="AB88" s="51"/>
      <c r="AC88" s="81">
        <f>IF(ISNA(VLOOKUP(AA88,[1]Settings!$B$6:$D$45,IF(AF$4="Y",2,3),FALSE)+AB88*IF(AF$4="Y",[1]Settings!$C$5,[1]Settings!$D$5)),0, VLOOKUP(AA88,[1]Settings!$B$6:$D$45,IF(AF$4="Y",2,3),FALSE)+AB88*IF(AF$4="Y",[1]Settings!$C$5,[1]Settings!$D$5))</f>
        <v>0</v>
      </c>
      <c r="AD88" s="82">
        <f>AC88*AF$7</f>
        <v>0</v>
      </c>
      <c r="AE88" s="82">
        <f t="shared" ca="1" si="175"/>
        <v>1.1363636363636365E-5</v>
      </c>
      <c r="AF88" s="83">
        <f t="shared" ca="1" si="138"/>
        <v>79</v>
      </c>
      <c r="AG88" s="84" t="str">
        <f>IF(AI88&gt;0,"+","")</f>
        <v/>
      </c>
      <c r="AH88" s="85">
        <f ca="1">VLOOKUP(OFFSET(AH88,0,-2),[1]Settings!$F$8:$G$27,2)</f>
        <v>0</v>
      </c>
      <c r="AJ88" s="51"/>
      <c r="AK88" s="81">
        <f>IF(ISNA(VLOOKUP(AI88,[1]Settings!$B$6:$D$45,IF(AN$4="Y",2,3),FALSE)+AJ88*IF(AN$4="Y",[1]Settings!$C$5,[1]Settings!$D$5)),0, VLOOKUP(AI88,[1]Settings!$B$6:$D$45,IF(AN$4="Y",2,3),FALSE)+AJ88*IF(AN$4="Y",[1]Settings!$C$5,[1]Settings!$D$5))</f>
        <v>0</v>
      </c>
      <c r="AL88" s="82">
        <f>AK88*AN$7</f>
        <v>0</v>
      </c>
      <c r="AM88" s="82">
        <f t="shared" ca="1" si="177"/>
        <v>1.1363636363636365E-5</v>
      </c>
      <c r="AN88" s="83">
        <f t="shared" ca="1" si="139"/>
        <v>79</v>
      </c>
      <c r="AO88" s="84" t="str">
        <f>IF(AQ88&gt;0,"+","")</f>
        <v/>
      </c>
      <c r="AP88" s="85">
        <f ca="1">VLOOKUP(OFFSET(AP88,0,-2),[1]Settings!$F$8:$G$27,2)</f>
        <v>0</v>
      </c>
      <c r="AR88" s="51"/>
      <c r="AS88" s="81">
        <f>IF(ISNA(VLOOKUP(AQ88,[1]Settings!$B$6:$D$45,IF(AV$4="Y",2,3),FALSE)+AR88*IF(AV$4="Y",[1]Settings!$C$5,[1]Settings!$D$5)),0, VLOOKUP(AQ88,[1]Settings!$B$6:$D$45,IF(AV$4="Y",2,3),FALSE)+AR88*IF(AV$4="Y",[1]Settings!$C$5,[1]Settings!$D$5))</f>
        <v>0</v>
      </c>
      <c r="AT88" s="82">
        <f>AS88*AV$7</f>
        <v>0</v>
      </c>
      <c r="AU88" s="82">
        <f t="shared" ca="1" si="179"/>
        <v>1.1363636363636365E-5</v>
      </c>
      <c r="AV88" s="83">
        <f t="shared" ca="1" si="140"/>
        <v>79</v>
      </c>
      <c r="AW88" s="84" t="str">
        <f>IF(AY88&gt;0,"+","")</f>
        <v/>
      </c>
      <c r="AX88" s="85">
        <f ca="1">VLOOKUP(OFFSET(AX88,0,-2),[1]Settings!$F$8:$G$27,2)</f>
        <v>0</v>
      </c>
      <c r="AZ88" s="51"/>
      <c r="BA88" s="81">
        <f>IF(ISNA(VLOOKUP(AY88,[1]Settings!$B$6:$D$45,IF(BD$4="Y",2,3),FALSE)+AZ88*IF(BD$4="Y",[1]Settings!$C$5,[1]Settings!$D$5)),0, VLOOKUP(AY88,[1]Settings!$B$6:$D$45,IF(BD$4="Y",2,3),FALSE)+AZ88*IF(BD$4="Y",[1]Settings!$C$5,[1]Settings!$D$5))</f>
        <v>0</v>
      </c>
      <c r="BB88" s="82">
        <f>BA88*BD$7</f>
        <v>0</v>
      </c>
      <c r="BC88" s="82">
        <f t="shared" ca="1" si="181"/>
        <v>1.1363636363636365E-5</v>
      </c>
      <c r="BD88" s="83">
        <f t="shared" ca="1" si="141"/>
        <v>79</v>
      </c>
      <c r="BE88" s="84" t="str">
        <f>IF(BG88&gt;0,"+","")</f>
        <v/>
      </c>
      <c r="BF88" s="85">
        <f ca="1">VLOOKUP(OFFSET(BF88,0,-2),[1]Settings!$F$8:$G$27,2)</f>
        <v>0</v>
      </c>
      <c r="BH88" s="51"/>
      <c r="BI88" s="81">
        <f>IF(ISNA(VLOOKUP(BG88,[1]Settings!$B$6:$D$45,IF(BL$4="Y",2,3),FALSE)+BH88*IF(BL$4="Y",[1]Settings!$C$5,[1]Settings!$D$5)),0, VLOOKUP(BG88,[1]Settings!$B$6:$D$45,IF(BL$4="Y",2,3),FALSE)+BH88*IF(BL$4="Y",[1]Settings!$C$5,[1]Settings!$D$5))</f>
        <v>0</v>
      </c>
      <c r="BJ88" s="82">
        <f>BI88*BL$7</f>
        <v>0</v>
      </c>
      <c r="BK88" s="82">
        <f t="shared" ca="1" si="183"/>
        <v>1.1363636363636365E-5</v>
      </c>
      <c r="BL88" s="83">
        <f t="shared" ca="1" si="142"/>
        <v>79</v>
      </c>
      <c r="BM88" s="84" t="str">
        <f>IF(BO88&gt;0,"+","")</f>
        <v/>
      </c>
      <c r="BN88" s="85">
        <f ca="1">VLOOKUP(OFFSET(BN88,0,-2),[1]Settings!$F$8:$G$27,2)</f>
        <v>0</v>
      </c>
      <c r="BP88" s="51"/>
      <c r="BQ88" s="81">
        <f>IF(ISNA(VLOOKUP(BO88,[1]Settings!$B$6:$D$45,IF(BT$4="Y",2,3),FALSE)+BP88*IF(BT$4="Y",[1]Settings!$C$5,[1]Settings!$D$5)),0, VLOOKUP(BO88,[1]Settings!$B$6:$D$45,IF(BT$4="Y",2,3),FALSE)+BP88*IF(BT$4="Y",[1]Settings!$C$5,[1]Settings!$D$5))</f>
        <v>0</v>
      </c>
      <c r="BR88" s="82">
        <f>BQ88*BT$7</f>
        <v>0</v>
      </c>
      <c r="BS88" s="82">
        <f t="shared" ca="1" si="185"/>
        <v>1.1363636363636365E-5</v>
      </c>
      <c r="BT88" s="83">
        <f t="shared" ca="1" si="143"/>
        <v>79</v>
      </c>
      <c r="BU88" s="84" t="str">
        <f>IF(BW88&gt;0,"+","")</f>
        <v/>
      </c>
      <c r="BV88" s="85">
        <f ca="1">VLOOKUP(OFFSET(BV88,0,-2),[1]Settings!$F$8:$G$27,2)</f>
        <v>0</v>
      </c>
      <c r="BX88" s="51"/>
      <c r="BY88" s="81">
        <f>IF(ISNA(VLOOKUP(BW88,[1]Settings!$B$6:$D$45,IF(CB$4="Y",2,3),FALSE)+BX88*IF(CB$4="Y",[1]Settings!$C$5,[1]Settings!$D$5)),0, VLOOKUP(BW88,[1]Settings!$B$6:$D$45,IF(CB$4="Y",2,3),FALSE)+BX88*IF(CB$4="Y",[1]Settings!$C$5,[1]Settings!$D$5))</f>
        <v>0</v>
      </c>
      <c r="BZ88" s="82">
        <f>BY88*CB$7</f>
        <v>0</v>
      </c>
      <c r="CA88" s="82">
        <f t="shared" ca="1" si="187"/>
        <v>1.1363636363636365E-5</v>
      </c>
      <c r="CB88" s="83">
        <f t="shared" ca="1" si="144"/>
        <v>79</v>
      </c>
      <c r="CC88" s="84" t="str">
        <f>IF(CE88&gt;0,"+","")</f>
        <v/>
      </c>
      <c r="CD88" s="85">
        <f ca="1">VLOOKUP(OFFSET(CD88,0,-2),[1]Settings!$F$8:$G$27,2)</f>
        <v>0</v>
      </c>
      <c r="CF88" s="51"/>
      <c r="CG88" s="81">
        <f>IF(ISNA(VLOOKUP(CE88,[1]Settings!$B$6:$D$45,IF(CJ$4="Y",2,3),FALSE)+CF88*IF(CJ$4="Y",[1]Settings!$C$5,[1]Settings!$D$5)),0, VLOOKUP(CE88,[1]Settings!$B$6:$D$45,IF(CJ$4="Y",2,3),FALSE)+CF88*IF(CJ$4="Y",[1]Settings!$C$5,[1]Settings!$D$5))</f>
        <v>0</v>
      </c>
      <c r="CH88" s="82">
        <f>CG88*CJ$7</f>
        <v>0</v>
      </c>
      <c r="CI88" s="82">
        <f t="shared" ca="1" si="189"/>
        <v>1.1363636363636365E-5</v>
      </c>
      <c r="CJ88" s="86">
        <f t="shared" ca="1" si="145"/>
        <v>80</v>
      </c>
      <c r="CK88" s="87" t="str">
        <f>IF(CM88&gt;0,"+","")</f>
        <v/>
      </c>
      <c r="CL88" s="85">
        <f ca="1">VLOOKUP(OFFSET(CL88,0,-2),[1]Settings!$J$8:$K$27,2)</f>
        <v>0</v>
      </c>
      <c r="CN88" s="51"/>
      <c r="CO88" s="81">
        <f>IF(ISNA(VLOOKUP(CM88,[1]Settings!$B$6:$D$45,IF(CR$4="Y",2,3),FALSE)+CN88*IF(CR$4="Y",[1]Settings!$C$5,[1]Settings!$D$5)),0, VLOOKUP(CM88,[1]Settings!$B$6:$D$45,IF(CR$4="Y",2,3),FALSE)+CN88*IF(CR$4="Y",[1]Settings!$C$5,[1]Settings!$D$5))</f>
        <v>0</v>
      </c>
      <c r="CP88" s="82">
        <f ca="1">CO88*CR$7</f>
        <v>0</v>
      </c>
      <c r="CQ88" s="82">
        <f ca="1">CP88+OFFSET(CP88,0,-7)-AD88-AL88</f>
        <v>1.1363636363636365E-5</v>
      </c>
      <c r="CR88" s="86">
        <f t="shared" ca="1" si="146"/>
        <v>80</v>
      </c>
      <c r="CS88" s="84" t="str">
        <f>IF(CU88&gt;0,"+","")</f>
        <v/>
      </c>
      <c r="CT88" s="85">
        <f ca="1">VLOOKUP(OFFSET(CT88,0,-2),[1]Settings!$J$8:$K$27,2)</f>
        <v>0</v>
      </c>
      <c r="CU88" s="50"/>
      <c r="CV88" s="51"/>
      <c r="CW88" s="81">
        <f>IF(ISNA(VLOOKUP(CU88,[1]Settings!$B$6:$D$45,IF(CZ$4="Y",2,3),FALSE)+CV88*IF(CZ$4="Y",[1]Settings!$C$5,[1]Settings!$D$5)),0, VLOOKUP(CU88,[1]Settings!$B$6:$D$45,IF(CZ$4="Y",2,3),FALSE)+CV88*IF(CZ$4="Y",[1]Settings!$C$5,[1]Settings!$D$5))</f>
        <v>0</v>
      </c>
      <c r="CX88" s="82">
        <f ca="1">CW88*CZ$7</f>
        <v>0</v>
      </c>
      <c r="CY88" s="82">
        <f ca="1">CX88+OFFSET(CX88,0,-7)-F88</f>
        <v>1.1363636363636365E-5</v>
      </c>
      <c r="CZ88" s="83">
        <f t="shared" ca="1" si="147"/>
        <v>80</v>
      </c>
      <c r="DA88" s="84" t="str">
        <f>IF(DC88&gt;0,"+","")</f>
        <v/>
      </c>
      <c r="DB88" s="85">
        <f ca="1">VLOOKUP(OFFSET(DB88,0,-2),[1]Settings!$J$8:$K$27,2)</f>
        <v>0</v>
      </c>
      <c r="DC88" s="50"/>
      <c r="DD88" s="51"/>
      <c r="DE88" s="81">
        <f>IF(ISNA(VLOOKUP(DC88,[1]Settings!$B$6:$D$45,IF(DH$4="Y",2,3),FALSE)+DD88*IF(DH$4="Y",[1]Settings!$C$5,[1]Settings!$D$5)),0, VLOOKUP(DC88,[1]Settings!$B$6:$D$45,IF(DH$4="Y",2,3),FALSE)+DD88*IF(DH$4="Y",[1]Settings!$C$5,[1]Settings!$D$5))</f>
        <v>0</v>
      </c>
      <c r="DF88" s="82">
        <f ca="1">DE88*DH$7</f>
        <v>0</v>
      </c>
      <c r="DG88" s="82">
        <f ca="1">DF88+OFFSET(DF88,0,-7)-BZ88</f>
        <v>1.1363636363636365E-5</v>
      </c>
      <c r="DH88" s="83">
        <f t="shared" ca="1" si="148"/>
        <v>80</v>
      </c>
      <c r="DI88" s="84" t="str">
        <f>IF(DK88&gt;0,"+","")</f>
        <v/>
      </c>
      <c r="DJ88" s="85">
        <f ca="1">VLOOKUP(OFFSET(DJ88,0,-2),[1]Settings!$J$8:$K$27,2)</f>
        <v>0</v>
      </c>
      <c r="DK88" s="50"/>
      <c r="DL88" s="51"/>
      <c r="DM88" s="81">
        <f>IF(ISNA(VLOOKUP(DK88,[1]Settings!$B$6:$D$45,IF(DP$4="Y",2,3),FALSE)+DL88*IF(DP$4="Y",[1]Settings!$C$5,[1]Settings!$D$5)),0, VLOOKUP(DK88,[1]Settings!$B$6:$D$45,IF(DP$4="Y",2,3),FALSE)+DL88*IF(DP$4="Y",[1]Settings!$C$5,[1]Settings!$D$5))</f>
        <v>0</v>
      </c>
      <c r="DN88" s="82">
        <f ca="1">DM88*DP$7</f>
        <v>0</v>
      </c>
      <c r="DO88" s="82">
        <f ca="1">DN88+OFFSET(DN88,0,-7)-BJ88-BR88</f>
        <v>1.1363636363636365E-5</v>
      </c>
      <c r="DP88" s="83">
        <f t="shared" ca="1" si="149"/>
        <v>80</v>
      </c>
      <c r="DQ88" s="84" t="str">
        <f>IF(DS88&gt;0,"+","")</f>
        <v/>
      </c>
      <c r="DR88" s="85">
        <f ca="1">VLOOKUP(OFFSET(DR88,0,-2),[1]Settings!$J$8:$K$27,2)</f>
        <v>0</v>
      </c>
      <c r="DS88" s="50"/>
      <c r="DT88" s="51"/>
      <c r="DU88" s="81">
        <f>IF(ISNA(VLOOKUP(DS88,[1]Settings!$B$6:$D$45,IF(DX$4="Y",2,3),FALSE)+DT88*IF(DX$4="Y",[1]Settings!$C$5,[1]Settings!$D$5)),0, VLOOKUP(DS88,[1]Settings!$B$6:$D$45,IF(DX$4="Y",2,3),FALSE)+DT88*IF(DX$4="Y",[1]Settings!$C$5,[1]Settings!$D$5))</f>
        <v>0</v>
      </c>
      <c r="DV88" s="82">
        <f ca="1">DU88*DX$7</f>
        <v>0</v>
      </c>
      <c r="DW88" s="82">
        <f t="shared" ca="1" si="246"/>
        <v>1.1363636363636365E-5</v>
      </c>
      <c r="DX88" s="83">
        <f t="shared" ca="1" si="150"/>
        <v>80</v>
      </c>
      <c r="DY88" s="84" t="str">
        <f>IF(EA88&gt;0,"+","")</f>
        <v/>
      </c>
      <c r="DZ88" s="85">
        <f ca="1">VLOOKUP(OFFSET(DZ88,0,-2),[1]Settings!$J$8:$K$27,2)</f>
        <v>0</v>
      </c>
      <c r="EA88" s="50"/>
      <c r="EB88" s="51"/>
      <c r="EC88" s="81">
        <f>IF(ISNA(VLOOKUP(EA88,[1]Settings!$B$6:$D$45,IF(EF$4="Y",2,3),FALSE)+EB88*IF(EF$4="Y",[1]Settings!$C$5,[1]Settings!$D$5)),0, VLOOKUP(EA88,[1]Settings!$B$6:$D$45,IF(EF$4="Y",2,3),FALSE)+EB88*IF(EF$4="Y",[1]Settings!$C$5,[1]Settings!$D$5))</f>
        <v>0</v>
      </c>
      <c r="ED88" s="82">
        <f ca="1">EC88*EF$7</f>
        <v>0</v>
      </c>
      <c r="EE88" s="82">
        <f ca="1">ED88+OFFSET(ED88,0,-7)-N88-V88-CH88-AT88-BB88</f>
        <v>1.1363636363636365E-5</v>
      </c>
      <c r="EF88" s="86">
        <f t="shared" ca="1" si="151"/>
        <v>79</v>
      </c>
      <c r="EG88" s="87" t="str">
        <f>IF(EI88&gt;0,"+","")</f>
        <v/>
      </c>
      <c r="EH88" s="85">
        <f ca="1">VLOOKUP(OFFSET(EH88,0,-2),[1]Settings!$J$8:$K$27,2)</f>
        <v>0</v>
      </c>
      <c r="EI88" s="50"/>
      <c r="EJ88" s="51"/>
      <c r="EK88" s="81">
        <f>IF(ISNA(VLOOKUP(EI88,[1]Settings!$B$6:$D$45,IF(EN$4="Y",2,3),FALSE)+EJ88*IF(EN$4="Y",[1]Settings!$C$5,[1]Settings!$D$5)),0, VLOOKUP(EI88,[1]Settings!$B$6:$D$45,IF(EN$4="Y",2,3),FALSE)+EJ88*IF(EN$4="Y",[1]Settings!$C$5,[1]Settings!$D$5))</f>
        <v>0</v>
      </c>
      <c r="EL88" s="82">
        <f ca="1">EK88*EN$7</f>
        <v>0</v>
      </c>
      <c r="EM88" s="82">
        <f ca="1">EL88+OFFSET(EL88,0,-7)-CP88-CX88</f>
        <v>1.1363636363636365E-5</v>
      </c>
      <c r="EN88" s="86">
        <f t="shared" ca="1" si="152"/>
        <v>79</v>
      </c>
      <c r="EO88" s="84" t="str">
        <f>IF(EQ88&gt;0,"+","")</f>
        <v/>
      </c>
      <c r="EP88" s="85">
        <f ca="1">VLOOKUP(OFFSET(EP88,0,-2),[1]Settings!$J$8:$K$27,2)</f>
        <v>0</v>
      </c>
      <c r="EQ88" s="50"/>
      <c r="ER88" s="51"/>
      <c r="ES88" s="81">
        <f>IF(ISNA(VLOOKUP(EQ88,[1]Settings!$B$6:$D$45,IF(EV$4="Y",2,3),FALSE)+ER88*IF(EV$4="Y",[1]Settings!$C$5,[1]Settings!$D$5)),0, VLOOKUP(EQ88,[1]Settings!$B$6:$D$45,IF(EV$4="Y",2,3),FALSE)+ER88*IF(EV$4="Y",[1]Settings!$C$5,[1]Settings!$D$5))</f>
        <v>0</v>
      </c>
      <c r="ET88" s="82">
        <f ca="1">ES88*EV$7</f>
        <v>0</v>
      </c>
      <c r="EU88" s="82">
        <f ca="1">ET88+OFFSET(ET88,0,-7)-DF88</f>
        <v>1.1363636363636365E-5</v>
      </c>
      <c r="EV88" s="83">
        <f t="shared" ca="1" si="153"/>
        <v>79</v>
      </c>
      <c r="EW88" s="84" t="str">
        <f>IF(EY88&gt;0,"+","")</f>
        <v/>
      </c>
      <c r="EX88" s="85">
        <f ca="1">VLOOKUP(OFFSET(EX88,0,-2),[1]Settings!$J$8:$K$27,2)</f>
        <v>0</v>
      </c>
      <c r="EY88" s="50"/>
      <c r="EZ88" s="51"/>
      <c r="FA88" s="81">
        <f>IF(ISNA(VLOOKUP(EY88,[1]Settings!$B$6:$D$45,IF(FD$4="Y",2,3),FALSE)+EZ88*IF(FD$4="Y",[1]Settings!$C$5,[1]Settings!$D$5)),0, VLOOKUP(EY88,[1]Settings!$B$6:$D$45,IF(FD$4="Y",2,3),FALSE)+EZ88*IF(FD$4="Y",[1]Settings!$C$5,[1]Settings!$D$5))</f>
        <v>0</v>
      </c>
      <c r="FB88" s="82">
        <f ca="1">FA88*FD$7</f>
        <v>0</v>
      </c>
      <c r="FC88" s="82">
        <f ca="1">FB88+OFFSET(FB88,0,-7)-DN88</f>
        <v>1.1363636363636365E-5</v>
      </c>
      <c r="FD88" s="83">
        <f t="shared" ca="1" si="154"/>
        <v>79</v>
      </c>
      <c r="FE88" s="84" t="str">
        <f>IF(FG88&gt;0,"+","")</f>
        <v/>
      </c>
      <c r="FF88" s="85">
        <f ca="1">VLOOKUP(OFFSET(FF88,0,-2),[1]Settings!$J$8:$K$27,2)</f>
        <v>0</v>
      </c>
      <c r="FG88" s="50"/>
      <c r="FH88" s="51"/>
      <c r="FI88" s="81">
        <f>IF(ISNA(VLOOKUP(FG88,[1]Settings!$B$6:$D$45,IF(FL$4="Y",2,3),FALSE)+FH88*IF(FL$4="Y",[1]Settings!$C$5,[1]Settings!$D$5)),0, VLOOKUP(FG88,[1]Settings!$B$6:$D$45,IF(FL$4="Y",2,3),FALSE)+FH88*IF(FL$4="Y",[1]Settings!$C$5,[1]Settings!$D$5))</f>
        <v>0</v>
      </c>
      <c r="FJ88" s="82">
        <f ca="1">FI88*FL$7</f>
        <v>0</v>
      </c>
      <c r="FK88" s="82">
        <f ca="1">FJ88+OFFSET(FJ88,0,-7)-DV88-ED88</f>
        <v>1.1363636363636365E-5</v>
      </c>
      <c r="FL88" s="83">
        <f t="shared" ca="1" si="155"/>
        <v>79</v>
      </c>
      <c r="FM88" s="87" t="str">
        <f>IF(FO88&gt;0,"+","")</f>
        <v/>
      </c>
      <c r="FN88" s="85">
        <f ca="1">VLOOKUP(OFFSET(FN88,0,-2),[1]Settings!$J$8:$K$27,2)</f>
        <v>0</v>
      </c>
      <c r="FO88" s="50"/>
      <c r="FP88" s="51"/>
      <c r="FQ88" s="81">
        <f>IF(ISNA(VLOOKUP(FO88,[1]Settings!$B$6:$D$45,IF(FT$4="Y",2,3),FALSE)+FP88*IF(FT$4="Y",[1]Settings!$C$5,[1]Settings!$D$5)),0, VLOOKUP(FO88,[1]Settings!$B$6:$D$45,IF(FT$4="Y",2,3),FALSE)+FP88*IF(FT$4="Y",[1]Settings!$C$5,[1]Settings!$D$5))</f>
        <v>0</v>
      </c>
      <c r="FR88" s="82">
        <f ca="1">FQ88*FT$7</f>
        <v>0</v>
      </c>
      <c r="FS88" s="82">
        <f ca="1">FR88+OFFSET(FR88,0,-7)-ET88</f>
        <v>1.1363636363636365E-5</v>
      </c>
      <c r="FT88" s="83">
        <f t="shared" ca="1" si="156"/>
        <v>79</v>
      </c>
      <c r="FU88" s="88" t="str">
        <f>IF(FW88&gt;0,"+","")</f>
        <v/>
      </c>
      <c r="FV88" s="85">
        <f ca="1">VLOOKUP(OFFSET(FV88,0,-2),[1]Settings!$J$8:$K$27,2)</f>
        <v>0</v>
      </c>
      <c r="FW88" s="50"/>
      <c r="FX88" s="51"/>
      <c r="FY88" s="81">
        <f>IF(ISNA(VLOOKUP(FW88,[1]Settings!$B$6:$D$45,IF(GB$4="Y",2,3),FALSE)+FX88*IF(GB$4="Y",[1]Settings!$C$5,[1]Settings!$D$5)),0, VLOOKUP(FW88,[1]Settings!$B$6:$D$45,IF(GB$4="Y",2,3),FALSE)+FX88*IF(GB$4="Y",[1]Settings!$C$5,[1]Settings!$D$5))</f>
        <v>0</v>
      </c>
      <c r="FZ88" s="82">
        <f>FY88*GB$7</f>
        <v>0</v>
      </c>
      <c r="GA88" s="82">
        <f ca="1">FZ88+OFFSET(FZ88,0,-7)-EL88</f>
        <v>1.1363636363636365E-5</v>
      </c>
      <c r="GB88" s="83">
        <f t="shared" ca="1" si="157"/>
        <v>79</v>
      </c>
      <c r="GC88" s="88" t="str">
        <f>IF(GE88&gt;0,"+","")</f>
        <v/>
      </c>
      <c r="GD88" s="85">
        <f ca="1">VLOOKUP(OFFSET(GD88,0,-2),[1]Settings!$J$8:$K$27,2)</f>
        <v>0</v>
      </c>
      <c r="GE88" s="50"/>
      <c r="GF88" s="51"/>
      <c r="GG88" s="81">
        <f>IF(ISNA(VLOOKUP(GE88,[1]Settings!$B$6:$D$45,IF(GJ$4="Y",2,3),FALSE)+GF88*IF(GJ$4="Y",[1]Settings!$C$5,[1]Settings!$D$5)),0, VLOOKUP(GE88,[1]Settings!$B$6:$D$45,IF(GJ$4="Y",2,3),FALSE)+GF88*IF(GJ$4="Y",[1]Settings!$C$5,[1]Settings!$D$5))</f>
        <v>0</v>
      </c>
      <c r="GH88" s="82">
        <f>GG88*GJ$7</f>
        <v>0</v>
      </c>
      <c r="GI88" s="82">
        <f t="shared" ca="1" si="220"/>
        <v>1.1363636363636365E-5</v>
      </c>
      <c r="GJ88" s="83">
        <f t="shared" ca="1" si="158"/>
        <v>79</v>
      </c>
      <c r="GK88" s="88" t="str">
        <f>IF(GM88&gt;0,"+","")</f>
        <v/>
      </c>
      <c r="GL88" s="85">
        <f ca="1">VLOOKUP(OFFSET(GL88,0,-2),[1]Settings!$J$8:$K$27,2)</f>
        <v>0</v>
      </c>
      <c r="GM88" s="50"/>
      <c r="GN88" s="51"/>
      <c r="GO88" s="81">
        <f>IF(ISNA(VLOOKUP(GM88,[1]Settings!$B$6:$D$45,IF(GR$4="Y",2,3),FALSE)+GN88*IF(GR$4="Y",[1]Settings!$C$5,[1]Settings!$D$5)),0, VLOOKUP(GM88,[1]Settings!$B$6:$D$45,IF(GR$4="Y",2,3),FALSE)+GN88*IF(GR$4="Y",[1]Settings!$C$5,[1]Settings!$D$5))</f>
        <v>0</v>
      </c>
      <c r="GP88" s="82">
        <f>GO88*GR$7</f>
        <v>0</v>
      </c>
      <c r="GQ88" s="82">
        <f ca="1">GP88+OFFSET(GP88,0,-7)-FB88</f>
        <v>1.1363636363636365E-5</v>
      </c>
      <c r="GR88" s="83">
        <f t="shared" ca="1" si="159"/>
        <v>79</v>
      </c>
      <c r="GS88" s="88"/>
      <c r="GT88" s="85">
        <f ca="1">VLOOKUP(OFFSET(GT88,0,-2),[1]Settings!$J$8:$K$27,2)</f>
        <v>0</v>
      </c>
      <c r="GU88" s="50">
        <v>13</v>
      </c>
      <c r="GV88" s="51"/>
      <c r="GW88" s="81">
        <f>IF(ISNA(VLOOKUP(GU88,[1]Settings!$B$6:$D$45,IF(GZ$4="Y",2,3),FALSE)+GV88*IF(GZ$4="Y",[1]Settings!$C$5,[1]Settings!$D$5)),0, VLOOKUP(GU88,[1]Settings!$B$6:$D$45,IF(GZ$4="Y",2,3),FALSE)+GV88*IF(GZ$4="Y",[1]Settings!$C$5,[1]Settings!$D$5))</f>
        <v>8</v>
      </c>
      <c r="GX88" s="82">
        <f>GW88*GZ$7</f>
        <v>8</v>
      </c>
      <c r="GY88" s="82">
        <f ca="1">GX88+OFFSET(GX88,0,-7)-FJ88</f>
        <v>8.0000113636363643</v>
      </c>
      <c r="GZ88" s="86">
        <f t="shared" ca="1" si="160"/>
        <v>31</v>
      </c>
      <c r="HA88" s="87"/>
      <c r="HB88" s="85"/>
      <c r="HC88" s="50"/>
      <c r="HD88" s="51"/>
      <c r="HE88" s="81">
        <f>IF(ISNA(VLOOKUP(HC88,[1]Settings!$B$6:$D$45,IF(HH$4="Y",2,3),FALSE)+HD88*IF(HH$4="Y",[1]Settings!$C$5,[1]Settings!$D$5)),0, VLOOKUP(HC88,[1]Settings!$B$6:$D$45,IF(HH$4="Y",2,3),FALSE)+HD88*IF(HH$4="Y",[1]Settings!$C$5,[1]Settings!$D$5))</f>
        <v>0</v>
      </c>
      <c r="HF88" s="82">
        <f t="shared" si="198"/>
        <v>0</v>
      </c>
      <c r="HG88" s="82">
        <f t="shared" ca="1" si="199"/>
        <v>8.0000113636363643</v>
      </c>
      <c r="HH88" s="83">
        <f t="shared" ca="1" si="161"/>
        <v>29</v>
      </c>
      <c r="HI88" s="88"/>
      <c r="HJ88" s="85"/>
      <c r="HK88" s="50"/>
      <c r="HL88" s="51"/>
      <c r="HM88" s="81">
        <f>IF(ISNA(VLOOKUP(HK88,[1]Settings!$B$6:$D$45,IF(HP$4="Y",2,3),FALSE)+HL88*IF(HP$4="Y",[1]Settings!$C$5,[1]Settings!$D$5)),0, VLOOKUP(HK88,[1]Settings!$B$6:$D$45,IF(HP$4="Y",2,3),FALSE)+HL88*IF(HP$4="Y",[1]Settings!$C$5,[1]Settings!$D$5))</f>
        <v>0</v>
      </c>
      <c r="HN88" s="82">
        <f t="shared" si="231"/>
        <v>0</v>
      </c>
      <c r="HO88" s="82">
        <f t="shared" ca="1" si="233"/>
        <v>8.0000113636363643</v>
      </c>
      <c r="HP88" s="83">
        <f t="shared" ca="1" si="162"/>
        <v>29</v>
      </c>
      <c r="HQ88" s="88"/>
      <c r="HR88" s="85"/>
      <c r="HS88" s="50"/>
      <c r="HT88" s="51"/>
      <c r="HU88" s="81">
        <f>IF(ISNA(VLOOKUP(HS88,[1]Settings!$B$6:$D$45,IF(HX$4="Y",2,3),FALSE)+HT88*IF(HX$4="Y",[1]Settings!$C$5,[1]Settings!$D$5)),0, VLOOKUP(HS88,[1]Settings!$B$6:$D$45,IF(HX$4="Y",2,3),FALSE)+HT88*IF(HX$4="Y",[1]Settings!$C$5,[1]Settings!$D$5))</f>
        <v>0</v>
      </c>
      <c r="HV88" s="82">
        <f t="shared" si="200"/>
        <v>0</v>
      </c>
      <c r="HW88" s="82">
        <f t="shared" ca="1" si="234"/>
        <v>8.0000113636363643</v>
      </c>
      <c r="HX88" s="83">
        <f t="shared" ca="1" si="226"/>
        <v>29</v>
      </c>
      <c r="HY88" s="88"/>
      <c r="HZ88" s="85"/>
      <c r="IA88" s="50"/>
      <c r="IB88" s="51"/>
      <c r="IC88" s="81">
        <f>IF(ISNA(VLOOKUP(IA88,[1]Settings!$B$6:$D$45,IF(IF$4="Y",2,3),FALSE)+IB88*IF(IF$4="Y",[1]Settings!$C$5,[1]Settings!$D$5)),0, VLOOKUP(IA88,[1]Settings!$B$6:$D$45,IF(IF$4="Y",2,3),FALSE)+IB88*IF(IF$4="Y",[1]Settings!$C$5,[1]Settings!$D$5))</f>
        <v>0</v>
      </c>
      <c r="ID88" s="82">
        <f t="shared" si="124"/>
        <v>0</v>
      </c>
      <c r="IE88" s="82">
        <f t="shared" ca="1" si="235"/>
        <v>1.1363636364336571E-5</v>
      </c>
      <c r="IF88" s="83">
        <f t="shared" ca="1" si="227"/>
        <v>79</v>
      </c>
      <c r="IG88" s="87"/>
      <c r="IH88" s="85"/>
      <c r="II88" s="50"/>
      <c r="IJ88" s="51"/>
      <c r="IK88" s="81">
        <f>IF(ISNA(VLOOKUP(II88,[1]Settings!$B$6:$D$45,IF(IN$4="Y",2,3),FALSE)+IJ88*IF(IN$4="Y",[1]Settings!$C$5,[1]Settings!$D$5)),0, VLOOKUP(II88,[1]Settings!$B$6:$D$45,IF(IN$4="Y",2,3),FALSE)+IJ88*IF(IN$4="Y",[1]Settings!$C$5,[1]Settings!$D$5))</f>
        <v>0</v>
      </c>
      <c r="IL88" s="82">
        <f t="shared" si="122"/>
        <v>0</v>
      </c>
      <c r="IM88" s="82">
        <f t="shared" ca="1" si="221"/>
        <v>1.1363636364336571E-5</v>
      </c>
      <c r="IN88" s="83">
        <f t="shared" ca="1" si="217"/>
        <v>79</v>
      </c>
      <c r="IO88" s="88"/>
      <c r="IP88" s="85"/>
      <c r="IQ88" s="50"/>
      <c r="IR88" s="51"/>
      <c r="IS88" s="81">
        <f>IF(ISNA(VLOOKUP(IQ88,[1]Settings!$B$6:$D$45,IF(IV$4="Y",2,3),FALSE)+IR88*IF(IV$4="Y",[1]Settings!$C$5,[1]Settings!$D$5)),0, VLOOKUP(IQ88,[1]Settings!$B$6:$D$45,IF(IV$4="Y",2,3),FALSE)+IR88*IF(IV$4="Y",[1]Settings!$C$5,[1]Settings!$D$5))</f>
        <v>0</v>
      </c>
      <c r="IT88" s="82">
        <f t="shared" si="166"/>
        <v>0</v>
      </c>
      <c r="IU88" s="82">
        <f t="shared" ca="1" si="236"/>
        <v>1.1363636364336571E-5</v>
      </c>
      <c r="IV88" s="83">
        <f t="shared" ca="1" si="202"/>
        <v>79</v>
      </c>
      <c r="IW88" s="88"/>
      <c r="IX88" s="85"/>
      <c r="IY88" s="50"/>
      <c r="IZ88" s="51"/>
      <c r="JA88" s="81">
        <f>IF(ISNA(VLOOKUP(IY88,[1]Settings!$B$6:$D$45,IF(JD$4="Y",2,3),FALSE)+IZ88*IF(JD$4="Y",[1]Settings!$C$5,[1]Settings!$D$5)),0, VLOOKUP(IY88,[1]Settings!$B$6:$D$45,IF(JD$4="Y",2,3),FALSE)+IZ88*IF(JD$4="Y",[1]Settings!$C$5,[1]Settings!$D$5))</f>
        <v>0</v>
      </c>
      <c r="JB88" s="82">
        <f t="shared" si="243"/>
        <v>0</v>
      </c>
      <c r="JC88" s="82">
        <f t="shared" ca="1" si="244"/>
        <v>1.1363636364336571E-5</v>
      </c>
      <c r="JD88" s="83">
        <f t="shared" ca="1" si="245"/>
        <v>79</v>
      </c>
    </row>
    <row r="89" spans="1:264">
      <c r="A89" s="48" t="s">
        <v>170</v>
      </c>
      <c r="B89" s="80"/>
      <c r="C89" s="49">
        <v>1</v>
      </c>
      <c r="D89" s="51">
        <v>2</v>
      </c>
      <c r="E89" s="81">
        <f>IF(ISNA(VLOOKUP(C89,[1]Settings!$B$6:$D$45,IF(H$4="Y",2,3),FALSE)+D89*IF(H$4="Y",[1]Settings!$C$5,[1]Settings!$D$5)),0, VLOOKUP(C89,[1]Settings!$B$6:$D$45,IF(H$4="Y",2,3),FALSE)+D89*IF(H$4="Y",[1]Settings!$C$5,[1]Settings!$D$5))</f>
        <v>32</v>
      </c>
      <c r="F89" s="82">
        <f t="shared" si="168"/>
        <v>19.2</v>
      </c>
      <c r="G89" s="82">
        <f t="shared" si="169"/>
        <v>19.200011235955056</v>
      </c>
      <c r="H89" s="83">
        <f t="shared" si="135"/>
        <v>1</v>
      </c>
      <c r="I89" s="84" t="str">
        <f t="shared" si="203"/>
        <v/>
      </c>
      <c r="J89" s="85">
        <f ca="1">VLOOKUP(OFFSET(J89,0,-2),[1]Settings!$F$8:$G$27,2)</f>
        <v>0.2</v>
      </c>
      <c r="L89" s="51"/>
      <c r="M89" s="81">
        <f>IF(ISNA(VLOOKUP(K89,[1]Settings!$B$6:$D$45,IF(P$4="Y",2,3),FALSE)+L89*IF(P$4="Y",[1]Settings!$C$5,[1]Settings!$D$5)),0, VLOOKUP(K89,[1]Settings!$B$6:$D$45,IF(P$4="Y",2,3),FALSE)+L89*IF(P$4="Y",[1]Settings!$C$5,[1]Settings!$D$5))</f>
        <v>0</v>
      </c>
      <c r="N89" s="82">
        <f t="shared" si="170"/>
        <v>0</v>
      </c>
      <c r="O89" s="82">
        <f t="shared" ca="1" si="171"/>
        <v>19.200011235955056</v>
      </c>
      <c r="P89" s="83">
        <f t="shared" ca="1" si="136"/>
        <v>1</v>
      </c>
      <c r="Q89" s="84" t="str">
        <f t="shared" si="204"/>
        <v/>
      </c>
      <c r="R89" s="85">
        <f ca="1">VLOOKUP(OFFSET(R89,0,-2),[1]Settings!$F$8:$G$27,2)</f>
        <v>0.2</v>
      </c>
      <c r="T89" s="51"/>
      <c r="U89" s="81">
        <f>IF(ISNA(VLOOKUP(S89,[1]Settings!$B$6:$D$45,IF(X$4="Y",2,3),FALSE)+T89*IF(X$4="Y",[1]Settings!$C$5,[1]Settings!$D$5)),0, VLOOKUP(S89,[1]Settings!$B$6:$D$45,IF(X$4="Y",2,3),FALSE)+T89*IF(X$4="Y",[1]Settings!$C$5,[1]Settings!$D$5))</f>
        <v>0</v>
      </c>
      <c r="V89" s="82">
        <f t="shared" si="172"/>
        <v>0</v>
      </c>
      <c r="W89" s="82">
        <f t="shared" ca="1" si="173"/>
        <v>19.200011235955056</v>
      </c>
      <c r="X89" s="83">
        <f t="shared" ca="1" si="137"/>
        <v>1</v>
      </c>
      <c r="Y89" s="84" t="str">
        <f t="shared" si="205"/>
        <v/>
      </c>
      <c r="Z89" s="85">
        <f ca="1">VLOOKUP(OFFSET(Z89,0,-2),[1]Settings!$F$8:$G$27,2)</f>
        <v>0.2</v>
      </c>
      <c r="AB89" s="51"/>
      <c r="AC89" s="81">
        <f>IF(ISNA(VLOOKUP(AA89,[1]Settings!$B$6:$D$45,IF(AF$4="Y",2,3),FALSE)+AB89*IF(AF$4="Y",[1]Settings!$C$5,[1]Settings!$D$5)),0, VLOOKUP(AA89,[1]Settings!$B$6:$D$45,IF(AF$4="Y",2,3),FALSE)+AB89*IF(AF$4="Y",[1]Settings!$C$5,[1]Settings!$D$5))</f>
        <v>0</v>
      </c>
      <c r="AD89" s="82">
        <f t="shared" si="174"/>
        <v>0</v>
      </c>
      <c r="AE89" s="82">
        <f t="shared" ca="1" si="175"/>
        <v>19.200011235955056</v>
      </c>
      <c r="AF89" s="83">
        <f t="shared" ca="1" si="138"/>
        <v>1</v>
      </c>
      <c r="AG89" s="84" t="str">
        <f t="shared" si="206"/>
        <v/>
      </c>
      <c r="AH89" s="85">
        <f ca="1">VLOOKUP(OFFSET(AH89,0,-2),[1]Settings!$F$8:$G$27,2)</f>
        <v>0.2</v>
      </c>
      <c r="AJ89" s="51"/>
      <c r="AK89" s="81">
        <f>IF(ISNA(VLOOKUP(AI89,[1]Settings!$B$6:$D$45,IF(AN$4="Y",2,3),FALSE)+AJ89*IF(AN$4="Y",[1]Settings!$C$5,[1]Settings!$D$5)),0, VLOOKUP(AI89,[1]Settings!$B$6:$D$45,IF(AN$4="Y",2,3),FALSE)+AJ89*IF(AN$4="Y",[1]Settings!$C$5,[1]Settings!$D$5))</f>
        <v>0</v>
      </c>
      <c r="AL89" s="82">
        <f t="shared" si="176"/>
        <v>0</v>
      </c>
      <c r="AM89" s="82">
        <f t="shared" ca="1" si="177"/>
        <v>19.200011235955056</v>
      </c>
      <c r="AN89" s="83">
        <f t="shared" ca="1" si="139"/>
        <v>1</v>
      </c>
      <c r="AO89" s="84" t="str">
        <f t="shared" si="207"/>
        <v/>
      </c>
      <c r="AP89" s="85">
        <f ca="1">VLOOKUP(OFFSET(AP89,0,-2),[1]Settings!$F$8:$G$27,2)</f>
        <v>0.2</v>
      </c>
      <c r="AR89" s="51"/>
      <c r="AS89" s="81">
        <f>IF(ISNA(VLOOKUP(AQ89,[1]Settings!$B$6:$D$45,IF(AV$4="Y",2,3),FALSE)+AR89*IF(AV$4="Y",[1]Settings!$C$5,[1]Settings!$D$5)),0, VLOOKUP(AQ89,[1]Settings!$B$6:$D$45,IF(AV$4="Y",2,3),FALSE)+AR89*IF(AV$4="Y",[1]Settings!$C$5,[1]Settings!$D$5))</f>
        <v>0</v>
      </c>
      <c r="AT89" s="82">
        <f t="shared" si="178"/>
        <v>0</v>
      </c>
      <c r="AU89" s="82">
        <f t="shared" ca="1" si="179"/>
        <v>19.200011235955056</v>
      </c>
      <c r="AV89" s="83">
        <f t="shared" ca="1" si="140"/>
        <v>2</v>
      </c>
      <c r="AW89" s="84" t="str">
        <f t="shared" si="208"/>
        <v/>
      </c>
      <c r="AX89" s="85">
        <f ca="1">VLOOKUP(OFFSET(AX89,0,-2),[1]Settings!$F$8:$G$27,2)</f>
        <v>0.15</v>
      </c>
      <c r="AZ89" s="51"/>
      <c r="BA89" s="81">
        <f>IF(ISNA(VLOOKUP(AY89,[1]Settings!$B$6:$D$45,IF(BD$4="Y",2,3),FALSE)+AZ89*IF(BD$4="Y",[1]Settings!$C$5,[1]Settings!$D$5)),0, VLOOKUP(AY89,[1]Settings!$B$6:$D$45,IF(BD$4="Y",2,3),FALSE)+AZ89*IF(BD$4="Y",[1]Settings!$C$5,[1]Settings!$D$5))</f>
        <v>0</v>
      </c>
      <c r="BB89" s="82">
        <f t="shared" si="180"/>
        <v>0</v>
      </c>
      <c r="BC89" s="82">
        <f t="shared" ca="1" si="181"/>
        <v>19.200011235955056</v>
      </c>
      <c r="BD89" s="83">
        <f t="shared" ca="1" si="141"/>
        <v>2</v>
      </c>
      <c r="BE89" s="84" t="str">
        <f t="shared" si="209"/>
        <v/>
      </c>
      <c r="BF89" s="85">
        <f ca="1">VLOOKUP(OFFSET(BF89,0,-2),[1]Settings!$F$8:$G$27,2)</f>
        <v>0.15</v>
      </c>
      <c r="BH89" s="51"/>
      <c r="BI89" s="81">
        <f>IF(ISNA(VLOOKUP(BG89,[1]Settings!$B$6:$D$45,IF(BL$4="Y",2,3),FALSE)+BH89*IF(BL$4="Y",[1]Settings!$C$5,[1]Settings!$D$5)),0, VLOOKUP(BG89,[1]Settings!$B$6:$D$45,IF(BL$4="Y",2,3),FALSE)+BH89*IF(BL$4="Y",[1]Settings!$C$5,[1]Settings!$D$5))</f>
        <v>0</v>
      </c>
      <c r="BJ89" s="82">
        <f t="shared" si="182"/>
        <v>0</v>
      </c>
      <c r="BK89" s="82">
        <f t="shared" ca="1" si="183"/>
        <v>19.200011235955056</v>
      </c>
      <c r="BL89" s="83">
        <f t="shared" ca="1" si="142"/>
        <v>2</v>
      </c>
      <c r="BM89" s="84" t="str">
        <f t="shared" si="210"/>
        <v/>
      </c>
      <c r="BN89" s="85">
        <f ca="1">VLOOKUP(OFFSET(BN89,0,-2),[1]Settings!$F$8:$G$27,2)</f>
        <v>0.15</v>
      </c>
      <c r="BP89" s="51"/>
      <c r="BQ89" s="81">
        <f>IF(ISNA(VLOOKUP(BO89,[1]Settings!$B$6:$D$45,IF(BT$4="Y",2,3),FALSE)+BP89*IF(BT$4="Y",[1]Settings!$C$5,[1]Settings!$D$5)),0, VLOOKUP(BO89,[1]Settings!$B$6:$D$45,IF(BT$4="Y",2,3),FALSE)+BP89*IF(BT$4="Y",[1]Settings!$C$5,[1]Settings!$D$5))</f>
        <v>0</v>
      </c>
      <c r="BR89" s="82">
        <f t="shared" si="184"/>
        <v>0</v>
      </c>
      <c r="BS89" s="82">
        <f t="shared" ca="1" si="185"/>
        <v>19.200011235955056</v>
      </c>
      <c r="BT89" s="83">
        <f t="shared" ca="1" si="143"/>
        <v>2</v>
      </c>
      <c r="BU89" s="84" t="str">
        <f t="shared" si="211"/>
        <v>+</v>
      </c>
      <c r="BV89" s="85">
        <f ca="1">VLOOKUP(OFFSET(BV89,0,-2),[1]Settings!$F$8:$G$27,2)</f>
        <v>0.15</v>
      </c>
      <c r="BW89" s="50">
        <v>6</v>
      </c>
      <c r="BX89" s="51"/>
      <c r="BY89" s="81">
        <f>IF(ISNA(VLOOKUP(BW89,[1]Settings!$B$6:$D$45,IF(CB$4="Y",2,3),FALSE)+BX89*IF(CB$4="Y",[1]Settings!$C$5,[1]Settings!$D$5)),0, VLOOKUP(BW89,[1]Settings!$B$6:$D$45,IF(CB$4="Y",2,3),FALSE)+BX89*IF(CB$4="Y",[1]Settings!$C$5,[1]Settings!$D$5))</f>
        <v>15</v>
      </c>
      <c r="BZ89" s="82">
        <f t="shared" si="186"/>
        <v>5.7</v>
      </c>
      <c r="CA89" s="82">
        <f t="shared" ca="1" si="187"/>
        <v>24.900011235955056</v>
      </c>
      <c r="CB89" s="83">
        <f t="shared" ca="1" si="144"/>
        <v>2</v>
      </c>
      <c r="CC89" s="84" t="str">
        <f t="shared" si="212"/>
        <v>+</v>
      </c>
      <c r="CD89" s="85">
        <f ca="1">VLOOKUP(OFFSET(CD89,0,-2),[1]Settings!$F$8:$G$27,2)</f>
        <v>0.15</v>
      </c>
      <c r="CE89" s="50">
        <v>1</v>
      </c>
      <c r="CF89" s="51">
        <v>2</v>
      </c>
      <c r="CG89" s="81">
        <f>IF(ISNA(VLOOKUP(CE89,[1]Settings!$B$6:$D$45,IF(CJ$4="Y",2,3),FALSE)+CF89*IF(CJ$4="Y",[1]Settings!$C$5,[1]Settings!$D$5)),0, VLOOKUP(CE89,[1]Settings!$B$6:$D$45,IF(CJ$4="Y",2,3),FALSE)+CF89*IF(CJ$4="Y",[1]Settings!$C$5,[1]Settings!$D$5))</f>
        <v>32</v>
      </c>
      <c r="CH89" s="82">
        <f t="shared" si="188"/>
        <v>16.64</v>
      </c>
      <c r="CI89" s="82">
        <f t="shared" ca="1" si="189"/>
        <v>41.540011235955056</v>
      </c>
      <c r="CJ89" s="86">
        <f t="shared" ca="1" si="145"/>
        <v>1</v>
      </c>
      <c r="CK89" s="87" t="str">
        <f t="shared" si="134"/>
        <v/>
      </c>
      <c r="CL89" s="85">
        <f ca="1">VLOOKUP(OFFSET(CL89,0,-2),[1]Settings!$J$8:$K$27,2)</f>
        <v>0.12</v>
      </c>
      <c r="CN89" s="51"/>
      <c r="CO89" s="81">
        <f>IF(ISNA(VLOOKUP(CM89,[1]Settings!$B$6:$D$45,IF(CR$4="Y",2,3),FALSE)+CN89*IF(CR$4="Y",[1]Settings!$C$5,[1]Settings!$D$5)),0, VLOOKUP(CM89,[1]Settings!$B$6:$D$45,IF(CR$4="Y",2,3),FALSE)+CN89*IF(CR$4="Y",[1]Settings!$C$5,[1]Settings!$D$5))</f>
        <v>0</v>
      </c>
      <c r="CP89" s="82">
        <f t="shared" ca="1" si="190"/>
        <v>0</v>
      </c>
      <c r="CQ89" s="82">
        <f t="shared" ca="1" si="191"/>
        <v>41.540011235955056</v>
      </c>
      <c r="CR89" s="86">
        <f t="shared" ca="1" si="146"/>
        <v>1</v>
      </c>
      <c r="CS89" s="84" t="s">
        <v>93</v>
      </c>
      <c r="CT89" s="85">
        <f ca="1">VLOOKUP(OFFSET(CT89,0,-2),[1]Settings!$J$8:$K$27,2)</f>
        <v>0.12</v>
      </c>
      <c r="CU89" s="50">
        <v>2</v>
      </c>
      <c r="CV89" s="51">
        <v>1</v>
      </c>
      <c r="CW89" s="81">
        <f>IF(ISNA(VLOOKUP(CU89,[1]Settings!$B$6:$D$45,IF(CZ$4="Y",2,3),FALSE)+CV89*IF(CZ$4="Y",[1]Settings!$C$5,[1]Settings!$D$5)),0, VLOOKUP(CU89,[1]Settings!$B$6:$D$45,IF(CZ$4="Y",2,3),FALSE)+CV89*IF(CZ$4="Y",[1]Settings!$C$5,[1]Settings!$D$5))</f>
        <v>26</v>
      </c>
      <c r="CX89" s="82">
        <f t="shared" ca="1" si="192"/>
        <v>18.720000000000002</v>
      </c>
      <c r="CY89" s="82">
        <f t="shared" ca="1" si="193"/>
        <v>41.060011235955059</v>
      </c>
      <c r="CZ89" s="83">
        <f t="shared" ca="1" si="147"/>
        <v>1</v>
      </c>
      <c r="DA89" s="84" t="s">
        <v>93</v>
      </c>
      <c r="DB89" s="85">
        <f ca="1">VLOOKUP(OFFSET(DB89,0,-2),[1]Settings!$J$8:$K$27,2)</f>
        <v>0.12</v>
      </c>
      <c r="DC89" s="50">
        <v>2</v>
      </c>
      <c r="DD89" s="51">
        <v>2</v>
      </c>
      <c r="DE89" s="81">
        <f>IF(ISNA(VLOOKUP(DC89,[1]Settings!$B$6:$D$45,IF(DH$4="Y",2,3),FALSE)+DD89*IF(DH$4="Y",[1]Settings!$C$5,[1]Settings!$D$5)),0, VLOOKUP(DC89,[1]Settings!$B$6:$D$45,IF(DH$4="Y",2,3),FALSE)+DD89*IF(DH$4="Y",[1]Settings!$C$5,[1]Settings!$D$5))</f>
        <v>27</v>
      </c>
      <c r="DF89" s="82">
        <f t="shared" ca="1" si="238"/>
        <v>17.549999999999997</v>
      </c>
      <c r="DG89" s="82">
        <f t="shared" ca="1" si="194"/>
        <v>52.910011235955054</v>
      </c>
      <c r="DH89" s="83">
        <f t="shared" ca="1" si="148"/>
        <v>1</v>
      </c>
      <c r="DI89" s="84"/>
      <c r="DJ89" s="85">
        <f ca="1">VLOOKUP(OFFSET(DJ89,0,-2),[1]Settings!$J$8:$K$27,2)</f>
        <v>0.12</v>
      </c>
      <c r="DK89" s="50"/>
      <c r="DL89" s="51"/>
      <c r="DM89" s="81">
        <f>IF(ISNA(VLOOKUP(DK89,[1]Settings!$B$6:$D$45,IF(DP$4="Y",2,3),FALSE)+DL89*IF(DP$4="Y",[1]Settings!$C$5,[1]Settings!$D$5)),0, VLOOKUP(DK89,[1]Settings!$B$6:$D$45,IF(DP$4="Y",2,3),FALSE)+DL89*IF(DP$4="Y",[1]Settings!$C$5,[1]Settings!$D$5))</f>
        <v>0</v>
      </c>
      <c r="DN89" s="82">
        <f t="shared" ca="1" si="239"/>
        <v>0</v>
      </c>
      <c r="DO89" s="82">
        <f t="shared" ca="1" si="195"/>
        <v>52.910011235955054</v>
      </c>
      <c r="DP89" s="83">
        <f t="shared" ca="1" si="149"/>
        <v>2</v>
      </c>
      <c r="DQ89" s="84" t="s">
        <v>93</v>
      </c>
      <c r="DR89" s="85">
        <f ca="1">VLOOKUP(OFFSET(DR89,0,-2),[1]Settings!$J$8:$K$27,2)</f>
        <v>0.11</v>
      </c>
      <c r="DS89" s="50">
        <v>5</v>
      </c>
      <c r="DT89" s="51"/>
      <c r="DU89" s="81">
        <f>IF(ISNA(VLOOKUP(DS89,[1]Settings!$B$6:$D$45,IF(DX$4="Y",2,3),FALSE)+DT89*IF(DX$4="Y",[1]Settings!$C$5,[1]Settings!$D$5)),0, VLOOKUP(DS89,[1]Settings!$B$6:$D$45,IF(DX$4="Y",2,3),FALSE)+DT89*IF(DX$4="Y",[1]Settings!$C$5,[1]Settings!$D$5))</f>
        <v>16</v>
      </c>
      <c r="DV89" s="82">
        <f t="shared" ca="1" si="240"/>
        <v>11.84</v>
      </c>
      <c r="DW89" s="82">
        <f t="shared" ca="1" si="246"/>
        <v>64.750011235955057</v>
      </c>
      <c r="DX89" s="83">
        <f t="shared" ca="1" si="150"/>
        <v>2</v>
      </c>
      <c r="DY89" s="84" t="s">
        <v>93</v>
      </c>
      <c r="DZ89" s="85">
        <f ca="1">VLOOKUP(OFFSET(DZ89,0,-2),[1]Settings!$J$8:$K$27,2)</f>
        <v>0.11</v>
      </c>
      <c r="EA89" s="50">
        <v>2</v>
      </c>
      <c r="EB89" s="51">
        <v>1</v>
      </c>
      <c r="EC89" s="81">
        <f>IF(ISNA(VLOOKUP(EA89,[1]Settings!$B$6:$D$45,IF(EF$4="Y",2,3),FALSE)+EB89*IF(EF$4="Y",[1]Settings!$C$5,[1]Settings!$D$5)),0, VLOOKUP(EA89,[1]Settings!$B$6:$D$45,IF(EF$4="Y",2,3),FALSE)+EB89*IF(EF$4="Y",[1]Settings!$C$5,[1]Settings!$D$5))</f>
        <v>26</v>
      </c>
      <c r="ED89" s="82">
        <f t="shared" ca="1" si="241"/>
        <v>23.919999999999998</v>
      </c>
      <c r="EE89" s="82">
        <f t="shared" ca="1" si="196"/>
        <v>72.030011235955058</v>
      </c>
      <c r="EF89" s="86">
        <f t="shared" ca="1" si="151"/>
        <v>2</v>
      </c>
      <c r="EG89" s="87" t="s">
        <v>93</v>
      </c>
      <c r="EH89" s="85">
        <f ca="1">VLOOKUP(OFFSET(EH89,0,-2),[1]Settings!$J$8:$K$27,2)</f>
        <v>0.11</v>
      </c>
      <c r="EI89" s="50">
        <v>1</v>
      </c>
      <c r="EJ89" s="51">
        <v>2</v>
      </c>
      <c r="EK89" s="81">
        <f>IF(ISNA(VLOOKUP(EI89,[1]Settings!$B$6:$D$45,IF(EN$4="Y",2,3),FALSE)+EJ89*IF(EN$4="Y",[1]Settings!$C$5,[1]Settings!$D$5)),0, VLOOKUP(EI89,[1]Settings!$B$6:$D$45,IF(EN$4="Y",2,3),FALSE)+EJ89*IF(EN$4="Y",[1]Settings!$C$5,[1]Settings!$D$5))</f>
        <v>32</v>
      </c>
      <c r="EL89" s="82">
        <f t="shared" ca="1" si="242"/>
        <v>27.199999999999996</v>
      </c>
      <c r="EM89" s="82">
        <f t="shared" ca="1" si="232"/>
        <v>80.510011235955062</v>
      </c>
      <c r="EN89" s="86">
        <f t="shared" ca="1" si="152"/>
        <v>1</v>
      </c>
      <c r="EO89" s="84" t="s">
        <v>93</v>
      </c>
      <c r="EP89" s="85">
        <f ca="1">VLOOKUP(OFFSET(EP89,0,-2),[1]Settings!$J$8:$K$27,2)</f>
        <v>0.12</v>
      </c>
      <c r="EQ89" s="50">
        <v>5</v>
      </c>
      <c r="ER89" s="51"/>
      <c r="ES89" s="81">
        <f>IF(ISNA(VLOOKUP(EQ89,[1]Settings!$B$6:$D$45,IF(EV$4="Y",2,3),FALSE)+ER89*IF(EV$4="Y",[1]Settings!$C$5,[1]Settings!$D$5)),0, VLOOKUP(EQ89,[1]Settings!$B$6:$D$45,IF(EV$4="Y",2,3),FALSE)+ER89*IF(EV$4="Y",[1]Settings!$C$5,[1]Settings!$D$5))</f>
        <v>16</v>
      </c>
      <c r="ET89" s="82">
        <f t="shared" ca="1" si="132"/>
        <v>13.12</v>
      </c>
      <c r="EU89" s="82">
        <f t="shared" ca="1" si="229"/>
        <v>76.08001123595507</v>
      </c>
      <c r="EV89" s="83">
        <f t="shared" ca="1" si="153"/>
        <v>2</v>
      </c>
      <c r="EW89" s="84" t="s">
        <v>93</v>
      </c>
      <c r="EX89" s="85">
        <f ca="1">VLOOKUP(OFFSET(EX89,0,-2),[1]Settings!$J$8:$K$27,2)</f>
        <v>0.11</v>
      </c>
      <c r="EY89" s="50">
        <v>5</v>
      </c>
      <c r="EZ89" s="51"/>
      <c r="FA89" s="81">
        <f>IF(ISNA(VLOOKUP(EY89,[1]Settings!$B$6:$D$45,IF(FD$4="Y",2,3),FALSE)+EZ89*IF(FD$4="Y",[1]Settings!$C$5,[1]Settings!$D$5)),0, VLOOKUP(EY89,[1]Settings!$B$6:$D$45,IF(FD$4="Y",2,3),FALSE)+EZ89*IF(FD$4="Y",[1]Settings!$C$5,[1]Settings!$D$5))</f>
        <v>16</v>
      </c>
      <c r="FB89" s="82">
        <f t="shared" ca="1" si="133"/>
        <v>16.000000000000004</v>
      </c>
      <c r="FC89" s="82">
        <f t="shared" ca="1" si="130"/>
        <v>92.08001123595507</v>
      </c>
      <c r="FD89" s="83">
        <f t="shared" ca="1" si="154"/>
        <v>1</v>
      </c>
      <c r="FE89" s="84" t="s">
        <v>93</v>
      </c>
      <c r="FF89" s="85">
        <f ca="1">VLOOKUP(OFFSET(FF89,0,-2),[1]Settings!$J$8:$K$27,2)</f>
        <v>0.12</v>
      </c>
      <c r="FG89" s="50">
        <v>2</v>
      </c>
      <c r="FH89" s="51">
        <v>2</v>
      </c>
      <c r="FI89" s="81">
        <f>IF(ISNA(VLOOKUP(FG89,[1]Settings!$B$6:$D$45,IF(FL$4="Y",2,3),FALSE)+FH89*IF(FL$4="Y",[1]Settings!$C$5,[1]Settings!$D$5)),0, VLOOKUP(FG89,[1]Settings!$B$6:$D$45,IF(FL$4="Y",2,3),FALSE)+FH89*IF(FL$4="Y",[1]Settings!$C$5,[1]Settings!$D$5))</f>
        <v>27</v>
      </c>
      <c r="FJ89" s="82">
        <f t="shared" ca="1" si="230"/>
        <v>22.68</v>
      </c>
      <c r="FK89" s="82">
        <f t="shared" ca="1" si="225"/>
        <v>79.000011235955057</v>
      </c>
      <c r="FL89" s="83">
        <f t="shared" ca="1" si="155"/>
        <v>1</v>
      </c>
      <c r="FM89" s="87" t="s">
        <v>93</v>
      </c>
      <c r="FN89" s="85">
        <f ca="1">VLOOKUP(OFFSET(FN89,0,-2),[1]Settings!$J$8:$K$27,2)</f>
        <v>0.12</v>
      </c>
      <c r="FO89" s="50">
        <v>3</v>
      </c>
      <c r="FP89" s="51">
        <v>1</v>
      </c>
      <c r="FQ89" s="81">
        <f>IF(ISNA(VLOOKUP(FO89,[1]Settings!$B$6:$D$45,IF(FT$4="Y",2,3),FALSE)+FP89*IF(FT$4="Y",[1]Settings!$C$5,[1]Settings!$D$5)),0, VLOOKUP(FO89,[1]Settings!$B$6:$D$45,IF(FT$4="Y",2,3),FALSE)+FP89*IF(FT$4="Y",[1]Settings!$C$5,[1]Settings!$D$5))</f>
        <v>21</v>
      </c>
      <c r="FR89" s="82">
        <f t="shared" ca="1" si="197"/>
        <v>17.22</v>
      </c>
      <c r="FS89" s="82">
        <f t="shared" ca="1" si="222"/>
        <v>83.100011235955051</v>
      </c>
      <c r="FT89" s="83">
        <f t="shared" ca="1" si="156"/>
        <v>1</v>
      </c>
      <c r="FU89" s="88"/>
      <c r="FV89" s="85"/>
      <c r="FW89" s="50"/>
      <c r="FX89" s="51"/>
      <c r="FY89" s="81">
        <f>IF(ISNA(VLOOKUP(FW89,[1]Settings!$B$6:$D$45,IF(GB$4="Y",2,3),FALSE)+FX89*IF(GB$4="Y",[1]Settings!$C$5,[1]Settings!$D$5)),0, VLOOKUP(FW89,[1]Settings!$B$6:$D$45,IF(GB$4="Y",2,3),FALSE)+FX89*IF(GB$4="Y",[1]Settings!$C$5,[1]Settings!$D$5))</f>
        <v>0</v>
      </c>
      <c r="FZ89" s="82">
        <f t="shared" si="223"/>
        <v>0</v>
      </c>
      <c r="GA89" s="82">
        <f t="shared" ca="1" si="224"/>
        <v>55.900011235955056</v>
      </c>
      <c r="GB89" s="83">
        <f t="shared" ca="1" si="157"/>
        <v>4</v>
      </c>
      <c r="GC89" s="88"/>
      <c r="GD89" s="85"/>
      <c r="GE89" s="50">
        <v>1</v>
      </c>
      <c r="GF89" s="51">
        <v>2</v>
      </c>
      <c r="GG89" s="81">
        <f>IF(ISNA(VLOOKUP(GE89,[1]Settings!$B$6:$D$45,IF(GJ$4="Y",2,3),FALSE)+GF89*IF(GJ$4="Y",[1]Settings!$C$5,[1]Settings!$D$5)),0, VLOOKUP(GE89,[1]Settings!$B$6:$D$45,IF(GJ$4="Y",2,3),FALSE)+GF89*IF(GJ$4="Y",[1]Settings!$C$5,[1]Settings!$D$5))</f>
        <v>32</v>
      </c>
      <c r="GH89" s="82">
        <f t="shared" si="219"/>
        <v>32</v>
      </c>
      <c r="GI89" s="82">
        <f t="shared" ca="1" si="220"/>
        <v>87.900011235955049</v>
      </c>
      <c r="GJ89" s="83">
        <f t="shared" ca="1" si="158"/>
        <v>1</v>
      </c>
      <c r="GK89" s="88"/>
      <c r="GL89" s="85"/>
      <c r="GM89" s="50">
        <v>4</v>
      </c>
      <c r="GN89" s="51">
        <v>1</v>
      </c>
      <c r="GO89" s="81">
        <f>IF(ISNA(VLOOKUP(GM89,[1]Settings!$B$6:$D$45,IF(GR$4="Y",2,3),FALSE)+GN89*IF(GR$4="Y",[1]Settings!$C$5,[1]Settings!$D$5)),0, VLOOKUP(GM89,[1]Settings!$B$6:$D$45,IF(GR$4="Y",2,3),FALSE)+GN89*IF(GR$4="Y",[1]Settings!$C$5,[1]Settings!$D$5))</f>
        <v>19</v>
      </c>
      <c r="GP89" s="82">
        <f t="shared" si="120"/>
        <v>19</v>
      </c>
      <c r="GQ89" s="82">
        <f t="shared" ca="1" si="215"/>
        <v>90.900011235955049</v>
      </c>
      <c r="GR89" s="83">
        <f t="shared" ca="1" si="159"/>
        <v>1</v>
      </c>
      <c r="GS89" s="88"/>
      <c r="GT89" s="85"/>
      <c r="GU89" s="50"/>
      <c r="GV89" s="51"/>
      <c r="GW89" s="81">
        <f>IF(ISNA(VLOOKUP(GU89,[1]Settings!$B$6:$D$45,IF(GZ$4="Y",2,3),FALSE)+GV89*IF(GZ$4="Y",[1]Settings!$C$5,[1]Settings!$D$5)),0, VLOOKUP(GU89,[1]Settings!$B$6:$D$45,IF(GZ$4="Y",2,3),FALSE)+GV89*IF(GZ$4="Y",[1]Settings!$C$5,[1]Settings!$D$5))</f>
        <v>0</v>
      </c>
      <c r="GX89" s="82">
        <f t="shared" si="127"/>
        <v>0</v>
      </c>
      <c r="GY89" s="82">
        <f t="shared" ca="1" si="216"/>
        <v>68.220011235955042</v>
      </c>
      <c r="GZ89" s="86">
        <f t="shared" ca="1" si="160"/>
        <v>3</v>
      </c>
      <c r="HA89" s="87"/>
      <c r="HB89" s="85"/>
      <c r="HC89" s="50">
        <v>12</v>
      </c>
      <c r="HD89" s="51">
        <v>1</v>
      </c>
      <c r="HE89" s="81">
        <f>IF(ISNA(VLOOKUP(HC89,[1]Settings!$B$6:$D$45,IF(HH$4="Y",2,3),FALSE)+HD89*IF(HH$4="Y",[1]Settings!$C$5,[1]Settings!$D$5)),0, VLOOKUP(HC89,[1]Settings!$B$6:$D$45,IF(HH$4="Y",2,3),FALSE)+HD89*IF(HH$4="Y",[1]Settings!$C$5,[1]Settings!$D$5))</f>
        <v>10</v>
      </c>
      <c r="HF89" s="82">
        <f t="shared" si="198"/>
        <v>10</v>
      </c>
      <c r="HG89" s="82">
        <f t="shared" ca="1" si="199"/>
        <v>61.000011235955043</v>
      </c>
      <c r="HH89" s="83">
        <f t="shared" ca="1" si="161"/>
        <v>2</v>
      </c>
      <c r="HI89" s="88"/>
      <c r="HJ89" s="85"/>
      <c r="HK89" s="50">
        <v>11</v>
      </c>
      <c r="HL89" s="51"/>
      <c r="HM89" s="81">
        <f>IF(ISNA(VLOOKUP(HK89,[1]Settings!$B$6:$D$45,IF(HP$4="Y",2,3),FALSE)+HL89*IF(HP$4="Y",[1]Settings!$C$5,[1]Settings!$D$5)),0, VLOOKUP(HK89,[1]Settings!$B$6:$D$45,IF(HP$4="Y",2,3),FALSE)+HL89*IF(HP$4="Y",[1]Settings!$C$5,[1]Settings!$D$5))</f>
        <v>10</v>
      </c>
      <c r="HN89" s="82">
        <f t="shared" si="231"/>
        <v>10</v>
      </c>
      <c r="HO89" s="82">
        <f t="shared" ca="1" si="233"/>
        <v>39.000011235955043</v>
      </c>
      <c r="HP89" s="83">
        <f t="shared" ca="1" si="162"/>
        <v>9</v>
      </c>
      <c r="HQ89" s="88"/>
      <c r="HR89" s="85"/>
      <c r="HS89" s="50">
        <v>2</v>
      </c>
      <c r="HT89" s="51">
        <v>1</v>
      </c>
      <c r="HU89" s="81">
        <f>IF(ISNA(VLOOKUP(HS89,[1]Settings!$B$6:$D$45,IF(HX$4="Y",2,3),FALSE)+HT89*IF(HX$4="Y",[1]Settings!$C$5,[1]Settings!$D$5)),0, VLOOKUP(HS89,[1]Settings!$B$6:$D$45,IF(HX$4="Y",2,3),FALSE)+HT89*IF(HX$4="Y",[1]Settings!$C$5,[1]Settings!$D$5))</f>
        <v>26</v>
      </c>
      <c r="HV89" s="82">
        <f t="shared" si="200"/>
        <v>26</v>
      </c>
      <c r="HW89" s="82">
        <f t="shared" ca="1" si="234"/>
        <v>46.000011235955043</v>
      </c>
      <c r="HX89" s="83">
        <f t="shared" ca="1" si="226"/>
        <v>7</v>
      </c>
      <c r="HY89" s="88"/>
      <c r="HZ89" s="85"/>
      <c r="IA89" s="50">
        <v>3</v>
      </c>
      <c r="IB89" s="51">
        <v>2</v>
      </c>
      <c r="IC89" s="81">
        <f>IF(ISNA(VLOOKUP(IA89,[1]Settings!$B$6:$D$45,IF(IF$4="Y",2,3),FALSE)+IB89*IF(IF$4="Y",[1]Settings!$C$5,[1]Settings!$D$5)),0, VLOOKUP(IA89,[1]Settings!$B$6:$D$45,IF(IF$4="Y",2,3),FALSE)+IB89*IF(IF$4="Y",[1]Settings!$C$5,[1]Settings!$D$5))</f>
        <v>22</v>
      </c>
      <c r="ID89" s="82">
        <f t="shared" si="124"/>
        <v>22</v>
      </c>
      <c r="IE89" s="82">
        <f t="shared" ca="1" si="235"/>
        <v>68.000011235955043</v>
      </c>
      <c r="IF89" s="83">
        <f t="shared" ca="1" si="227"/>
        <v>4</v>
      </c>
      <c r="IG89" s="87"/>
      <c r="IH89" s="85"/>
      <c r="II89" s="50">
        <v>8</v>
      </c>
      <c r="IJ89" s="51"/>
      <c r="IK89" s="81">
        <f>IF(ISNA(VLOOKUP(II89,[1]Settings!$B$6:$D$45,IF(IN$4="Y",2,3),FALSE)+IJ89*IF(IN$4="Y",[1]Settings!$C$5,[1]Settings!$D$5)),0, VLOOKUP(II89,[1]Settings!$B$6:$D$45,IF(IN$4="Y",2,3),FALSE)+IJ89*IF(IN$4="Y",[1]Settings!$C$5,[1]Settings!$D$5))</f>
        <v>13</v>
      </c>
      <c r="IL89" s="82">
        <f t="shared" si="122"/>
        <v>13</v>
      </c>
      <c r="IM89" s="82">
        <f t="shared" ca="1" si="221"/>
        <v>71.000011235955043</v>
      </c>
      <c r="IN89" s="83">
        <f t="shared" ca="1" si="217"/>
        <v>2</v>
      </c>
      <c r="IO89" s="88"/>
      <c r="IP89" s="85"/>
      <c r="IQ89" s="50">
        <v>1</v>
      </c>
      <c r="IR89" s="51">
        <v>1</v>
      </c>
      <c r="IS89" s="81">
        <f>IF(ISNA(VLOOKUP(IQ89,[1]Settings!$B$6:$D$45,IF(IV$4="Y",2,3),FALSE)+IR89*IF(IV$4="Y",[1]Settings!$C$5,[1]Settings!$D$5)),0, VLOOKUP(IQ89,[1]Settings!$B$6:$D$45,IF(IV$4="Y",2,3),FALSE)+IR89*IF(IV$4="Y",[1]Settings!$C$5,[1]Settings!$D$5))</f>
        <v>31</v>
      </c>
      <c r="IT89" s="82">
        <f t="shared" si="166"/>
        <v>31</v>
      </c>
      <c r="IU89" s="82">
        <f t="shared" ca="1" si="236"/>
        <v>92.000011235955043</v>
      </c>
      <c r="IV89" s="83">
        <f t="shared" ca="1" si="202"/>
        <v>1</v>
      </c>
      <c r="IW89" s="88"/>
      <c r="IX89" s="85"/>
      <c r="IY89" s="50">
        <v>4</v>
      </c>
      <c r="IZ89" s="51">
        <v>1</v>
      </c>
      <c r="JA89" s="81">
        <f>IF(ISNA(VLOOKUP(IY89,[1]Settings!$B$6:$D$45,IF(JD$4="Y",2,3),FALSE)+IZ89*IF(JD$4="Y",[1]Settings!$C$5,[1]Settings!$D$5)),0, VLOOKUP(IY89,[1]Settings!$B$6:$D$45,IF(JD$4="Y",2,3),FALSE)+IZ89*IF(JD$4="Y",[1]Settings!$C$5,[1]Settings!$D$5))</f>
        <v>19</v>
      </c>
      <c r="JB89" s="82">
        <f t="shared" si="243"/>
        <v>19</v>
      </c>
      <c r="JC89" s="82">
        <f t="shared" ca="1" si="244"/>
        <v>85.000011235955043</v>
      </c>
      <c r="JD89" s="83">
        <f t="shared" ca="1" si="245"/>
        <v>1</v>
      </c>
    </row>
    <row r="90" spans="1:264">
      <c r="A90" s="89" t="s">
        <v>171</v>
      </c>
      <c r="B90" s="80"/>
      <c r="D90" s="51"/>
      <c r="E90" s="81">
        <f>IF(ISNA(VLOOKUP(C90,[1]Settings!$B$6:$D$45,IF(H$4="Y",2,3),FALSE)+D90*IF(H$4="Y",[1]Settings!$C$5,[1]Settings!$D$5)),0, VLOOKUP(C90,[1]Settings!$B$6:$D$45,IF(H$4="Y",2,3),FALSE)+D90*IF(H$4="Y",[1]Settings!$C$5,[1]Settings!$D$5))</f>
        <v>0</v>
      </c>
      <c r="F90" s="82">
        <f t="shared" si="168"/>
        <v>0</v>
      </c>
      <c r="G90" s="82">
        <f t="shared" si="169"/>
        <v>1.1111111111111112E-5</v>
      </c>
      <c r="H90" s="83">
        <f t="shared" si="135"/>
        <v>80</v>
      </c>
      <c r="I90" s="84" t="str">
        <f t="shared" si="203"/>
        <v/>
      </c>
      <c r="J90" s="85">
        <f ca="1">VLOOKUP(OFFSET(J90,0,-2),[1]Settings!$F$8:$G$27,2)</f>
        <v>0</v>
      </c>
      <c r="L90" s="51"/>
      <c r="M90" s="81">
        <f>IF(ISNA(VLOOKUP(K90,[1]Settings!$B$6:$D$45,IF(P$4="Y",2,3),FALSE)+L90*IF(P$4="Y",[1]Settings!$C$5,[1]Settings!$D$5)),0, VLOOKUP(K90,[1]Settings!$B$6:$D$45,IF(P$4="Y",2,3),FALSE)+L90*IF(P$4="Y",[1]Settings!$C$5,[1]Settings!$D$5))</f>
        <v>0</v>
      </c>
      <c r="N90" s="82">
        <f t="shared" si="170"/>
        <v>0</v>
      </c>
      <c r="O90" s="82">
        <f t="shared" ca="1" si="171"/>
        <v>1.1111111111111112E-5</v>
      </c>
      <c r="P90" s="83">
        <f t="shared" ca="1" si="136"/>
        <v>80</v>
      </c>
      <c r="Q90" s="84" t="str">
        <f t="shared" si="204"/>
        <v/>
      </c>
      <c r="R90" s="85">
        <f ca="1">VLOOKUP(OFFSET(R90,0,-2),[1]Settings!$F$8:$G$27,2)</f>
        <v>0</v>
      </c>
      <c r="T90" s="51"/>
      <c r="U90" s="81">
        <f>IF(ISNA(VLOOKUP(S90,[1]Settings!$B$6:$D$45,IF(X$4="Y",2,3),FALSE)+T90*IF(X$4="Y",[1]Settings!$C$5,[1]Settings!$D$5)),0, VLOOKUP(S90,[1]Settings!$B$6:$D$45,IF(X$4="Y",2,3),FALSE)+T90*IF(X$4="Y",[1]Settings!$C$5,[1]Settings!$D$5))</f>
        <v>0</v>
      </c>
      <c r="V90" s="82">
        <f t="shared" si="172"/>
        <v>0</v>
      </c>
      <c r="W90" s="82">
        <f t="shared" ca="1" si="173"/>
        <v>1.1111111111111112E-5</v>
      </c>
      <c r="X90" s="83">
        <f t="shared" ca="1" si="137"/>
        <v>80</v>
      </c>
      <c r="Y90" s="84" t="str">
        <f t="shared" si="205"/>
        <v/>
      </c>
      <c r="Z90" s="85">
        <f ca="1">VLOOKUP(OFFSET(Z90,0,-2),[1]Settings!$F$8:$G$27,2)</f>
        <v>0</v>
      </c>
      <c r="AB90" s="51"/>
      <c r="AC90" s="81">
        <f>IF(ISNA(VLOOKUP(AA90,[1]Settings!$B$6:$D$45,IF(AF$4="Y",2,3),FALSE)+AB90*IF(AF$4="Y",[1]Settings!$C$5,[1]Settings!$D$5)),0, VLOOKUP(AA90,[1]Settings!$B$6:$D$45,IF(AF$4="Y",2,3),FALSE)+AB90*IF(AF$4="Y",[1]Settings!$C$5,[1]Settings!$D$5))</f>
        <v>0</v>
      </c>
      <c r="AD90" s="82">
        <f t="shared" si="174"/>
        <v>0</v>
      </c>
      <c r="AE90" s="82">
        <f t="shared" ca="1" si="175"/>
        <v>1.1111111111111112E-5</v>
      </c>
      <c r="AF90" s="83">
        <f t="shared" ca="1" si="138"/>
        <v>80</v>
      </c>
      <c r="AG90" s="84" t="str">
        <f t="shared" si="206"/>
        <v/>
      </c>
      <c r="AH90" s="85">
        <f ca="1">VLOOKUP(OFFSET(AH90,0,-2),[1]Settings!$F$8:$G$27,2)</f>
        <v>0</v>
      </c>
      <c r="AJ90" s="51"/>
      <c r="AK90" s="81">
        <f>IF(ISNA(VLOOKUP(AI90,[1]Settings!$B$6:$D$45,IF(AN$4="Y",2,3),FALSE)+AJ90*IF(AN$4="Y",[1]Settings!$C$5,[1]Settings!$D$5)),0, VLOOKUP(AI90,[1]Settings!$B$6:$D$45,IF(AN$4="Y",2,3),FALSE)+AJ90*IF(AN$4="Y",[1]Settings!$C$5,[1]Settings!$D$5))</f>
        <v>0</v>
      </c>
      <c r="AL90" s="82">
        <f t="shared" si="176"/>
        <v>0</v>
      </c>
      <c r="AM90" s="82">
        <f t="shared" ca="1" si="177"/>
        <v>1.1111111111111112E-5</v>
      </c>
      <c r="AN90" s="83">
        <f t="shared" ca="1" si="139"/>
        <v>80</v>
      </c>
      <c r="AO90" s="84" t="str">
        <f t="shared" si="207"/>
        <v/>
      </c>
      <c r="AP90" s="85">
        <f ca="1">VLOOKUP(OFFSET(AP90,0,-2),[1]Settings!$F$8:$G$27,2)</f>
        <v>0</v>
      </c>
      <c r="AR90" s="51"/>
      <c r="AS90" s="81">
        <f>IF(ISNA(VLOOKUP(AQ90,[1]Settings!$B$6:$D$45,IF(AV$4="Y",2,3),FALSE)+AR90*IF(AV$4="Y",[1]Settings!$C$5,[1]Settings!$D$5)),0, VLOOKUP(AQ90,[1]Settings!$B$6:$D$45,IF(AV$4="Y",2,3),FALSE)+AR90*IF(AV$4="Y",[1]Settings!$C$5,[1]Settings!$D$5))</f>
        <v>0</v>
      </c>
      <c r="AT90" s="82">
        <f t="shared" si="178"/>
        <v>0</v>
      </c>
      <c r="AU90" s="82">
        <f t="shared" ca="1" si="179"/>
        <v>1.1111111111111112E-5</v>
      </c>
      <c r="AV90" s="83">
        <f t="shared" ca="1" si="140"/>
        <v>80</v>
      </c>
      <c r="AW90" s="84" t="str">
        <f t="shared" si="208"/>
        <v/>
      </c>
      <c r="AX90" s="85">
        <f ca="1">VLOOKUP(OFFSET(AX90,0,-2),[1]Settings!$F$8:$G$27,2)</f>
        <v>0</v>
      </c>
      <c r="AZ90" s="51"/>
      <c r="BA90" s="81">
        <f>IF(ISNA(VLOOKUP(AY90,[1]Settings!$B$6:$D$45,IF(BD$4="Y",2,3),FALSE)+AZ90*IF(BD$4="Y",[1]Settings!$C$5,[1]Settings!$D$5)),0, VLOOKUP(AY90,[1]Settings!$B$6:$D$45,IF(BD$4="Y",2,3),FALSE)+AZ90*IF(BD$4="Y",[1]Settings!$C$5,[1]Settings!$D$5))</f>
        <v>0</v>
      </c>
      <c r="BB90" s="82">
        <f t="shared" si="180"/>
        <v>0</v>
      </c>
      <c r="BC90" s="82">
        <f t="shared" ca="1" si="181"/>
        <v>1.1111111111111112E-5</v>
      </c>
      <c r="BD90" s="83">
        <f t="shared" ca="1" si="141"/>
        <v>80</v>
      </c>
      <c r="BE90" s="84" t="str">
        <f t="shared" si="209"/>
        <v/>
      </c>
      <c r="BF90" s="85">
        <f ca="1">VLOOKUP(OFFSET(BF90,0,-2),[1]Settings!$F$8:$G$27,2)</f>
        <v>0</v>
      </c>
      <c r="BH90" s="51"/>
      <c r="BI90" s="81">
        <f>IF(ISNA(VLOOKUP(BG90,[1]Settings!$B$6:$D$45,IF(BL$4="Y",2,3),FALSE)+BH90*IF(BL$4="Y",[1]Settings!$C$5,[1]Settings!$D$5)),0, VLOOKUP(BG90,[1]Settings!$B$6:$D$45,IF(BL$4="Y",2,3),FALSE)+BH90*IF(BL$4="Y",[1]Settings!$C$5,[1]Settings!$D$5))</f>
        <v>0</v>
      </c>
      <c r="BJ90" s="82">
        <f t="shared" si="182"/>
        <v>0</v>
      </c>
      <c r="BK90" s="82">
        <f t="shared" ca="1" si="183"/>
        <v>1.1111111111111112E-5</v>
      </c>
      <c r="BL90" s="83">
        <f t="shared" ca="1" si="142"/>
        <v>80</v>
      </c>
      <c r="BM90" s="84" t="str">
        <f t="shared" si="210"/>
        <v/>
      </c>
      <c r="BN90" s="85">
        <f ca="1">VLOOKUP(OFFSET(BN90,0,-2),[1]Settings!$F$8:$G$27,2)</f>
        <v>0</v>
      </c>
      <c r="BP90" s="51"/>
      <c r="BQ90" s="81">
        <f>IF(ISNA(VLOOKUP(BO90,[1]Settings!$B$6:$D$45,IF(BT$4="Y",2,3),FALSE)+BP90*IF(BT$4="Y",[1]Settings!$C$5,[1]Settings!$D$5)),0, VLOOKUP(BO90,[1]Settings!$B$6:$D$45,IF(BT$4="Y",2,3),FALSE)+BP90*IF(BT$4="Y",[1]Settings!$C$5,[1]Settings!$D$5))</f>
        <v>0</v>
      </c>
      <c r="BR90" s="82">
        <f t="shared" si="184"/>
        <v>0</v>
      </c>
      <c r="BS90" s="82">
        <f t="shared" ca="1" si="185"/>
        <v>1.1111111111111112E-5</v>
      </c>
      <c r="BT90" s="83">
        <f t="shared" ca="1" si="143"/>
        <v>80</v>
      </c>
      <c r="BU90" s="84" t="str">
        <f t="shared" si="211"/>
        <v/>
      </c>
      <c r="BV90" s="85">
        <f ca="1">VLOOKUP(OFFSET(BV90,0,-2),[1]Settings!$F$8:$G$27,2)</f>
        <v>0</v>
      </c>
      <c r="BX90" s="51"/>
      <c r="BY90" s="81">
        <f>IF(ISNA(VLOOKUP(BW90,[1]Settings!$B$6:$D$45,IF(CB$4="Y",2,3),FALSE)+BX90*IF(CB$4="Y",[1]Settings!$C$5,[1]Settings!$D$5)),0, VLOOKUP(BW90,[1]Settings!$B$6:$D$45,IF(CB$4="Y",2,3),FALSE)+BX90*IF(CB$4="Y",[1]Settings!$C$5,[1]Settings!$D$5))</f>
        <v>0</v>
      </c>
      <c r="BZ90" s="82">
        <f t="shared" si="186"/>
        <v>0</v>
      </c>
      <c r="CA90" s="82">
        <f t="shared" ca="1" si="187"/>
        <v>1.1111111111111112E-5</v>
      </c>
      <c r="CB90" s="83">
        <f t="shared" ca="1" si="144"/>
        <v>80</v>
      </c>
      <c r="CC90" s="84" t="str">
        <f t="shared" si="212"/>
        <v>+</v>
      </c>
      <c r="CD90" s="85">
        <f ca="1">VLOOKUP(OFFSET(CD90,0,-2),[1]Settings!$F$8:$G$27,2)</f>
        <v>0</v>
      </c>
      <c r="CE90" s="50">
        <v>14</v>
      </c>
      <c r="CF90" s="51">
        <v>1</v>
      </c>
      <c r="CG90" s="81">
        <f>IF(ISNA(VLOOKUP(CE90,[1]Settings!$B$6:$D$45,IF(CJ$4="Y",2,3),FALSE)+CF90*IF(CJ$4="Y",[1]Settings!$C$5,[1]Settings!$D$5)),0, VLOOKUP(CE90,[1]Settings!$B$6:$D$45,IF(CJ$4="Y",2,3),FALSE)+CF90*IF(CJ$4="Y",[1]Settings!$C$5,[1]Settings!$D$5))</f>
        <v>8</v>
      </c>
      <c r="CH90" s="82">
        <f t="shared" si="188"/>
        <v>4.16</v>
      </c>
      <c r="CI90" s="82">
        <f t="shared" ca="1" si="189"/>
        <v>4.1600111111111113</v>
      </c>
      <c r="CJ90" s="86">
        <f t="shared" ca="1" si="145"/>
        <v>28</v>
      </c>
      <c r="CK90" s="87" t="str">
        <f t="shared" si="134"/>
        <v/>
      </c>
      <c r="CL90" s="85">
        <f ca="1">VLOOKUP(OFFSET(CL90,0,-2),[1]Settings!$J$8:$K$27,2)</f>
        <v>0</v>
      </c>
      <c r="CN90" s="51"/>
      <c r="CO90" s="81">
        <f>IF(ISNA(VLOOKUP(CM90,[1]Settings!$B$6:$D$45,IF(CR$4="Y",2,3),FALSE)+CN90*IF(CR$4="Y",[1]Settings!$C$5,[1]Settings!$D$5)),0, VLOOKUP(CM90,[1]Settings!$B$6:$D$45,IF(CR$4="Y",2,3),FALSE)+CN90*IF(CR$4="Y",[1]Settings!$C$5,[1]Settings!$D$5))</f>
        <v>0</v>
      </c>
      <c r="CP90" s="82">
        <f t="shared" ca="1" si="190"/>
        <v>0</v>
      </c>
      <c r="CQ90" s="82">
        <f t="shared" ca="1" si="191"/>
        <v>4.1600111111111113</v>
      </c>
      <c r="CR90" s="86">
        <f t="shared" ca="1" si="146"/>
        <v>28</v>
      </c>
      <c r="CS90" s="84" t="str">
        <f>IF(CU90&gt;0,"+","")</f>
        <v/>
      </c>
      <c r="CT90" s="85">
        <f ca="1">VLOOKUP(OFFSET(CT90,0,-2),[1]Settings!$J$8:$K$27,2)</f>
        <v>0</v>
      </c>
      <c r="CU90" s="50"/>
      <c r="CV90" s="51"/>
      <c r="CW90" s="81">
        <f>IF(ISNA(VLOOKUP(CU90,[1]Settings!$B$6:$D$45,IF(CZ$4="Y",2,3),FALSE)+CV90*IF(CZ$4="Y",[1]Settings!$C$5,[1]Settings!$D$5)),0, VLOOKUP(CU90,[1]Settings!$B$6:$D$45,IF(CZ$4="Y",2,3),FALSE)+CV90*IF(CZ$4="Y",[1]Settings!$C$5,[1]Settings!$D$5))</f>
        <v>0</v>
      </c>
      <c r="CX90" s="82">
        <f t="shared" ca="1" si="192"/>
        <v>0</v>
      </c>
      <c r="CY90" s="82">
        <f t="shared" ca="1" si="193"/>
        <v>4.1600111111111113</v>
      </c>
      <c r="CZ90" s="83">
        <f t="shared" ca="1" si="147"/>
        <v>31</v>
      </c>
      <c r="DA90" s="84" t="str">
        <f>IF(DC90&gt;0,"+","")</f>
        <v/>
      </c>
      <c r="DB90" s="85">
        <f ca="1">VLOOKUP(OFFSET(DB90,0,-2),[1]Settings!$J$8:$K$27,2)</f>
        <v>0</v>
      </c>
      <c r="DC90" s="50"/>
      <c r="DD90" s="51"/>
      <c r="DE90" s="81">
        <f>IF(ISNA(VLOOKUP(DC90,[1]Settings!$B$6:$D$45,IF(DH$4="Y",2,3),FALSE)+DD90*IF(DH$4="Y",[1]Settings!$C$5,[1]Settings!$D$5)),0, VLOOKUP(DC90,[1]Settings!$B$6:$D$45,IF(DH$4="Y",2,3),FALSE)+DD90*IF(DH$4="Y",[1]Settings!$C$5,[1]Settings!$D$5))</f>
        <v>0</v>
      </c>
      <c r="DF90" s="82">
        <f t="shared" ca="1" si="238"/>
        <v>0</v>
      </c>
      <c r="DG90" s="82">
        <f t="shared" ca="1" si="194"/>
        <v>4.1600111111111113</v>
      </c>
      <c r="DH90" s="83">
        <f t="shared" ca="1" si="148"/>
        <v>33</v>
      </c>
      <c r="DI90" s="84" t="str">
        <f>IF(DK90&gt;0,"+","")</f>
        <v/>
      </c>
      <c r="DJ90" s="85">
        <f ca="1">VLOOKUP(OFFSET(DJ90,0,-2),[1]Settings!$J$8:$K$27,2)</f>
        <v>0</v>
      </c>
      <c r="DK90" s="50"/>
      <c r="DL90" s="51"/>
      <c r="DM90" s="81">
        <f>IF(ISNA(VLOOKUP(DK90,[1]Settings!$B$6:$D$45,IF(DP$4="Y",2,3),FALSE)+DL90*IF(DP$4="Y",[1]Settings!$C$5,[1]Settings!$D$5)),0, VLOOKUP(DK90,[1]Settings!$B$6:$D$45,IF(DP$4="Y",2,3),FALSE)+DL90*IF(DP$4="Y",[1]Settings!$C$5,[1]Settings!$D$5))</f>
        <v>0</v>
      </c>
      <c r="DN90" s="82">
        <f t="shared" ca="1" si="239"/>
        <v>0</v>
      </c>
      <c r="DO90" s="82">
        <f t="shared" ca="1" si="195"/>
        <v>4.1600111111111113</v>
      </c>
      <c r="DP90" s="83">
        <f t="shared" ca="1" si="149"/>
        <v>35</v>
      </c>
      <c r="DQ90" s="84" t="str">
        <f>IF(DS90&gt;0,"+","")</f>
        <v/>
      </c>
      <c r="DR90" s="85">
        <f ca="1">VLOOKUP(OFFSET(DR90,0,-2),[1]Settings!$J$8:$K$27,2)</f>
        <v>0</v>
      </c>
      <c r="DS90" s="50"/>
      <c r="DT90" s="51"/>
      <c r="DU90" s="81">
        <f>IF(ISNA(VLOOKUP(DS90,[1]Settings!$B$6:$D$45,IF(DX$4="Y",2,3),FALSE)+DT90*IF(DX$4="Y",[1]Settings!$C$5,[1]Settings!$D$5)),0, VLOOKUP(DS90,[1]Settings!$B$6:$D$45,IF(DX$4="Y",2,3),FALSE)+DT90*IF(DX$4="Y",[1]Settings!$C$5,[1]Settings!$D$5))</f>
        <v>0</v>
      </c>
      <c r="DV90" s="82">
        <f t="shared" ca="1" si="240"/>
        <v>0</v>
      </c>
      <c r="DW90" s="82">
        <f t="shared" ca="1" si="246"/>
        <v>4.1600111111111113</v>
      </c>
      <c r="DX90" s="83">
        <f t="shared" ca="1" si="150"/>
        <v>35</v>
      </c>
      <c r="DY90" s="84" t="str">
        <f>IF(EA90&gt;0,"+","")</f>
        <v/>
      </c>
      <c r="DZ90" s="85">
        <f ca="1">VLOOKUP(OFFSET(DZ90,0,-2),[1]Settings!$J$8:$K$27,2)</f>
        <v>0</v>
      </c>
      <c r="EA90" s="50"/>
      <c r="EB90" s="51"/>
      <c r="EC90" s="81">
        <f>IF(ISNA(VLOOKUP(EA90,[1]Settings!$B$6:$D$45,IF(EF$4="Y",2,3),FALSE)+EB90*IF(EF$4="Y",[1]Settings!$C$5,[1]Settings!$D$5)),0, VLOOKUP(EA90,[1]Settings!$B$6:$D$45,IF(EF$4="Y",2,3),FALSE)+EB90*IF(EF$4="Y",[1]Settings!$C$5,[1]Settings!$D$5))</f>
        <v>0</v>
      </c>
      <c r="ED90" s="82">
        <f t="shared" ca="1" si="241"/>
        <v>0</v>
      </c>
      <c r="EE90" s="82">
        <f t="shared" ca="1" si="196"/>
        <v>1.1111111111183902E-5</v>
      </c>
      <c r="EF90" s="86">
        <f t="shared" ca="1" si="151"/>
        <v>80</v>
      </c>
      <c r="EG90" s="87" t="str">
        <f>IF(EI90&gt;0,"+","")</f>
        <v/>
      </c>
      <c r="EH90" s="85">
        <f ca="1">VLOOKUP(OFFSET(EH90,0,-2),[1]Settings!$J$8:$K$27,2)</f>
        <v>0</v>
      </c>
      <c r="EI90" s="50"/>
      <c r="EJ90" s="51"/>
      <c r="EK90" s="81">
        <f>IF(ISNA(VLOOKUP(EI90,[1]Settings!$B$6:$D$45,IF(EN$4="Y",2,3),FALSE)+EJ90*IF(EN$4="Y",[1]Settings!$C$5,[1]Settings!$D$5)),0, VLOOKUP(EI90,[1]Settings!$B$6:$D$45,IF(EN$4="Y",2,3),FALSE)+EJ90*IF(EN$4="Y",[1]Settings!$C$5,[1]Settings!$D$5))</f>
        <v>0</v>
      </c>
      <c r="EL90" s="82">
        <f t="shared" ca="1" si="242"/>
        <v>0</v>
      </c>
      <c r="EM90" s="82">
        <f t="shared" ca="1" si="232"/>
        <v>1.1111111111183902E-5</v>
      </c>
      <c r="EN90" s="86">
        <f t="shared" ca="1" si="152"/>
        <v>80</v>
      </c>
      <c r="EO90" s="84" t="str">
        <f>IF(EQ90&gt;0,"+","")</f>
        <v/>
      </c>
      <c r="EP90" s="85">
        <f ca="1">VLOOKUP(OFFSET(EP90,0,-2),[1]Settings!$J$8:$K$27,2)</f>
        <v>0</v>
      </c>
      <c r="EQ90" s="50"/>
      <c r="ER90" s="51"/>
      <c r="ES90" s="81">
        <f>IF(ISNA(VLOOKUP(EQ90,[1]Settings!$B$6:$D$45,IF(EV$4="Y",2,3),FALSE)+ER90*IF(EV$4="Y",[1]Settings!$C$5,[1]Settings!$D$5)),0, VLOOKUP(EQ90,[1]Settings!$B$6:$D$45,IF(EV$4="Y",2,3),FALSE)+ER90*IF(EV$4="Y",[1]Settings!$C$5,[1]Settings!$D$5))</f>
        <v>0</v>
      </c>
      <c r="ET90" s="82">
        <f t="shared" ca="1" si="132"/>
        <v>0</v>
      </c>
      <c r="EU90" s="82">
        <f t="shared" ca="1" si="229"/>
        <v>1.1111111111183902E-5</v>
      </c>
      <c r="EV90" s="83">
        <f t="shared" ca="1" si="153"/>
        <v>80</v>
      </c>
      <c r="EW90" s="84" t="str">
        <f>IF(EY90&gt;0,"+","")</f>
        <v/>
      </c>
      <c r="EX90" s="85">
        <f ca="1">VLOOKUP(OFFSET(EX90,0,-2),[1]Settings!$J$8:$K$27,2)</f>
        <v>0</v>
      </c>
      <c r="EY90" s="50"/>
      <c r="EZ90" s="51"/>
      <c r="FA90" s="81">
        <f>IF(ISNA(VLOOKUP(EY90,[1]Settings!$B$6:$D$45,IF(FD$4="Y",2,3),FALSE)+EZ90*IF(FD$4="Y",[1]Settings!$C$5,[1]Settings!$D$5)),0, VLOOKUP(EY90,[1]Settings!$B$6:$D$45,IF(FD$4="Y",2,3),FALSE)+EZ90*IF(FD$4="Y",[1]Settings!$C$5,[1]Settings!$D$5))</f>
        <v>0</v>
      </c>
      <c r="FB90" s="82">
        <f t="shared" ca="1" si="133"/>
        <v>0</v>
      </c>
      <c r="FC90" s="82">
        <f t="shared" ca="1" si="130"/>
        <v>1.1111111111183902E-5</v>
      </c>
      <c r="FD90" s="83">
        <f t="shared" ca="1" si="154"/>
        <v>80</v>
      </c>
      <c r="FE90" s="84" t="str">
        <f>IF(FG90&gt;0,"+","")</f>
        <v/>
      </c>
      <c r="FF90" s="85">
        <f ca="1">VLOOKUP(OFFSET(FF90,0,-2),[1]Settings!$J$8:$K$27,2)</f>
        <v>0</v>
      </c>
      <c r="FG90" s="50"/>
      <c r="FH90" s="51"/>
      <c r="FI90" s="81">
        <f>IF(ISNA(VLOOKUP(FG90,[1]Settings!$B$6:$D$45,IF(FL$4="Y",2,3),FALSE)+FH90*IF(FL$4="Y",[1]Settings!$C$5,[1]Settings!$D$5)),0, VLOOKUP(FG90,[1]Settings!$B$6:$D$45,IF(FL$4="Y",2,3),FALSE)+FH90*IF(FL$4="Y",[1]Settings!$C$5,[1]Settings!$D$5))</f>
        <v>0</v>
      </c>
      <c r="FJ90" s="82">
        <f t="shared" ca="1" si="230"/>
        <v>0</v>
      </c>
      <c r="FK90" s="82">
        <f t="shared" ca="1" si="225"/>
        <v>1.1111111111183902E-5</v>
      </c>
      <c r="FL90" s="83">
        <f t="shared" ca="1" si="155"/>
        <v>80</v>
      </c>
      <c r="FM90" s="87" t="str">
        <f>IF(FO90&gt;0,"+","")</f>
        <v/>
      </c>
      <c r="FN90" s="85">
        <f ca="1">VLOOKUP(OFFSET(FN90,0,-2),[1]Settings!$J$8:$K$27,2)</f>
        <v>0</v>
      </c>
      <c r="FO90" s="50"/>
      <c r="FP90" s="51"/>
      <c r="FQ90" s="81">
        <f>IF(ISNA(VLOOKUP(FO90,[1]Settings!$B$6:$D$45,IF(FT$4="Y",2,3),FALSE)+FP90*IF(FT$4="Y",[1]Settings!$C$5,[1]Settings!$D$5)),0, VLOOKUP(FO90,[1]Settings!$B$6:$D$45,IF(FT$4="Y",2,3),FALSE)+FP90*IF(FT$4="Y",[1]Settings!$C$5,[1]Settings!$D$5))</f>
        <v>0</v>
      </c>
      <c r="FR90" s="82">
        <f t="shared" ca="1" si="197"/>
        <v>0</v>
      </c>
      <c r="FS90" s="82">
        <f t="shared" ca="1" si="222"/>
        <v>1.1111111111183902E-5</v>
      </c>
      <c r="FT90" s="83">
        <f t="shared" ca="1" si="156"/>
        <v>80</v>
      </c>
      <c r="FU90" s="88"/>
      <c r="FV90" s="85"/>
      <c r="FW90" s="50"/>
      <c r="FX90" s="51"/>
      <c r="FY90" s="81">
        <f>IF(ISNA(VLOOKUP(FW90,[1]Settings!$B$6:$D$45,IF(GB$4="Y",2,3),FALSE)+FX90*IF(GB$4="Y",[1]Settings!$C$5,[1]Settings!$D$5)),0, VLOOKUP(FW90,[1]Settings!$B$6:$D$45,IF(GB$4="Y",2,3),FALSE)+FX90*IF(GB$4="Y",[1]Settings!$C$5,[1]Settings!$D$5))</f>
        <v>0</v>
      </c>
      <c r="FZ90" s="82">
        <f t="shared" si="223"/>
        <v>0</v>
      </c>
      <c r="GA90" s="82">
        <f t="shared" ca="1" si="224"/>
        <v>1.1111111111183902E-5</v>
      </c>
      <c r="GB90" s="83">
        <f t="shared" ca="1" si="157"/>
        <v>80</v>
      </c>
      <c r="GC90" s="88"/>
      <c r="GD90" s="85"/>
      <c r="GE90" s="50"/>
      <c r="GF90" s="51"/>
      <c r="GG90" s="81">
        <f>IF(ISNA(VLOOKUP(GE90,[1]Settings!$B$6:$D$45,IF(GJ$4="Y",2,3),FALSE)+GF90*IF(GJ$4="Y",[1]Settings!$C$5,[1]Settings!$D$5)),0, VLOOKUP(GE90,[1]Settings!$B$6:$D$45,IF(GJ$4="Y",2,3),FALSE)+GF90*IF(GJ$4="Y",[1]Settings!$C$5,[1]Settings!$D$5))</f>
        <v>0</v>
      </c>
      <c r="GH90" s="82">
        <f t="shared" si="219"/>
        <v>0</v>
      </c>
      <c r="GI90" s="82">
        <f t="shared" ca="1" si="220"/>
        <v>1.1111111111183902E-5</v>
      </c>
      <c r="GJ90" s="83">
        <f t="shared" ca="1" si="158"/>
        <v>80</v>
      </c>
      <c r="GK90" s="88"/>
      <c r="GL90" s="85"/>
      <c r="GM90" s="50"/>
      <c r="GN90" s="51"/>
      <c r="GO90" s="81">
        <f>IF(ISNA(VLOOKUP(GM90,[1]Settings!$B$6:$D$45,IF(GR$4="Y",2,3),FALSE)+GN90*IF(GR$4="Y",[1]Settings!$C$5,[1]Settings!$D$5)),0, VLOOKUP(GM90,[1]Settings!$B$6:$D$45,IF(GR$4="Y",2,3),FALSE)+GN90*IF(GR$4="Y",[1]Settings!$C$5,[1]Settings!$D$5))</f>
        <v>0</v>
      </c>
      <c r="GP90" s="82">
        <f t="shared" si="120"/>
        <v>0</v>
      </c>
      <c r="GQ90" s="82">
        <f t="shared" ca="1" si="215"/>
        <v>1.1111111111183902E-5</v>
      </c>
      <c r="GR90" s="83">
        <f t="shared" ca="1" si="159"/>
        <v>80</v>
      </c>
      <c r="GS90" s="88"/>
      <c r="GT90" s="85"/>
      <c r="GU90" s="50"/>
      <c r="GV90" s="51"/>
      <c r="GW90" s="81">
        <f>IF(ISNA(VLOOKUP(GU90,[1]Settings!$B$6:$D$45,IF(GZ$4="Y",2,3),FALSE)+GV90*IF(GZ$4="Y",[1]Settings!$C$5,[1]Settings!$D$5)),0, VLOOKUP(GU90,[1]Settings!$B$6:$D$45,IF(GZ$4="Y",2,3),FALSE)+GV90*IF(GZ$4="Y",[1]Settings!$C$5,[1]Settings!$D$5))</f>
        <v>0</v>
      </c>
      <c r="GX90" s="82">
        <f t="shared" si="127"/>
        <v>0</v>
      </c>
      <c r="GY90" s="82">
        <f t="shared" ca="1" si="216"/>
        <v>1.1111111111183902E-5</v>
      </c>
      <c r="GZ90" s="86">
        <f t="shared" ca="1" si="160"/>
        <v>80</v>
      </c>
      <c r="HA90" s="87"/>
      <c r="HB90" s="85"/>
      <c r="HC90" s="50"/>
      <c r="HD90" s="51"/>
      <c r="HE90" s="81">
        <f>IF(ISNA(VLOOKUP(HC90,[1]Settings!$B$6:$D$45,IF(HH$4="Y",2,3),FALSE)+HD90*IF(HH$4="Y",[1]Settings!$C$5,[1]Settings!$D$5)),0, VLOOKUP(HC90,[1]Settings!$B$6:$D$45,IF(HH$4="Y",2,3),FALSE)+HD90*IF(HH$4="Y",[1]Settings!$C$5,[1]Settings!$D$5))</f>
        <v>0</v>
      </c>
      <c r="HF90" s="82">
        <f t="shared" si="198"/>
        <v>0</v>
      </c>
      <c r="HG90" s="82">
        <f t="shared" ca="1" si="199"/>
        <v>1.1111111111183902E-5</v>
      </c>
      <c r="HH90" s="83">
        <f t="shared" ca="1" si="161"/>
        <v>80</v>
      </c>
      <c r="HI90" s="88"/>
      <c r="HJ90" s="85"/>
      <c r="HK90" s="50"/>
      <c r="HL90" s="51"/>
      <c r="HM90" s="81">
        <f>IF(ISNA(VLOOKUP(HK90,[1]Settings!$B$6:$D$45,IF(HP$4="Y",2,3),FALSE)+HL90*IF(HP$4="Y",[1]Settings!$C$5,[1]Settings!$D$5)),0, VLOOKUP(HK90,[1]Settings!$B$6:$D$45,IF(HP$4="Y",2,3),FALSE)+HL90*IF(HP$4="Y",[1]Settings!$C$5,[1]Settings!$D$5))</f>
        <v>0</v>
      </c>
      <c r="HN90" s="82">
        <f t="shared" si="231"/>
        <v>0</v>
      </c>
      <c r="HO90" s="82">
        <f t="shared" ca="1" si="233"/>
        <v>1.1111111111183902E-5</v>
      </c>
      <c r="HP90" s="83">
        <f t="shared" ca="1" si="162"/>
        <v>80</v>
      </c>
      <c r="HQ90" s="88"/>
      <c r="HR90" s="85"/>
      <c r="HS90" s="50"/>
      <c r="HT90" s="51"/>
      <c r="HU90" s="81">
        <f>IF(ISNA(VLOOKUP(HS90,[1]Settings!$B$6:$D$45,IF(HX$4="Y",2,3),FALSE)+HT90*IF(HX$4="Y",[1]Settings!$C$5,[1]Settings!$D$5)),0, VLOOKUP(HS90,[1]Settings!$B$6:$D$45,IF(HX$4="Y",2,3),FALSE)+HT90*IF(HX$4="Y",[1]Settings!$C$5,[1]Settings!$D$5))</f>
        <v>0</v>
      </c>
      <c r="HV90" s="82">
        <f t="shared" si="200"/>
        <v>0</v>
      </c>
      <c r="HW90" s="82">
        <f t="shared" ca="1" si="234"/>
        <v>1.1111111111183902E-5</v>
      </c>
      <c r="HX90" s="83">
        <f t="shared" ca="1" si="226"/>
        <v>80</v>
      </c>
      <c r="HY90" s="88"/>
      <c r="HZ90" s="85"/>
      <c r="IA90" s="50"/>
      <c r="IB90" s="51"/>
      <c r="IC90" s="81">
        <f>IF(ISNA(VLOOKUP(IA90,[1]Settings!$B$6:$D$45,IF(IF$4="Y",2,3),FALSE)+IB90*IF(IF$4="Y",[1]Settings!$C$5,[1]Settings!$D$5)),0, VLOOKUP(IA90,[1]Settings!$B$6:$D$45,IF(IF$4="Y",2,3),FALSE)+IB90*IF(IF$4="Y",[1]Settings!$C$5,[1]Settings!$D$5))</f>
        <v>0</v>
      </c>
      <c r="ID90" s="82">
        <f t="shared" si="124"/>
        <v>0</v>
      </c>
      <c r="IE90" s="82">
        <f t="shared" ca="1" si="235"/>
        <v>1.1111111111183902E-5</v>
      </c>
      <c r="IF90" s="83">
        <f t="shared" ca="1" si="227"/>
        <v>80</v>
      </c>
      <c r="IG90" s="87"/>
      <c r="IH90" s="85"/>
      <c r="II90" s="50"/>
      <c r="IJ90" s="51"/>
      <c r="IK90" s="81">
        <f>IF(ISNA(VLOOKUP(II90,[1]Settings!$B$6:$D$45,IF(IN$4="Y",2,3),FALSE)+IJ90*IF(IN$4="Y",[1]Settings!$C$5,[1]Settings!$D$5)),0, VLOOKUP(II90,[1]Settings!$B$6:$D$45,IF(IN$4="Y",2,3),FALSE)+IJ90*IF(IN$4="Y",[1]Settings!$C$5,[1]Settings!$D$5))</f>
        <v>0</v>
      </c>
      <c r="IL90" s="82">
        <f t="shared" si="122"/>
        <v>0</v>
      </c>
      <c r="IM90" s="82">
        <f t="shared" ca="1" si="221"/>
        <v>1.1111111111183902E-5</v>
      </c>
      <c r="IN90" s="83">
        <f t="shared" ca="1" si="217"/>
        <v>80</v>
      </c>
      <c r="IO90" s="88"/>
      <c r="IP90" s="85"/>
      <c r="IQ90" s="50"/>
      <c r="IR90" s="51"/>
      <c r="IS90" s="81">
        <f>IF(ISNA(VLOOKUP(IQ90,[1]Settings!$B$6:$D$45,IF(IV$4="Y",2,3),FALSE)+IR90*IF(IV$4="Y",[1]Settings!$C$5,[1]Settings!$D$5)),0, VLOOKUP(IQ90,[1]Settings!$B$6:$D$45,IF(IV$4="Y",2,3),FALSE)+IR90*IF(IV$4="Y",[1]Settings!$C$5,[1]Settings!$D$5))</f>
        <v>0</v>
      </c>
      <c r="IT90" s="82">
        <f t="shared" si="166"/>
        <v>0</v>
      </c>
      <c r="IU90" s="82">
        <f t="shared" ca="1" si="236"/>
        <v>1.1111111111183902E-5</v>
      </c>
      <c r="IV90" s="83">
        <f t="shared" ca="1" si="202"/>
        <v>80</v>
      </c>
      <c r="IW90" s="88"/>
      <c r="IX90" s="85"/>
      <c r="IY90" s="50"/>
      <c r="IZ90" s="51"/>
      <c r="JA90" s="81">
        <f>IF(ISNA(VLOOKUP(IY90,[1]Settings!$B$6:$D$45,IF(JD$4="Y",2,3),FALSE)+IZ90*IF(JD$4="Y",[1]Settings!$C$5,[1]Settings!$D$5)),0, VLOOKUP(IY90,[1]Settings!$B$6:$D$45,IF(JD$4="Y",2,3),FALSE)+IZ90*IF(JD$4="Y",[1]Settings!$C$5,[1]Settings!$D$5))</f>
        <v>0</v>
      </c>
      <c r="JB90" s="82">
        <f t="shared" si="243"/>
        <v>0</v>
      </c>
      <c r="JC90" s="82">
        <f t="shared" ca="1" si="244"/>
        <v>1.1111111111183902E-5</v>
      </c>
      <c r="JD90" s="83">
        <f t="shared" ca="1" si="245"/>
        <v>80</v>
      </c>
    </row>
    <row r="91" spans="1:264">
      <c r="B91" s="80"/>
      <c r="D91" s="51"/>
      <c r="E91" s="81">
        <f>IF(ISNA(VLOOKUP(C91,[1]Settings!$B$6:$D$45,IF(H$4="Y",2,3),FALSE)+D91*IF(H$4="Y",[1]Settings!$C$5,[1]Settings!$D$5)),0, VLOOKUP(C91,[1]Settings!$B$6:$D$45,IF(H$4="Y",2,3),FALSE)+D91*IF(H$4="Y",[1]Settings!$C$5,[1]Settings!$D$5))</f>
        <v>0</v>
      </c>
      <c r="F91" s="82">
        <f t="shared" si="168"/>
        <v>0</v>
      </c>
      <c r="G91" s="82">
        <f t="shared" si="169"/>
        <v>1.0989010989010989E-5</v>
      </c>
      <c r="H91" s="83">
        <f t="shared" si="135"/>
        <v>81</v>
      </c>
      <c r="I91" s="84" t="str">
        <f>IF(K91&gt;0,"+","")</f>
        <v/>
      </c>
      <c r="J91" s="85">
        <f ca="1">VLOOKUP(OFFSET(J91,0,-2),[1]Settings!$F$8:$G$27,2)</f>
        <v>0</v>
      </c>
      <c r="L91" s="51"/>
      <c r="M91" s="81">
        <f>IF(ISNA(VLOOKUP(K91,[1]Settings!$B$6:$D$45,IF(P$4="Y",2,3),FALSE)+L91*IF(P$4="Y",[1]Settings!$C$5,[1]Settings!$D$5)),0, VLOOKUP(K91,[1]Settings!$B$6:$D$45,IF(P$4="Y",2,3),FALSE)+L91*IF(P$4="Y",[1]Settings!$C$5,[1]Settings!$D$5))</f>
        <v>0</v>
      </c>
      <c r="N91" s="82">
        <f t="shared" si="170"/>
        <v>0</v>
      </c>
      <c r="O91" s="82">
        <f t="shared" ca="1" si="171"/>
        <v>1.0989010989010989E-5</v>
      </c>
      <c r="P91" s="83">
        <f t="shared" ca="1" si="136"/>
        <v>81</v>
      </c>
      <c r="Q91" s="84" t="str">
        <f>IF(S91&gt;0,"+","")</f>
        <v/>
      </c>
      <c r="R91" s="85">
        <f ca="1">VLOOKUP(OFFSET(R91,0,-2),[1]Settings!$F$8:$G$27,2)</f>
        <v>0</v>
      </c>
      <c r="T91" s="51"/>
      <c r="U91" s="81">
        <f>IF(ISNA(VLOOKUP(S91,[1]Settings!$B$6:$D$45,IF(X$4="Y",2,3),FALSE)+T91*IF(X$4="Y",[1]Settings!$C$5,[1]Settings!$D$5)),0, VLOOKUP(S91,[1]Settings!$B$6:$D$45,IF(X$4="Y",2,3),FALSE)+T91*IF(X$4="Y",[1]Settings!$C$5,[1]Settings!$D$5))</f>
        <v>0</v>
      </c>
      <c r="V91" s="82">
        <f t="shared" si="172"/>
        <v>0</v>
      </c>
      <c r="W91" s="82">
        <f t="shared" ca="1" si="173"/>
        <v>1.0989010989010989E-5</v>
      </c>
      <c r="X91" s="83">
        <f t="shared" ca="1" si="137"/>
        <v>81</v>
      </c>
      <c r="Y91" s="84" t="str">
        <f>IF(AA91&gt;0,"+","")</f>
        <v/>
      </c>
      <c r="Z91" s="85">
        <f ca="1">VLOOKUP(OFFSET(Z91,0,-2),[1]Settings!$F$8:$G$27,2)</f>
        <v>0</v>
      </c>
      <c r="AB91" s="51"/>
      <c r="AC91" s="81">
        <f>IF(ISNA(VLOOKUP(AA91,[1]Settings!$B$6:$D$45,IF(AF$4="Y",2,3),FALSE)+AB91*IF(AF$4="Y",[1]Settings!$C$5,[1]Settings!$D$5)),0, VLOOKUP(AA91,[1]Settings!$B$6:$D$45,IF(AF$4="Y",2,3),FALSE)+AB91*IF(AF$4="Y",[1]Settings!$C$5,[1]Settings!$D$5))</f>
        <v>0</v>
      </c>
      <c r="AD91" s="82">
        <f t="shared" si="174"/>
        <v>0</v>
      </c>
      <c r="AE91" s="82">
        <f t="shared" ca="1" si="175"/>
        <v>1.0989010989010989E-5</v>
      </c>
      <c r="AF91" s="83">
        <f t="shared" ca="1" si="138"/>
        <v>81</v>
      </c>
      <c r="AG91" s="84" t="str">
        <f>IF(AI91&gt;0,"+","")</f>
        <v/>
      </c>
      <c r="AH91" s="85">
        <f ca="1">VLOOKUP(OFFSET(AH91,0,-2),[1]Settings!$F$8:$G$27,2)</f>
        <v>0</v>
      </c>
      <c r="AJ91" s="51"/>
      <c r="AK91" s="81">
        <f>IF(ISNA(VLOOKUP(AI91,[1]Settings!$B$6:$D$45,IF(AN$4="Y",2,3),FALSE)+AJ91*IF(AN$4="Y",[1]Settings!$C$5,[1]Settings!$D$5)),0, VLOOKUP(AI91,[1]Settings!$B$6:$D$45,IF(AN$4="Y",2,3),FALSE)+AJ91*IF(AN$4="Y",[1]Settings!$C$5,[1]Settings!$D$5))</f>
        <v>0</v>
      </c>
      <c r="AL91" s="82">
        <f t="shared" si="176"/>
        <v>0</v>
      </c>
      <c r="AM91" s="82">
        <f t="shared" ca="1" si="177"/>
        <v>1.0989010989010989E-5</v>
      </c>
      <c r="AN91" s="83">
        <f t="shared" ca="1" si="139"/>
        <v>81</v>
      </c>
      <c r="AO91" s="84" t="str">
        <f>IF(AQ91&gt;0,"+","")</f>
        <v/>
      </c>
      <c r="AP91" s="85">
        <f ca="1">VLOOKUP(OFFSET(AP91,0,-2),[1]Settings!$F$8:$G$27,2)</f>
        <v>0</v>
      </c>
      <c r="AR91" s="51"/>
      <c r="AS91" s="81">
        <f>IF(ISNA(VLOOKUP(AQ91,[1]Settings!$B$6:$D$45,IF(AV$4="Y",2,3),FALSE)+AR91*IF(AV$4="Y",[1]Settings!$C$5,[1]Settings!$D$5)),0, VLOOKUP(AQ91,[1]Settings!$B$6:$D$45,IF(AV$4="Y",2,3),FALSE)+AR91*IF(AV$4="Y",[1]Settings!$C$5,[1]Settings!$D$5))</f>
        <v>0</v>
      </c>
      <c r="AT91" s="82">
        <f t="shared" si="178"/>
        <v>0</v>
      </c>
      <c r="AU91" s="82">
        <f t="shared" ca="1" si="179"/>
        <v>1.0989010989010989E-5</v>
      </c>
      <c r="AV91" s="83">
        <f t="shared" ca="1" si="140"/>
        <v>81</v>
      </c>
      <c r="AW91" s="84" t="str">
        <f>IF(AY91&gt;0,"+","")</f>
        <v/>
      </c>
      <c r="AX91" s="85">
        <f ca="1">VLOOKUP(OFFSET(AX91,0,-2),[1]Settings!$F$8:$G$27,2)</f>
        <v>0</v>
      </c>
      <c r="AZ91" s="51"/>
      <c r="BA91" s="81">
        <f>IF(ISNA(VLOOKUP(AY91,[1]Settings!$B$6:$D$45,IF(BD$4="Y",2,3),FALSE)+AZ91*IF(BD$4="Y",[1]Settings!$C$5,[1]Settings!$D$5)),0, VLOOKUP(AY91,[1]Settings!$B$6:$D$45,IF(BD$4="Y",2,3),FALSE)+AZ91*IF(BD$4="Y",[1]Settings!$C$5,[1]Settings!$D$5))</f>
        <v>0</v>
      </c>
      <c r="BB91" s="82">
        <f t="shared" si="180"/>
        <v>0</v>
      </c>
      <c r="BC91" s="82">
        <f t="shared" ca="1" si="181"/>
        <v>1.0989010989010989E-5</v>
      </c>
      <c r="BD91" s="83">
        <f t="shared" ca="1" si="141"/>
        <v>81</v>
      </c>
      <c r="BE91" s="84" t="str">
        <f>IF(BG91&gt;0,"+","")</f>
        <v/>
      </c>
      <c r="BF91" s="85">
        <f ca="1">VLOOKUP(OFFSET(BF91,0,-2),[1]Settings!$F$8:$G$27,2)</f>
        <v>0</v>
      </c>
      <c r="BH91" s="51"/>
      <c r="BI91" s="81">
        <f>IF(ISNA(VLOOKUP(BG91,[1]Settings!$B$6:$D$45,IF(BL$4="Y",2,3),FALSE)+BH91*IF(BL$4="Y",[1]Settings!$C$5,[1]Settings!$D$5)),0, VLOOKUP(BG91,[1]Settings!$B$6:$D$45,IF(BL$4="Y",2,3),FALSE)+BH91*IF(BL$4="Y",[1]Settings!$C$5,[1]Settings!$D$5))</f>
        <v>0</v>
      </c>
      <c r="BJ91" s="82">
        <f t="shared" si="182"/>
        <v>0</v>
      </c>
      <c r="BK91" s="82">
        <f t="shared" ca="1" si="183"/>
        <v>1.0989010989010989E-5</v>
      </c>
      <c r="BL91" s="83">
        <f t="shared" ca="1" si="142"/>
        <v>81</v>
      </c>
      <c r="BM91" s="84" t="str">
        <f>IF(BO91&gt;0,"+","")</f>
        <v/>
      </c>
      <c r="BN91" s="85">
        <f ca="1">VLOOKUP(OFFSET(BN91,0,-2),[1]Settings!$F$8:$G$27,2)</f>
        <v>0</v>
      </c>
      <c r="BP91" s="51"/>
      <c r="BQ91" s="81">
        <f>IF(ISNA(VLOOKUP(BO91,[1]Settings!$B$6:$D$45,IF(BT$4="Y",2,3),FALSE)+BP91*IF(BT$4="Y",[1]Settings!$C$5,[1]Settings!$D$5)),0, VLOOKUP(BO91,[1]Settings!$B$6:$D$45,IF(BT$4="Y",2,3),FALSE)+BP91*IF(BT$4="Y",[1]Settings!$C$5,[1]Settings!$D$5))</f>
        <v>0</v>
      </c>
      <c r="BR91" s="82">
        <f t="shared" si="184"/>
        <v>0</v>
      </c>
      <c r="BS91" s="82">
        <f t="shared" ca="1" si="185"/>
        <v>1.0989010989010989E-5</v>
      </c>
      <c r="BT91" s="83">
        <f t="shared" ca="1" si="143"/>
        <v>81</v>
      </c>
      <c r="BU91" s="84" t="str">
        <f>IF(BW91&gt;0,"+","")</f>
        <v/>
      </c>
      <c r="BV91" s="85">
        <f ca="1">VLOOKUP(OFFSET(BV91,0,-2),[1]Settings!$F$8:$G$27,2)</f>
        <v>0</v>
      </c>
      <c r="BX91" s="51"/>
      <c r="BY91" s="81">
        <f>IF(ISNA(VLOOKUP(BW91,[1]Settings!$B$6:$D$45,IF(CB$4="Y",2,3),FALSE)+BX91*IF(CB$4="Y",[1]Settings!$C$5,[1]Settings!$D$5)),0, VLOOKUP(BW91,[1]Settings!$B$6:$D$45,IF(CB$4="Y",2,3),FALSE)+BX91*IF(CB$4="Y",[1]Settings!$C$5,[1]Settings!$D$5))</f>
        <v>0</v>
      </c>
      <c r="BZ91" s="82">
        <f t="shared" si="186"/>
        <v>0</v>
      </c>
      <c r="CA91" s="82">
        <f t="shared" ca="1" si="187"/>
        <v>1.0989010989010989E-5</v>
      </c>
      <c r="CB91" s="83">
        <f t="shared" ca="1" si="144"/>
        <v>81</v>
      </c>
      <c r="CC91" s="84" t="str">
        <f>IF(CE91&gt;0,"+","")</f>
        <v/>
      </c>
      <c r="CD91" s="85">
        <f ca="1">VLOOKUP(OFFSET(CD91,0,-2),[1]Settings!$F$8:$G$27,2)</f>
        <v>0</v>
      </c>
      <c r="CF91" s="51"/>
      <c r="CG91" s="81">
        <f>IF(ISNA(VLOOKUP(CE91,[1]Settings!$B$6:$D$45,IF(CJ$4="Y",2,3),FALSE)+CF91*IF(CJ$4="Y",[1]Settings!$C$5,[1]Settings!$D$5)),0, VLOOKUP(CE91,[1]Settings!$B$6:$D$45,IF(CJ$4="Y",2,3),FALSE)+CF91*IF(CJ$4="Y",[1]Settings!$C$5,[1]Settings!$D$5))</f>
        <v>0</v>
      </c>
      <c r="CH91" s="82">
        <f t="shared" si="188"/>
        <v>0</v>
      </c>
      <c r="CI91" s="82">
        <f t="shared" ca="1" si="189"/>
        <v>1.0989010989010989E-5</v>
      </c>
      <c r="CJ91" s="86">
        <f t="shared" ca="1" si="145"/>
        <v>81</v>
      </c>
      <c r="CK91" s="87" t="str">
        <f>IF(CM91&gt;0,"+","")</f>
        <v/>
      </c>
      <c r="CL91" s="85">
        <f ca="1">VLOOKUP(OFFSET(CL91,0,-2),[1]Settings!$J$8:$K$27,2)</f>
        <v>0</v>
      </c>
      <c r="CN91" s="51"/>
      <c r="CO91" s="81">
        <f>IF(ISNA(VLOOKUP(CM91,[1]Settings!$B$6:$D$45,IF(CR$4="Y",2,3),FALSE)+CN91*IF(CR$4="Y",[1]Settings!$C$5,[1]Settings!$D$5)),0, VLOOKUP(CM91,[1]Settings!$B$6:$D$45,IF(CR$4="Y",2,3),FALSE)+CN91*IF(CR$4="Y",[1]Settings!$C$5,[1]Settings!$D$5))</f>
        <v>0</v>
      </c>
      <c r="CP91" s="82">
        <f t="shared" ca="1" si="190"/>
        <v>0</v>
      </c>
      <c r="CQ91" s="82">
        <f t="shared" ca="1" si="191"/>
        <v>1.0989010989010989E-5</v>
      </c>
      <c r="CR91" s="86">
        <f t="shared" ca="1" si="146"/>
        <v>81</v>
      </c>
      <c r="CS91" s="84" t="str">
        <f>IF(CU91&gt;0,"+","")</f>
        <v/>
      </c>
      <c r="CT91" s="85">
        <f ca="1">VLOOKUP(OFFSET(CT91,0,-2),[1]Settings!$J$8:$K$27,2)</f>
        <v>0</v>
      </c>
      <c r="CU91" s="50"/>
      <c r="CV91" s="51"/>
      <c r="CW91" s="81">
        <f>IF(ISNA(VLOOKUP(CU91,[1]Settings!$B$6:$D$45,IF(CZ$4="Y",2,3),FALSE)+CV91*IF(CZ$4="Y",[1]Settings!$C$5,[1]Settings!$D$5)),0, VLOOKUP(CU91,[1]Settings!$B$6:$D$45,IF(CZ$4="Y",2,3),FALSE)+CV91*IF(CZ$4="Y",[1]Settings!$C$5,[1]Settings!$D$5))</f>
        <v>0</v>
      </c>
      <c r="CX91" s="82">
        <f t="shared" ca="1" si="192"/>
        <v>0</v>
      </c>
      <c r="CY91" s="82">
        <f t="shared" ca="1" si="193"/>
        <v>1.0989010989010989E-5</v>
      </c>
      <c r="CZ91" s="83">
        <f t="shared" ca="1" si="147"/>
        <v>81</v>
      </c>
      <c r="DA91" s="84" t="str">
        <f>IF(DC91&gt;0,"+","")</f>
        <v/>
      </c>
      <c r="DB91" s="85">
        <f ca="1">VLOOKUP(OFFSET(DB91,0,-2),[1]Settings!$J$8:$K$27,2)</f>
        <v>0</v>
      </c>
      <c r="DC91" s="50"/>
      <c r="DD91" s="51"/>
      <c r="DE91" s="81">
        <f>IF(ISNA(VLOOKUP(DC91,[1]Settings!$B$6:$D$45,IF(DH$4="Y",2,3),FALSE)+DD91*IF(DH$4="Y",[1]Settings!$C$5,[1]Settings!$D$5)),0, VLOOKUP(DC91,[1]Settings!$B$6:$D$45,IF(DH$4="Y",2,3),FALSE)+DD91*IF(DH$4="Y",[1]Settings!$C$5,[1]Settings!$D$5))</f>
        <v>0</v>
      </c>
      <c r="DF91" s="82">
        <f t="shared" ca="1" si="238"/>
        <v>0</v>
      </c>
      <c r="DG91" s="82">
        <f t="shared" ca="1" si="194"/>
        <v>1.0989010989010989E-5</v>
      </c>
      <c r="DH91" s="83">
        <f t="shared" ca="1" si="148"/>
        <v>81</v>
      </c>
      <c r="DI91" s="84" t="str">
        <f>IF(DK91&gt;0,"+","")</f>
        <v/>
      </c>
      <c r="DJ91" s="85">
        <f ca="1">VLOOKUP(OFFSET(DJ91,0,-2),[1]Settings!$J$8:$K$27,2)</f>
        <v>0</v>
      </c>
      <c r="DK91" s="50"/>
      <c r="DL91" s="51"/>
      <c r="DM91" s="81">
        <f>IF(ISNA(VLOOKUP(DK91,[1]Settings!$B$6:$D$45,IF(DP$4="Y",2,3),FALSE)+DL91*IF(DP$4="Y",[1]Settings!$C$5,[1]Settings!$D$5)),0, VLOOKUP(DK91,[1]Settings!$B$6:$D$45,IF(DP$4="Y",2,3),FALSE)+DL91*IF(DP$4="Y",[1]Settings!$C$5,[1]Settings!$D$5))</f>
        <v>0</v>
      </c>
      <c r="DN91" s="82">
        <f t="shared" ca="1" si="239"/>
        <v>0</v>
      </c>
      <c r="DO91" s="82">
        <f t="shared" ca="1" si="195"/>
        <v>1.0989010989010989E-5</v>
      </c>
      <c r="DP91" s="83">
        <f t="shared" ca="1" si="149"/>
        <v>81</v>
      </c>
      <c r="DQ91" s="84" t="str">
        <f>IF(DS91&gt;0,"+","")</f>
        <v/>
      </c>
      <c r="DR91" s="85">
        <f ca="1">VLOOKUP(OFFSET(DR91,0,-2),[1]Settings!$J$8:$K$27,2)</f>
        <v>0</v>
      </c>
      <c r="DS91" s="50"/>
      <c r="DT91" s="51"/>
      <c r="DU91" s="81">
        <f>IF(ISNA(VLOOKUP(DS91,[1]Settings!$B$6:$D$45,IF(DX$4="Y",2,3),FALSE)+DT91*IF(DX$4="Y",[1]Settings!$C$5,[1]Settings!$D$5)),0, VLOOKUP(DS91,[1]Settings!$B$6:$D$45,IF(DX$4="Y",2,3),FALSE)+DT91*IF(DX$4="Y",[1]Settings!$C$5,[1]Settings!$D$5))</f>
        <v>0</v>
      </c>
      <c r="DV91" s="82">
        <f t="shared" ca="1" si="240"/>
        <v>0</v>
      </c>
      <c r="DW91" s="82">
        <f t="shared" ca="1" si="246"/>
        <v>1.0989010989010989E-5</v>
      </c>
      <c r="DX91" s="83">
        <f t="shared" ca="1" si="150"/>
        <v>81</v>
      </c>
      <c r="DY91" s="84" t="str">
        <f>IF(EA91&gt;0,"+","")</f>
        <v/>
      </c>
      <c r="DZ91" s="85">
        <f ca="1">VLOOKUP(OFFSET(DZ91,0,-2),[1]Settings!$J$8:$K$27,2)</f>
        <v>0</v>
      </c>
      <c r="EA91" s="50"/>
      <c r="EB91" s="51"/>
      <c r="EC91" s="81">
        <f>IF(ISNA(VLOOKUP(EA91,[1]Settings!$B$6:$D$45,IF(EF$4="Y",2,3),FALSE)+EB91*IF(EF$4="Y",[1]Settings!$C$5,[1]Settings!$D$5)),0, VLOOKUP(EA91,[1]Settings!$B$6:$D$45,IF(EF$4="Y",2,3),FALSE)+EB91*IF(EF$4="Y",[1]Settings!$C$5,[1]Settings!$D$5))</f>
        <v>0</v>
      </c>
      <c r="ED91" s="82">
        <f t="shared" ca="1" si="241"/>
        <v>0</v>
      </c>
      <c r="EE91" s="82">
        <f t="shared" ca="1" si="196"/>
        <v>1.0989010989010989E-5</v>
      </c>
      <c r="EF91" s="86">
        <f t="shared" ca="1" si="151"/>
        <v>81</v>
      </c>
      <c r="EG91" s="87" t="str">
        <f>IF(EI91&gt;0,"+","")</f>
        <v/>
      </c>
      <c r="EH91" s="85">
        <f ca="1">VLOOKUP(OFFSET(EH91,0,-2),[1]Settings!$J$8:$K$27,2)</f>
        <v>0</v>
      </c>
      <c r="EI91" s="50"/>
      <c r="EJ91" s="51"/>
      <c r="EK91" s="81">
        <f>IF(ISNA(VLOOKUP(EI91,[1]Settings!$B$6:$D$45,IF(EN$4="Y",2,3),FALSE)+EJ91*IF(EN$4="Y",[1]Settings!$C$5,[1]Settings!$D$5)),0, VLOOKUP(EI91,[1]Settings!$B$6:$D$45,IF(EN$4="Y",2,3),FALSE)+EJ91*IF(EN$4="Y",[1]Settings!$C$5,[1]Settings!$D$5))</f>
        <v>0</v>
      </c>
      <c r="EL91" s="82">
        <f t="shared" ca="1" si="242"/>
        <v>0</v>
      </c>
      <c r="EM91" s="82">
        <f t="shared" ca="1" si="232"/>
        <v>1.0989010989010989E-5</v>
      </c>
      <c r="EN91" s="86">
        <f t="shared" ca="1" si="152"/>
        <v>81</v>
      </c>
      <c r="EO91" s="84" t="str">
        <f>IF(EQ91&gt;0,"+","")</f>
        <v/>
      </c>
      <c r="EP91" s="85">
        <f ca="1">VLOOKUP(OFFSET(EP91,0,-2),[1]Settings!$J$8:$K$27,2)</f>
        <v>0</v>
      </c>
      <c r="EQ91" s="50"/>
      <c r="ER91" s="51"/>
      <c r="ES91" s="81">
        <f>IF(ISNA(VLOOKUP(EQ91,[1]Settings!$B$6:$D$45,IF(EV$4="Y",2,3),FALSE)+ER91*IF(EV$4="Y",[1]Settings!$C$5,[1]Settings!$D$5)),0, VLOOKUP(EQ91,[1]Settings!$B$6:$D$45,IF(EV$4="Y",2,3),FALSE)+ER91*IF(EV$4="Y",[1]Settings!$C$5,[1]Settings!$D$5))</f>
        <v>0</v>
      </c>
      <c r="ET91" s="82">
        <f t="shared" ca="1" si="132"/>
        <v>0</v>
      </c>
      <c r="EU91" s="82">
        <f t="shared" ca="1" si="229"/>
        <v>1.0989010989010989E-5</v>
      </c>
      <c r="EV91" s="83">
        <f t="shared" ca="1" si="153"/>
        <v>81</v>
      </c>
      <c r="EW91" s="84" t="str">
        <f>IF(EY91&gt;0,"+","")</f>
        <v/>
      </c>
      <c r="EX91" s="85">
        <f ca="1">VLOOKUP(OFFSET(EX91,0,-2),[1]Settings!$J$8:$K$27,2)</f>
        <v>0</v>
      </c>
      <c r="EY91" s="50"/>
      <c r="EZ91" s="51"/>
      <c r="FA91" s="81">
        <f>IF(ISNA(VLOOKUP(EY91,[1]Settings!$B$6:$D$45,IF(FD$4="Y",2,3),FALSE)+EZ91*IF(FD$4="Y",[1]Settings!$C$5,[1]Settings!$D$5)),0, VLOOKUP(EY91,[1]Settings!$B$6:$D$45,IF(FD$4="Y",2,3),FALSE)+EZ91*IF(FD$4="Y",[1]Settings!$C$5,[1]Settings!$D$5))</f>
        <v>0</v>
      </c>
      <c r="FB91" s="82">
        <f t="shared" ca="1" si="133"/>
        <v>0</v>
      </c>
      <c r="FC91" s="82">
        <f t="shared" ca="1" si="130"/>
        <v>1.0989010989010989E-5</v>
      </c>
      <c r="FD91" s="83">
        <f t="shared" ca="1" si="154"/>
        <v>81</v>
      </c>
      <c r="FE91" s="84" t="str">
        <f>IF(FG91&gt;0,"+","")</f>
        <v/>
      </c>
      <c r="FF91" s="85">
        <f ca="1">VLOOKUP(OFFSET(FF91,0,-2),[1]Settings!$J$8:$K$27,2)</f>
        <v>0</v>
      </c>
      <c r="FG91" s="50"/>
      <c r="FH91" s="51"/>
      <c r="FI91" s="81">
        <f>IF(ISNA(VLOOKUP(FG91,[1]Settings!$B$6:$D$45,IF(FL$4="Y",2,3),FALSE)+FH91*IF(FL$4="Y",[1]Settings!$C$5,[1]Settings!$D$5)),0, VLOOKUP(FG91,[1]Settings!$B$6:$D$45,IF(FL$4="Y",2,3),FALSE)+FH91*IF(FL$4="Y",[1]Settings!$C$5,[1]Settings!$D$5))</f>
        <v>0</v>
      </c>
      <c r="FJ91" s="82">
        <f t="shared" ca="1" si="230"/>
        <v>0</v>
      </c>
      <c r="FK91" s="82">
        <f t="shared" ca="1" si="225"/>
        <v>1.0989010989010989E-5</v>
      </c>
      <c r="FL91" s="83">
        <f t="shared" ca="1" si="155"/>
        <v>81</v>
      </c>
      <c r="FM91" s="87" t="str">
        <f>IF(FO91&gt;0,"+","")</f>
        <v/>
      </c>
      <c r="FN91" s="85">
        <f ca="1">VLOOKUP(OFFSET(FN91,0,-2),[1]Settings!$J$8:$K$27,2)</f>
        <v>0</v>
      </c>
      <c r="FO91" s="50"/>
      <c r="FP91" s="51"/>
      <c r="FQ91" s="81">
        <f>IF(ISNA(VLOOKUP(FO91,[1]Settings!$B$6:$D$45,IF(FT$4="Y",2,3),FALSE)+FP91*IF(FT$4="Y",[1]Settings!$C$5,[1]Settings!$D$5)),0, VLOOKUP(FO91,[1]Settings!$B$6:$D$45,IF(FT$4="Y",2,3),FALSE)+FP91*IF(FT$4="Y",[1]Settings!$C$5,[1]Settings!$D$5))</f>
        <v>0</v>
      </c>
      <c r="FR91" s="82">
        <f t="shared" ca="1" si="197"/>
        <v>0</v>
      </c>
      <c r="FS91" s="82">
        <f t="shared" ca="1" si="222"/>
        <v>1.0989010989010989E-5</v>
      </c>
      <c r="FT91" s="83">
        <f t="shared" ca="1" si="156"/>
        <v>81</v>
      </c>
      <c r="FU91" s="88" t="str">
        <f>IF(FW91&gt;0,"+","")</f>
        <v/>
      </c>
      <c r="FV91" s="85">
        <f ca="1">VLOOKUP(OFFSET(FV91,0,-2),[1]Settings!$J$8:$K$27,2)</f>
        <v>0</v>
      </c>
      <c r="FW91" s="50"/>
      <c r="FX91" s="51"/>
      <c r="FY91" s="81">
        <f>IF(ISNA(VLOOKUP(FW91,[1]Settings!$B$6:$D$45,IF(GB$4="Y",2,3),FALSE)+FX91*IF(GB$4="Y",[1]Settings!$C$5,[1]Settings!$D$5)),0, VLOOKUP(FW91,[1]Settings!$B$6:$D$45,IF(GB$4="Y",2,3),FALSE)+FX91*IF(GB$4="Y",[1]Settings!$C$5,[1]Settings!$D$5))</f>
        <v>0</v>
      </c>
      <c r="FZ91" s="82">
        <f t="shared" si="223"/>
        <v>0</v>
      </c>
      <c r="GA91" s="82">
        <f t="shared" ca="1" si="224"/>
        <v>1.0989010989010989E-5</v>
      </c>
      <c r="GB91" s="83">
        <f t="shared" ca="1" si="157"/>
        <v>81</v>
      </c>
      <c r="GC91" s="88" t="str">
        <f>IF(GE91&gt;0,"+","")</f>
        <v/>
      </c>
      <c r="GD91" s="85">
        <f ca="1">VLOOKUP(OFFSET(GD91,0,-2),[1]Settings!$J$8:$K$27,2)</f>
        <v>0</v>
      </c>
      <c r="GE91" s="50"/>
      <c r="GF91" s="51"/>
      <c r="GG91" s="81">
        <f>IF(ISNA(VLOOKUP(GE91,[1]Settings!$B$6:$D$45,IF(GJ$4="Y",2,3),FALSE)+GF91*IF(GJ$4="Y",[1]Settings!$C$5,[1]Settings!$D$5)),0, VLOOKUP(GE91,[1]Settings!$B$6:$D$45,IF(GJ$4="Y",2,3),FALSE)+GF91*IF(GJ$4="Y",[1]Settings!$C$5,[1]Settings!$D$5))</f>
        <v>0</v>
      </c>
      <c r="GH91" s="82">
        <f t="shared" si="219"/>
        <v>0</v>
      </c>
      <c r="GI91" s="82">
        <f t="shared" ca="1" si="220"/>
        <v>1.0989010989010989E-5</v>
      </c>
      <c r="GJ91" s="83">
        <f t="shared" ca="1" si="158"/>
        <v>81</v>
      </c>
      <c r="GK91" s="88" t="str">
        <f>IF(GM91&gt;0,"+","")</f>
        <v/>
      </c>
      <c r="GL91" s="85">
        <f ca="1">VLOOKUP(OFFSET(GL91,0,-2),[1]Settings!$J$8:$K$27,2)</f>
        <v>0</v>
      </c>
      <c r="GM91" s="50"/>
      <c r="GN91" s="51"/>
      <c r="GO91" s="81">
        <f>IF(ISNA(VLOOKUP(GM91,[1]Settings!$B$6:$D$45,IF(GR$4="Y",2,3),FALSE)+GN91*IF(GR$4="Y",[1]Settings!$C$5,[1]Settings!$D$5)),0, VLOOKUP(GM91,[1]Settings!$B$6:$D$45,IF(GR$4="Y",2,3),FALSE)+GN91*IF(GR$4="Y",[1]Settings!$C$5,[1]Settings!$D$5))</f>
        <v>0</v>
      </c>
      <c r="GP91" s="82">
        <f t="shared" si="120"/>
        <v>0</v>
      </c>
      <c r="GQ91" s="82">
        <f t="shared" ca="1" si="215"/>
        <v>1.0989010989010989E-5</v>
      </c>
      <c r="GR91" s="83">
        <f t="shared" ca="1" si="159"/>
        <v>81</v>
      </c>
      <c r="GS91" s="88" t="str">
        <f>IF(GU91&gt;0,"+","")</f>
        <v/>
      </c>
      <c r="GT91" s="85">
        <f ca="1">VLOOKUP(OFFSET(GT91,0,-2),[1]Settings!$J$8:$K$27,2)</f>
        <v>0</v>
      </c>
      <c r="GU91" s="50"/>
      <c r="GV91" s="51"/>
      <c r="GW91" s="81">
        <f>IF(ISNA(VLOOKUP(GU91,[1]Settings!$B$6:$D$45,IF(GZ$4="Y",2,3),FALSE)+GV91*IF(GZ$4="Y",[1]Settings!$C$5,[1]Settings!$D$5)),0, VLOOKUP(GU91,[1]Settings!$B$6:$D$45,IF(GZ$4="Y",2,3),FALSE)+GV91*IF(GZ$4="Y",[1]Settings!$C$5,[1]Settings!$D$5))</f>
        <v>0</v>
      </c>
      <c r="GX91" s="82">
        <f t="shared" si="127"/>
        <v>0</v>
      </c>
      <c r="GY91" s="82">
        <f t="shared" ca="1" si="216"/>
        <v>1.0989010989010989E-5</v>
      </c>
      <c r="GZ91" s="86">
        <f t="shared" ca="1" si="160"/>
        <v>81</v>
      </c>
      <c r="HA91" s="87"/>
      <c r="HB91" s="85"/>
      <c r="HC91" s="50"/>
      <c r="HD91" s="51"/>
      <c r="HE91" s="81">
        <f>IF(ISNA(VLOOKUP(HC91,[1]Settings!$B$6:$D$45,IF(HH$4="Y",2,3),FALSE)+HD91*IF(HH$4="Y",[1]Settings!$C$5,[1]Settings!$D$5)),0, VLOOKUP(HC91,[1]Settings!$B$6:$D$45,IF(HH$4="Y",2,3),FALSE)+HD91*IF(HH$4="Y",[1]Settings!$C$5,[1]Settings!$D$5))</f>
        <v>0</v>
      </c>
      <c r="HF91" s="82">
        <f t="shared" si="198"/>
        <v>0</v>
      </c>
      <c r="HG91" s="82">
        <f t="shared" ca="1" si="199"/>
        <v>1.0989010989010989E-5</v>
      </c>
      <c r="HH91" s="83">
        <f t="shared" ca="1" si="161"/>
        <v>81</v>
      </c>
      <c r="HI91" s="88"/>
      <c r="HJ91" s="85"/>
      <c r="HK91" s="50"/>
      <c r="HL91" s="51"/>
      <c r="HM91" s="81">
        <f>IF(ISNA(VLOOKUP(HK91,[1]Settings!$B$6:$D$45,IF(HP$4="Y",2,3),FALSE)+HL91*IF(HP$4="Y",[1]Settings!$C$5,[1]Settings!$D$5)),0, VLOOKUP(HK91,[1]Settings!$B$6:$D$45,IF(HP$4="Y",2,3),FALSE)+HL91*IF(HP$4="Y",[1]Settings!$C$5,[1]Settings!$D$5))</f>
        <v>0</v>
      </c>
      <c r="HN91" s="82">
        <f t="shared" si="231"/>
        <v>0</v>
      </c>
      <c r="HO91" s="82">
        <f t="shared" ca="1" si="233"/>
        <v>1.0989010989010989E-5</v>
      </c>
      <c r="HP91" s="83">
        <f t="shared" ca="1" si="162"/>
        <v>81</v>
      </c>
      <c r="HQ91" s="88"/>
      <c r="HR91" s="85"/>
      <c r="HS91" s="50"/>
      <c r="HT91" s="51"/>
      <c r="HU91" s="81">
        <f>IF(ISNA(VLOOKUP(HS91,[1]Settings!$B$6:$D$45,IF(HX$4="Y",2,3),FALSE)+HT91*IF(HX$4="Y",[1]Settings!$C$5,[1]Settings!$D$5)),0, VLOOKUP(HS91,[1]Settings!$B$6:$D$45,IF(HX$4="Y",2,3),FALSE)+HT91*IF(HX$4="Y",[1]Settings!$C$5,[1]Settings!$D$5))</f>
        <v>0</v>
      </c>
      <c r="HV91" s="82">
        <f t="shared" si="200"/>
        <v>0</v>
      </c>
      <c r="HW91" s="82">
        <f t="shared" ca="1" si="234"/>
        <v>1.0989010989010989E-5</v>
      </c>
      <c r="HX91" s="83">
        <f t="shared" ca="1" si="226"/>
        <v>81</v>
      </c>
      <c r="HY91" s="88"/>
      <c r="HZ91" s="85"/>
      <c r="IA91" s="50"/>
      <c r="IB91" s="51"/>
      <c r="IC91" s="81">
        <f>IF(ISNA(VLOOKUP(IA91,[1]Settings!$B$6:$D$45,IF(IF$4="Y",2,3),FALSE)+IB91*IF(IF$4="Y",[1]Settings!$C$5,[1]Settings!$D$5)),0, VLOOKUP(IA91,[1]Settings!$B$6:$D$45,IF(IF$4="Y",2,3),FALSE)+IB91*IF(IF$4="Y",[1]Settings!$C$5,[1]Settings!$D$5))</f>
        <v>0</v>
      </c>
      <c r="ID91" s="82">
        <f t="shared" si="124"/>
        <v>0</v>
      </c>
      <c r="IE91" s="82">
        <f t="shared" ca="1" si="235"/>
        <v>1.0989010989010989E-5</v>
      </c>
      <c r="IF91" s="83">
        <f t="shared" ca="1" si="227"/>
        <v>81</v>
      </c>
      <c r="IG91" s="87"/>
      <c r="IH91" s="85"/>
      <c r="II91" s="50"/>
      <c r="IJ91" s="51"/>
      <c r="IK91" s="81">
        <f>IF(ISNA(VLOOKUP(II91,[1]Settings!$B$6:$D$45,IF(IN$4="Y",2,3),FALSE)+IJ91*IF(IN$4="Y",[1]Settings!$C$5,[1]Settings!$D$5)),0, VLOOKUP(II91,[1]Settings!$B$6:$D$45,IF(IN$4="Y",2,3),FALSE)+IJ91*IF(IN$4="Y",[1]Settings!$C$5,[1]Settings!$D$5))</f>
        <v>0</v>
      </c>
      <c r="IL91" s="82">
        <f t="shared" si="122"/>
        <v>0</v>
      </c>
      <c r="IM91" s="82">
        <f t="shared" ca="1" si="221"/>
        <v>1.0989010989010989E-5</v>
      </c>
      <c r="IN91" s="83">
        <f t="shared" ca="1" si="217"/>
        <v>81</v>
      </c>
      <c r="IO91" s="88"/>
      <c r="IP91" s="85"/>
      <c r="IQ91" s="50"/>
      <c r="IR91" s="51"/>
      <c r="IS91" s="81">
        <f>IF(ISNA(VLOOKUP(IQ91,[1]Settings!$B$6:$D$45,IF(IV$4="Y",2,3),FALSE)+IR91*IF(IV$4="Y",[1]Settings!$C$5,[1]Settings!$D$5)),0, VLOOKUP(IQ91,[1]Settings!$B$6:$D$45,IF(IV$4="Y",2,3),FALSE)+IR91*IF(IV$4="Y",[1]Settings!$C$5,[1]Settings!$D$5))</f>
        <v>0</v>
      </c>
      <c r="IT91" s="82">
        <f t="shared" si="166"/>
        <v>0</v>
      </c>
      <c r="IU91" s="82">
        <f t="shared" ca="1" si="236"/>
        <v>1.0989010989010989E-5</v>
      </c>
      <c r="IV91" s="83">
        <f t="shared" ca="1" si="202"/>
        <v>81</v>
      </c>
      <c r="IW91" s="88"/>
      <c r="IX91" s="85"/>
      <c r="IY91" s="50"/>
      <c r="IZ91" s="51"/>
      <c r="JA91" s="81">
        <f>IF(ISNA(VLOOKUP(IY91,[1]Settings!$B$6:$D$45,IF(JD$4="Y",2,3),FALSE)+IZ91*IF(JD$4="Y",[1]Settings!$C$5,[1]Settings!$D$5)),0, VLOOKUP(IY91,[1]Settings!$B$6:$D$45,IF(JD$4="Y",2,3),FALSE)+IZ91*IF(JD$4="Y",[1]Settings!$C$5,[1]Settings!$D$5))</f>
        <v>0</v>
      </c>
      <c r="JB91" s="82">
        <f t="shared" si="243"/>
        <v>0</v>
      </c>
      <c r="JC91" s="82">
        <f t="shared" ca="1" si="244"/>
        <v>1.0989010989010989E-5</v>
      </c>
      <c r="JD91" s="83">
        <f t="shared" ca="1" si="245"/>
        <v>81</v>
      </c>
    </row>
    <row r="92" spans="1:264">
      <c r="A92" s="80"/>
      <c r="B92" s="80"/>
      <c r="D92" s="51"/>
      <c r="E92" s="81">
        <f>IF(ISNA(VLOOKUP(C92,[1]Settings!$B$6:$D$45,IF(H$4="Y",2,3),FALSE)+D92*IF(H$4="Y",[1]Settings!$C$5,[1]Settings!$D$5)),0, VLOOKUP(C92,[1]Settings!$B$6:$D$45,IF(H$4="Y",2,3),FALSE)+D92*IF(H$4="Y",[1]Settings!$C$5,[1]Settings!$D$5))</f>
        <v>0</v>
      </c>
      <c r="F92" s="82">
        <f t="shared" si="168"/>
        <v>0</v>
      </c>
      <c r="G92" s="82">
        <f t="shared" si="169"/>
        <v>1.0869565217391305E-5</v>
      </c>
      <c r="H92" s="83">
        <f t="shared" si="135"/>
        <v>82</v>
      </c>
      <c r="I92" s="84" t="str">
        <f>IF(K92&gt;0,"+","")</f>
        <v/>
      </c>
      <c r="J92" s="85">
        <f ca="1">VLOOKUP(OFFSET(J92,0,-2),[1]Settings!$F$8:$G$27,2)</f>
        <v>0</v>
      </c>
      <c r="L92" s="51"/>
      <c r="M92" s="81">
        <f>IF(ISNA(VLOOKUP(K92,[1]Settings!$B$6:$D$45,IF(P$4="Y",2,3),FALSE)+L92*IF(P$4="Y",[1]Settings!$C$5,[1]Settings!$D$5)),0, VLOOKUP(K92,[1]Settings!$B$6:$D$45,IF(P$4="Y",2,3),FALSE)+L92*IF(P$4="Y",[1]Settings!$C$5,[1]Settings!$D$5))</f>
        <v>0</v>
      </c>
      <c r="N92" s="82">
        <f t="shared" si="170"/>
        <v>0</v>
      </c>
      <c r="O92" s="82">
        <f t="shared" ca="1" si="171"/>
        <v>1.0869565217391305E-5</v>
      </c>
      <c r="P92" s="83">
        <f t="shared" ca="1" si="136"/>
        <v>82</v>
      </c>
      <c r="Q92" s="84" t="str">
        <f>IF(S92&gt;0,"+","")</f>
        <v/>
      </c>
      <c r="R92" s="85">
        <f ca="1">VLOOKUP(OFFSET(R92,0,-2),[1]Settings!$F$8:$G$27,2)</f>
        <v>0</v>
      </c>
      <c r="T92" s="51"/>
      <c r="U92" s="81">
        <f>IF(ISNA(VLOOKUP(S92,[1]Settings!$B$6:$D$45,IF(X$4="Y",2,3),FALSE)+T92*IF(X$4="Y",[1]Settings!$C$5,[1]Settings!$D$5)),0, VLOOKUP(S92,[1]Settings!$B$6:$D$45,IF(X$4="Y",2,3),FALSE)+T92*IF(X$4="Y",[1]Settings!$C$5,[1]Settings!$D$5))</f>
        <v>0</v>
      </c>
      <c r="V92" s="82">
        <f t="shared" si="172"/>
        <v>0</v>
      </c>
      <c r="W92" s="82">
        <f t="shared" ca="1" si="173"/>
        <v>1.0869565217391305E-5</v>
      </c>
      <c r="X92" s="83">
        <f t="shared" ca="1" si="137"/>
        <v>82</v>
      </c>
      <c r="Y92" s="84" t="str">
        <f>IF(AA92&gt;0,"+","")</f>
        <v/>
      </c>
      <c r="Z92" s="85">
        <f ca="1">VLOOKUP(OFFSET(Z92,0,-2),[1]Settings!$F$8:$G$27,2)</f>
        <v>0</v>
      </c>
      <c r="AB92" s="51"/>
      <c r="AC92" s="81">
        <f>IF(ISNA(VLOOKUP(AA92,[1]Settings!$B$6:$D$45,IF(AF$4="Y",2,3),FALSE)+AB92*IF(AF$4="Y",[1]Settings!$C$5,[1]Settings!$D$5)),0, VLOOKUP(AA92,[1]Settings!$B$6:$D$45,IF(AF$4="Y",2,3),FALSE)+AB92*IF(AF$4="Y",[1]Settings!$C$5,[1]Settings!$D$5))</f>
        <v>0</v>
      </c>
      <c r="AD92" s="82">
        <f t="shared" si="174"/>
        <v>0</v>
      </c>
      <c r="AE92" s="82">
        <f t="shared" ca="1" si="175"/>
        <v>1.0869565217391305E-5</v>
      </c>
      <c r="AF92" s="83">
        <f t="shared" ca="1" si="138"/>
        <v>82</v>
      </c>
      <c r="AG92" s="84" t="str">
        <f>IF(AI92&gt;0,"+","")</f>
        <v/>
      </c>
      <c r="AH92" s="85">
        <f ca="1">VLOOKUP(OFFSET(AH92,0,-2),[1]Settings!$F$8:$G$27,2)</f>
        <v>0</v>
      </c>
      <c r="AJ92" s="51"/>
      <c r="AK92" s="81">
        <f>IF(ISNA(VLOOKUP(AI92,[1]Settings!$B$6:$D$45,IF(AN$4="Y",2,3),FALSE)+AJ92*IF(AN$4="Y",[1]Settings!$C$5,[1]Settings!$D$5)),0, VLOOKUP(AI92,[1]Settings!$B$6:$D$45,IF(AN$4="Y",2,3),FALSE)+AJ92*IF(AN$4="Y",[1]Settings!$C$5,[1]Settings!$D$5))</f>
        <v>0</v>
      </c>
      <c r="AL92" s="82">
        <f t="shared" si="176"/>
        <v>0</v>
      </c>
      <c r="AM92" s="82">
        <f t="shared" ca="1" si="177"/>
        <v>1.0869565217391305E-5</v>
      </c>
      <c r="AN92" s="83">
        <f t="shared" ca="1" si="139"/>
        <v>82</v>
      </c>
      <c r="AO92" s="84" t="str">
        <f>IF(AQ92&gt;0,"+","")</f>
        <v/>
      </c>
      <c r="AP92" s="85">
        <f ca="1">VLOOKUP(OFFSET(AP92,0,-2),[1]Settings!$F$8:$G$27,2)</f>
        <v>0</v>
      </c>
      <c r="AR92" s="51"/>
      <c r="AS92" s="81">
        <f>IF(ISNA(VLOOKUP(AQ92,[1]Settings!$B$6:$D$45,IF(AV$4="Y",2,3),FALSE)+AR92*IF(AV$4="Y",[1]Settings!$C$5,[1]Settings!$D$5)),0, VLOOKUP(AQ92,[1]Settings!$B$6:$D$45,IF(AV$4="Y",2,3),FALSE)+AR92*IF(AV$4="Y",[1]Settings!$C$5,[1]Settings!$D$5))</f>
        <v>0</v>
      </c>
      <c r="AT92" s="82">
        <f t="shared" si="178"/>
        <v>0</v>
      </c>
      <c r="AU92" s="82">
        <f t="shared" ca="1" si="179"/>
        <v>1.0869565217391305E-5</v>
      </c>
      <c r="AV92" s="83">
        <f t="shared" ca="1" si="140"/>
        <v>82</v>
      </c>
      <c r="AW92" s="84" t="str">
        <f>IF(AY92&gt;0,"+","")</f>
        <v/>
      </c>
      <c r="AX92" s="85">
        <f ca="1">VLOOKUP(OFFSET(AX92,0,-2),[1]Settings!$F$8:$G$27,2)</f>
        <v>0</v>
      </c>
      <c r="AZ92" s="51"/>
      <c r="BA92" s="81">
        <f>IF(ISNA(VLOOKUP(AY92,[1]Settings!$B$6:$D$45,IF(BD$4="Y",2,3),FALSE)+AZ92*IF(BD$4="Y",[1]Settings!$C$5,[1]Settings!$D$5)),0, VLOOKUP(AY92,[1]Settings!$B$6:$D$45,IF(BD$4="Y",2,3),FALSE)+AZ92*IF(BD$4="Y",[1]Settings!$C$5,[1]Settings!$D$5))</f>
        <v>0</v>
      </c>
      <c r="BB92" s="82">
        <f t="shared" si="180"/>
        <v>0</v>
      </c>
      <c r="BC92" s="82">
        <f t="shared" ca="1" si="181"/>
        <v>1.0869565217391305E-5</v>
      </c>
      <c r="BD92" s="83">
        <f t="shared" ca="1" si="141"/>
        <v>82</v>
      </c>
      <c r="BE92" s="84" t="str">
        <f>IF(BG92&gt;0,"+","")</f>
        <v/>
      </c>
      <c r="BF92" s="85">
        <f ca="1">VLOOKUP(OFFSET(BF92,0,-2),[1]Settings!$F$8:$G$27,2)</f>
        <v>0</v>
      </c>
      <c r="BH92" s="51"/>
      <c r="BI92" s="81">
        <f>IF(ISNA(VLOOKUP(BG92,[1]Settings!$B$6:$D$45,IF(BL$4="Y",2,3),FALSE)+BH92*IF(BL$4="Y",[1]Settings!$C$5,[1]Settings!$D$5)),0, VLOOKUP(BG92,[1]Settings!$B$6:$D$45,IF(BL$4="Y",2,3),FALSE)+BH92*IF(BL$4="Y",[1]Settings!$C$5,[1]Settings!$D$5))</f>
        <v>0</v>
      </c>
      <c r="BJ92" s="82">
        <f t="shared" si="182"/>
        <v>0</v>
      </c>
      <c r="BK92" s="82">
        <f t="shared" ca="1" si="183"/>
        <v>1.0869565217391305E-5</v>
      </c>
      <c r="BL92" s="83">
        <f t="shared" ca="1" si="142"/>
        <v>82</v>
      </c>
      <c r="BM92" s="84" t="str">
        <f>IF(BO92&gt;0,"+","")</f>
        <v/>
      </c>
      <c r="BN92" s="85">
        <f ca="1">VLOOKUP(OFFSET(BN92,0,-2),[1]Settings!$F$8:$G$27,2)</f>
        <v>0</v>
      </c>
      <c r="BP92" s="51"/>
      <c r="BQ92" s="81">
        <f>IF(ISNA(VLOOKUP(BO92,[1]Settings!$B$6:$D$45,IF(BT$4="Y",2,3),FALSE)+BP92*IF(BT$4="Y",[1]Settings!$C$5,[1]Settings!$D$5)),0, VLOOKUP(BO92,[1]Settings!$B$6:$D$45,IF(BT$4="Y",2,3),FALSE)+BP92*IF(BT$4="Y",[1]Settings!$C$5,[1]Settings!$D$5))</f>
        <v>0</v>
      </c>
      <c r="BR92" s="82">
        <f t="shared" si="184"/>
        <v>0</v>
      </c>
      <c r="BS92" s="82">
        <f t="shared" ca="1" si="185"/>
        <v>1.0869565217391305E-5</v>
      </c>
      <c r="BT92" s="83">
        <f t="shared" ca="1" si="143"/>
        <v>82</v>
      </c>
      <c r="BU92" s="84" t="str">
        <f>IF(BW92&gt;0,"+","")</f>
        <v/>
      </c>
      <c r="BV92" s="85">
        <f ca="1">VLOOKUP(OFFSET(BV92,0,-2),[1]Settings!$F$8:$G$27,2)</f>
        <v>0</v>
      </c>
      <c r="BX92" s="51"/>
      <c r="BY92" s="81">
        <f>IF(ISNA(VLOOKUP(BW92,[1]Settings!$B$6:$D$45,IF(CB$4="Y",2,3),FALSE)+BX92*IF(CB$4="Y",[1]Settings!$C$5,[1]Settings!$D$5)),0, VLOOKUP(BW92,[1]Settings!$B$6:$D$45,IF(CB$4="Y",2,3),FALSE)+BX92*IF(CB$4="Y",[1]Settings!$C$5,[1]Settings!$D$5))</f>
        <v>0</v>
      </c>
      <c r="BZ92" s="82">
        <f t="shared" si="186"/>
        <v>0</v>
      </c>
      <c r="CA92" s="82">
        <f t="shared" ca="1" si="187"/>
        <v>1.0869565217391305E-5</v>
      </c>
      <c r="CB92" s="83">
        <f t="shared" ca="1" si="144"/>
        <v>82</v>
      </c>
      <c r="CC92" s="84" t="str">
        <f>IF(CE92&gt;0,"+","")</f>
        <v/>
      </c>
      <c r="CD92" s="85">
        <f ca="1">VLOOKUP(OFFSET(CD92,0,-2),[1]Settings!$F$8:$G$27,2)</f>
        <v>0</v>
      </c>
      <c r="CF92" s="51"/>
      <c r="CG92" s="81">
        <f>IF(ISNA(VLOOKUP(CE92,[1]Settings!$B$6:$D$45,IF(CJ$4="Y",2,3),FALSE)+CF92*IF(CJ$4="Y",[1]Settings!$C$5,[1]Settings!$D$5)),0, VLOOKUP(CE92,[1]Settings!$B$6:$D$45,IF(CJ$4="Y",2,3),FALSE)+CF92*IF(CJ$4="Y",[1]Settings!$C$5,[1]Settings!$D$5))</f>
        <v>0</v>
      </c>
      <c r="CH92" s="82">
        <f t="shared" si="188"/>
        <v>0</v>
      </c>
      <c r="CI92" s="82">
        <f t="shared" ca="1" si="189"/>
        <v>1.0869565217391305E-5</v>
      </c>
      <c r="CJ92" s="86">
        <f t="shared" ca="1" si="145"/>
        <v>82</v>
      </c>
      <c r="CK92" s="87" t="str">
        <f>IF(CM92&gt;0,"+","")</f>
        <v/>
      </c>
      <c r="CL92" s="85">
        <f ca="1">VLOOKUP(OFFSET(CL92,0,-2),[1]Settings!$J$8:$K$27,2)</f>
        <v>0</v>
      </c>
      <c r="CN92" s="51"/>
      <c r="CO92" s="81">
        <f>IF(ISNA(VLOOKUP(CM92,[1]Settings!$B$6:$D$45,IF(CR$4="Y",2,3),FALSE)+CN92*IF(CR$4="Y",[1]Settings!$C$5,[1]Settings!$D$5)),0, VLOOKUP(CM92,[1]Settings!$B$6:$D$45,IF(CR$4="Y",2,3),FALSE)+CN92*IF(CR$4="Y",[1]Settings!$C$5,[1]Settings!$D$5))</f>
        <v>0</v>
      </c>
      <c r="CP92" s="82">
        <f t="shared" ca="1" si="190"/>
        <v>0</v>
      </c>
      <c r="CQ92" s="82">
        <f t="shared" ca="1" si="191"/>
        <v>1.0869565217391305E-5</v>
      </c>
      <c r="CR92" s="86">
        <f t="shared" ca="1" si="146"/>
        <v>82</v>
      </c>
      <c r="CS92" s="84" t="str">
        <f>IF(CU92&gt;0,"+","")</f>
        <v/>
      </c>
      <c r="CT92" s="85">
        <f ca="1">VLOOKUP(OFFSET(CT92,0,-2),[1]Settings!$J$8:$K$27,2)</f>
        <v>0</v>
      </c>
      <c r="CU92" s="50"/>
      <c r="CV92" s="51"/>
      <c r="CW92" s="81">
        <f>IF(ISNA(VLOOKUP(CU92,[1]Settings!$B$6:$D$45,IF(CZ$4="Y",2,3),FALSE)+CV92*IF(CZ$4="Y",[1]Settings!$C$5,[1]Settings!$D$5)),0, VLOOKUP(CU92,[1]Settings!$B$6:$D$45,IF(CZ$4="Y",2,3),FALSE)+CV92*IF(CZ$4="Y",[1]Settings!$C$5,[1]Settings!$D$5))</f>
        <v>0</v>
      </c>
      <c r="CX92" s="82">
        <f t="shared" ca="1" si="192"/>
        <v>0</v>
      </c>
      <c r="CY92" s="82">
        <f t="shared" ca="1" si="193"/>
        <v>1.0869565217391305E-5</v>
      </c>
      <c r="CZ92" s="83">
        <f t="shared" ca="1" si="147"/>
        <v>82</v>
      </c>
      <c r="DA92" s="84" t="str">
        <f>IF(DC92&gt;0,"+","")</f>
        <v/>
      </c>
      <c r="DB92" s="85">
        <f ca="1">VLOOKUP(OFFSET(DB92,0,-2),[1]Settings!$J$8:$K$27,2)</f>
        <v>0</v>
      </c>
      <c r="DC92" s="50"/>
      <c r="DD92" s="51"/>
      <c r="DE92" s="81">
        <f>IF(ISNA(VLOOKUP(DC92,[1]Settings!$B$6:$D$45,IF(DH$4="Y",2,3),FALSE)+DD92*IF(DH$4="Y",[1]Settings!$C$5,[1]Settings!$D$5)),0, VLOOKUP(DC92,[1]Settings!$B$6:$D$45,IF(DH$4="Y",2,3),FALSE)+DD92*IF(DH$4="Y",[1]Settings!$C$5,[1]Settings!$D$5))</f>
        <v>0</v>
      </c>
      <c r="DF92" s="82">
        <f t="shared" ca="1" si="238"/>
        <v>0</v>
      </c>
      <c r="DG92" s="82">
        <f t="shared" ca="1" si="194"/>
        <v>1.0869565217391305E-5</v>
      </c>
      <c r="DH92" s="83">
        <f t="shared" ca="1" si="148"/>
        <v>82</v>
      </c>
      <c r="DI92" s="84" t="str">
        <f>IF(DK92&gt;0,"+","")</f>
        <v/>
      </c>
      <c r="DJ92" s="85">
        <f ca="1">VLOOKUP(OFFSET(DJ92,0,-2),[1]Settings!$J$8:$K$27,2)</f>
        <v>0</v>
      </c>
      <c r="DK92" s="50"/>
      <c r="DL92" s="51"/>
      <c r="DM92" s="81">
        <f>IF(ISNA(VLOOKUP(DK92,[1]Settings!$B$6:$D$45,IF(DP$4="Y",2,3),FALSE)+DL92*IF(DP$4="Y",[1]Settings!$C$5,[1]Settings!$D$5)),0, VLOOKUP(DK92,[1]Settings!$B$6:$D$45,IF(DP$4="Y",2,3),FALSE)+DL92*IF(DP$4="Y",[1]Settings!$C$5,[1]Settings!$D$5))</f>
        <v>0</v>
      </c>
      <c r="DN92" s="82">
        <f t="shared" ca="1" si="239"/>
        <v>0</v>
      </c>
      <c r="DO92" s="82">
        <f t="shared" ca="1" si="195"/>
        <v>1.0869565217391305E-5</v>
      </c>
      <c r="DP92" s="83">
        <f t="shared" ca="1" si="149"/>
        <v>82</v>
      </c>
      <c r="DQ92" s="84" t="str">
        <f>IF(DS92&gt;0,"+","")</f>
        <v/>
      </c>
      <c r="DR92" s="85">
        <f ca="1">VLOOKUP(OFFSET(DR92,0,-2),[1]Settings!$J$8:$K$27,2)</f>
        <v>0</v>
      </c>
      <c r="DS92" s="50"/>
      <c r="DT92" s="51"/>
      <c r="DU92" s="81">
        <f>IF(ISNA(VLOOKUP(DS92,[1]Settings!$B$6:$D$45,IF(DX$4="Y",2,3),FALSE)+DT92*IF(DX$4="Y",[1]Settings!$C$5,[1]Settings!$D$5)),0, VLOOKUP(DS92,[1]Settings!$B$6:$D$45,IF(DX$4="Y",2,3),FALSE)+DT92*IF(DX$4="Y",[1]Settings!$C$5,[1]Settings!$D$5))</f>
        <v>0</v>
      </c>
      <c r="DV92" s="82">
        <f t="shared" ca="1" si="240"/>
        <v>0</v>
      </c>
      <c r="DW92" s="82">
        <f t="shared" ca="1" si="246"/>
        <v>1.0869565217391305E-5</v>
      </c>
      <c r="DX92" s="83">
        <f t="shared" ca="1" si="150"/>
        <v>82</v>
      </c>
      <c r="DY92" s="84" t="str">
        <f>IF(EA92&gt;0,"+","")</f>
        <v/>
      </c>
      <c r="DZ92" s="85">
        <f ca="1">VLOOKUP(OFFSET(DZ92,0,-2),[1]Settings!$J$8:$K$27,2)</f>
        <v>0</v>
      </c>
      <c r="EA92" s="50"/>
      <c r="EB92" s="51"/>
      <c r="EC92" s="81">
        <f>IF(ISNA(VLOOKUP(EA92,[1]Settings!$B$6:$D$45,IF(EF$4="Y",2,3),FALSE)+EB92*IF(EF$4="Y",[1]Settings!$C$5,[1]Settings!$D$5)),0, VLOOKUP(EA92,[1]Settings!$B$6:$D$45,IF(EF$4="Y",2,3),FALSE)+EB92*IF(EF$4="Y",[1]Settings!$C$5,[1]Settings!$D$5))</f>
        <v>0</v>
      </c>
      <c r="ED92" s="82">
        <f t="shared" ca="1" si="241"/>
        <v>0</v>
      </c>
      <c r="EE92" s="82">
        <f t="shared" ca="1" si="196"/>
        <v>1.0869565217391305E-5</v>
      </c>
      <c r="EF92" s="86">
        <f t="shared" ca="1" si="151"/>
        <v>82</v>
      </c>
      <c r="EG92" s="87" t="str">
        <f>IF(EI92&gt;0,"+","")</f>
        <v/>
      </c>
      <c r="EH92" s="85">
        <f ca="1">VLOOKUP(OFFSET(EH92,0,-2),[1]Settings!$J$8:$K$27,2)</f>
        <v>0</v>
      </c>
      <c r="EI92" s="50"/>
      <c r="EJ92" s="51"/>
      <c r="EK92" s="81">
        <f>IF(ISNA(VLOOKUP(EI92,[1]Settings!$B$6:$D$45,IF(EN$4="Y",2,3),FALSE)+EJ92*IF(EN$4="Y",[1]Settings!$C$5,[1]Settings!$D$5)),0, VLOOKUP(EI92,[1]Settings!$B$6:$D$45,IF(EN$4="Y",2,3),FALSE)+EJ92*IF(EN$4="Y",[1]Settings!$C$5,[1]Settings!$D$5))</f>
        <v>0</v>
      </c>
      <c r="EL92" s="82">
        <f t="shared" ca="1" si="242"/>
        <v>0</v>
      </c>
      <c r="EM92" s="82">
        <f t="shared" ca="1" si="232"/>
        <v>1.0869565217391305E-5</v>
      </c>
      <c r="EN92" s="86">
        <f t="shared" ca="1" si="152"/>
        <v>82</v>
      </c>
      <c r="EO92" s="84" t="str">
        <f>IF(EQ92&gt;0,"+","")</f>
        <v/>
      </c>
      <c r="EP92" s="85">
        <f ca="1">VLOOKUP(OFFSET(EP92,0,-2),[1]Settings!$J$8:$K$27,2)</f>
        <v>0</v>
      </c>
      <c r="EQ92" s="50"/>
      <c r="ER92" s="51"/>
      <c r="ES92" s="81">
        <f>IF(ISNA(VLOOKUP(EQ92,[1]Settings!$B$6:$D$45,IF(EV$4="Y",2,3),FALSE)+ER92*IF(EV$4="Y",[1]Settings!$C$5,[1]Settings!$D$5)),0, VLOOKUP(EQ92,[1]Settings!$B$6:$D$45,IF(EV$4="Y",2,3),FALSE)+ER92*IF(EV$4="Y",[1]Settings!$C$5,[1]Settings!$D$5))</f>
        <v>0</v>
      </c>
      <c r="ET92" s="82">
        <f t="shared" ca="1" si="132"/>
        <v>0</v>
      </c>
      <c r="EU92" s="82">
        <f t="shared" ca="1" si="229"/>
        <v>1.0869565217391305E-5</v>
      </c>
      <c r="EV92" s="83">
        <f t="shared" ca="1" si="153"/>
        <v>82</v>
      </c>
      <c r="EW92" s="84" t="str">
        <f>IF(EY92&gt;0,"+","")</f>
        <v/>
      </c>
      <c r="EX92" s="85">
        <f ca="1">VLOOKUP(OFFSET(EX92,0,-2),[1]Settings!$J$8:$K$27,2)</f>
        <v>0</v>
      </c>
      <c r="EY92" s="50"/>
      <c r="EZ92" s="51"/>
      <c r="FA92" s="81">
        <f>IF(ISNA(VLOOKUP(EY92,[1]Settings!$B$6:$D$45,IF(FD$4="Y",2,3),FALSE)+EZ92*IF(FD$4="Y",[1]Settings!$C$5,[1]Settings!$D$5)),0, VLOOKUP(EY92,[1]Settings!$B$6:$D$45,IF(FD$4="Y",2,3),FALSE)+EZ92*IF(FD$4="Y",[1]Settings!$C$5,[1]Settings!$D$5))</f>
        <v>0</v>
      </c>
      <c r="FB92" s="82">
        <f t="shared" ca="1" si="133"/>
        <v>0</v>
      </c>
      <c r="FC92" s="82">
        <f t="shared" ca="1" si="130"/>
        <v>1.0869565217391305E-5</v>
      </c>
      <c r="FD92" s="83">
        <f t="shared" ca="1" si="154"/>
        <v>82</v>
      </c>
      <c r="FE92" s="84" t="str">
        <f>IF(FG92&gt;0,"+","")</f>
        <v/>
      </c>
      <c r="FF92" s="85">
        <f ca="1">VLOOKUP(OFFSET(FF92,0,-2),[1]Settings!$J$8:$K$27,2)</f>
        <v>0</v>
      </c>
      <c r="FG92" s="50"/>
      <c r="FH92" s="51"/>
      <c r="FI92" s="81">
        <f>IF(ISNA(VLOOKUP(FG92,[1]Settings!$B$6:$D$45,IF(FL$4="Y",2,3),FALSE)+FH92*IF(FL$4="Y",[1]Settings!$C$5,[1]Settings!$D$5)),0, VLOOKUP(FG92,[1]Settings!$B$6:$D$45,IF(FL$4="Y",2,3),FALSE)+FH92*IF(FL$4="Y",[1]Settings!$C$5,[1]Settings!$D$5))</f>
        <v>0</v>
      </c>
      <c r="FJ92" s="82">
        <f t="shared" ca="1" si="230"/>
        <v>0</v>
      </c>
      <c r="FK92" s="82">
        <f t="shared" ca="1" si="225"/>
        <v>1.0869565217391305E-5</v>
      </c>
      <c r="FL92" s="83">
        <f t="shared" ca="1" si="155"/>
        <v>82</v>
      </c>
      <c r="FM92" s="87" t="str">
        <f>IF(FO92&gt;0,"+","")</f>
        <v/>
      </c>
      <c r="FN92" s="85">
        <f ca="1">VLOOKUP(OFFSET(FN92,0,-2),[1]Settings!$J$8:$K$27,2)</f>
        <v>0</v>
      </c>
      <c r="FO92" s="50"/>
      <c r="FP92" s="51"/>
      <c r="FQ92" s="81">
        <f>IF(ISNA(VLOOKUP(FO92,[1]Settings!$B$6:$D$45,IF(FT$4="Y",2,3),FALSE)+FP92*IF(FT$4="Y",[1]Settings!$C$5,[1]Settings!$D$5)),0, VLOOKUP(FO92,[1]Settings!$B$6:$D$45,IF(FT$4="Y",2,3),FALSE)+FP92*IF(FT$4="Y",[1]Settings!$C$5,[1]Settings!$D$5))</f>
        <v>0</v>
      </c>
      <c r="FR92" s="82">
        <f t="shared" ca="1" si="197"/>
        <v>0</v>
      </c>
      <c r="FS92" s="82">
        <f t="shared" ca="1" si="222"/>
        <v>1.0869565217391305E-5</v>
      </c>
      <c r="FT92" s="83">
        <f t="shared" ca="1" si="156"/>
        <v>82</v>
      </c>
      <c r="FU92" s="88" t="str">
        <f>IF(FW92&gt;0,"+","")</f>
        <v/>
      </c>
      <c r="FV92" s="85">
        <f ca="1">VLOOKUP(OFFSET(FV92,0,-2),[1]Settings!$J$8:$K$27,2)</f>
        <v>0</v>
      </c>
      <c r="FW92" s="50"/>
      <c r="FX92" s="51"/>
      <c r="FY92" s="81">
        <f>IF(ISNA(VLOOKUP(FW92,[1]Settings!$B$6:$D$45,IF(GB$4="Y",2,3),FALSE)+FX92*IF(GB$4="Y",[1]Settings!$C$5,[1]Settings!$D$5)),0, VLOOKUP(FW92,[1]Settings!$B$6:$D$45,IF(GB$4="Y",2,3),FALSE)+FX92*IF(GB$4="Y",[1]Settings!$C$5,[1]Settings!$D$5))</f>
        <v>0</v>
      </c>
      <c r="FZ92" s="82">
        <f t="shared" si="223"/>
        <v>0</v>
      </c>
      <c r="GA92" s="82">
        <f t="shared" ca="1" si="224"/>
        <v>1.0869565217391305E-5</v>
      </c>
      <c r="GB92" s="83">
        <f t="shared" ca="1" si="157"/>
        <v>82</v>
      </c>
      <c r="GC92" s="88" t="str">
        <f>IF(GE92&gt;0,"+","")</f>
        <v/>
      </c>
      <c r="GD92" s="85">
        <f ca="1">VLOOKUP(OFFSET(GD92,0,-2),[1]Settings!$J$8:$K$27,2)</f>
        <v>0</v>
      </c>
      <c r="GE92" s="50"/>
      <c r="GF92" s="51"/>
      <c r="GG92" s="81">
        <f>IF(ISNA(VLOOKUP(GE92,[1]Settings!$B$6:$D$45,IF(GJ$4="Y",2,3),FALSE)+GF92*IF(GJ$4="Y",[1]Settings!$C$5,[1]Settings!$D$5)),0, VLOOKUP(GE92,[1]Settings!$B$6:$D$45,IF(GJ$4="Y",2,3),FALSE)+GF92*IF(GJ$4="Y",[1]Settings!$C$5,[1]Settings!$D$5))</f>
        <v>0</v>
      </c>
      <c r="GH92" s="82">
        <f t="shared" si="219"/>
        <v>0</v>
      </c>
      <c r="GI92" s="82">
        <f t="shared" ca="1" si="220"/>
        <v>1.0869565217391305E-5</v>
      </c>
      <c r="GJ92" s="83">
        <f t="shared" ca="1" si="158"/>
        <v>82</v>
      </c>
      <c r="GK92" s="88" t="str">
        <f>IF(GM92&gt;0,"+","")</f>
        <v/>
      </c>
      <c r="GL92" s="85">
        <f ca="1">VLOOKUP(OFFSET(GL92,0,-2),[1]Settings!$J$8:$K$27,2)</f>
        <v>0</v>
      </c>
      <c r="GM92" s="50"/>
      <c r="GN92" s="51"/>
      <c r="GO92" s="81">
        <f>IF(ISNA(VLOOKUP(GM92,[1]Settings!$B$6:$D$45,IF(GR$4="Y",2,3),FALSE)+GN92*IF(GR$4="Y",[1]Settings!$C$5,[1]Settings!$D$5)),0, VLOOKUP(GM92,[1]Settings!$B$6:$D$45,IF(GR$4="Y",2,3),FALSE)+GN92*IF(GR$4="Y",[1]Settings!$C$5,[1]Settings!$D$5))</f>
        <v>0</v>
      </c>
      <c r="GP92" s="82">
        <f t="shared" si="120"/>
        <v>0</v>
      </c>
      <c r="GQ92" s="82">
        <f t="shared" ca="1" si="215"/>
        <v>1.0869565217391305E-5</v>
      </c>
      <c r="GR92" s="83">
        <f t="shared" ca="1" si="159"/>
        <v>82</v>
      </c>
      <c r="GS92" s="88" t="str">
        <f>IF(GU92&gt;0,"+","")</f>
        <v/>
      </c>
      <c r="GT92" s="85">
        <f ca="1">VLOOKUP(OFFSET(GT92,0,-2),[1]Settings!$J$8:$K$27,2)</f>
        <v>0</v>
      </c>
      <c r="GU92" s="50"/>
      <c r="GV92" s="51"/>
      <c r="GW92" s="81">
        <f>IF(ISNA(VLOOKUP(GU92,[1]Settings!$B$6:$D$45,IF(GZ$4="Y",2,3),FALSE)+GV92*IF(GZ$4="Y",[1]Settings!$C$5,[1]Settings!$D$5)),0, VLOOKUP(GU92,[1]Settings!$B$6:$D$45,IF(GZ$4="Y",2,3),FALSE)+GV92*IF(GZ$4="Y",[1]Settings!$C$5,[1]Settings!$D$5))</f>
        <v>0</v>
      </c>
      <c r="GX92" s="82">
        <f t="shared" si="127"/>
        <v>0</v>
      </c>
      <c r="GY92" s="82">
        <f t="shared" ca="1" si="216"/>
        <v>1.0869565217391305E-5</v>
      </c>
      <c r="GZ92" s="86">
        <f t="shared" ca="1" si="160"/>
        <v>82</v>
      </c>
      <c r="HA92" s="87"/>
      <c r="HB92" s="85"/>
      <c r="HC92" s="50"/>
      <c r="HD92" s="51"/>
      <c r="HE92" s="81">
        <f>IF(ISNA(VLOOKUP(HC92,[1]Settings!$B$6:$D$45,IF(HH$4="Y",2,3),FALSE)+HD92*IF(HH$4="Y",[1]Settings!$C$5,[1]Settings!$D$5)),0, VLOOKUP(HC92,[1]Settings!$B$6:$D$45,IF(HH$4="Y",2,3),FALSE)+HD92*IF(HH$4="Y",[1]Settings!$C$5,[1]Settings!$D$5))</f>
        <v>0</v>
      </c>
      <c r="HF92" s="82">
        <f t="shared" si="198"/>
        <v>0</v>
      </c>
      <c r="HG92" s="82">
        <f t="shared" ca="1" si="199"/>
        <v>1.0869565217391305E-5</v>
      </c>
      <c r="HH92" s="83">
        <f t="shared" ca="1" si="161"/>
        <v>82</v>
      </c>
      <c r="HI92" s="88"/>
      <c r="HJ92" s="85"/>
      <c r="HK92" s="50"/>
      <c r="HL92" s="51"/>
      <c r="HM92" s="81">
        <f>IF(ISNA(VLOOKUP(HK92,[1]Settings!$B$6:$D$45,IF(HP$4="Y",2,3),FALSE)+HL92*IF(HP$4="Y",[1]Settings!$C$5,[1]Settings!$D$5)),0, VLOOKUP(HK92,[1]Settings!$B$6:$D$45,IF(HP$4="Y",2,3),FALSE)+HL92*IF(HP$4="Y",[1]Settings!$C$5,[1]Settings!$D$5))</f>
        <v>0</v>
      </c>
      <c r="HN92" s="82">
        <f t="shared" si="231"/>
        <v>0</v>
      </c>
      <c r="HO92" s="82">
        <f t="shared" ca="1" si="233"/>
        <v>1.0869565217391305E-5</v>
      </c>
      <c r="HP92" s="83">
        <f t="shared" ca="1" si="162"/>
        <v>82</v>
      </c>
      <c r="HQ92" s="88"/>
      <c r="HR92" s="85"/>
      <c r="HS92" s="50"/>
      <c r="HT92" s="51"/>
      <c r="HU92" s="81">
        <f>IF(ISNA(VLOOKUP(HS92,[1]Settings!$B$6:$D$45,IF(HX$4="Y",2,3),FALSE)+HT92*IF(HX$4="Y",[1]Settings!$C$5,[1]Settings!$D$5)),0, VLOOKUP(HS92,[1]Settings!$B$6:$D$45,IF(HX$4="Y",2,3),FALSE)+HT92*IF(HX$4="Y",[1]Settings!$C$5,[1]Settings!$D$5))</f>
        <v>0</v>
      </c>
      <c r="HV92" s="82">
        <f t="shared" si="200"/>
        <v>0</v>
      </c>
      <c r="HW92" s="82">
        <f t="shared" ca="1" si="234"/>
        <v>1.0869565217391305E-5</v>
      </c>
      <c r="HX92" s="83">
        <f t="shared" ca="1" si="226"/>
        <v>82</v>
      </c>
      <c r="HY92" s="88"/>
      <c r="HZ92" s="85"/>
      <c r="IA92" s="50"/>
      <c r="IB92" s="51"/>
      <c r="IC92" s="81">
        <f>IF(ISNA(VLOOKUP(IA92,[1]Settings!$B$6:$D$45,IF(IF$4="Y",2,3),FALSE)+IB92*IF(IF$4="Y",[1]Settings!$C$5,[1]Settings!$D$5)),0, VLOOKUP(IA92,[1]Settings!$B$6:$D$45,IF(IF$4="Y",2,3),FALSE)+IB92*IF(IF$4="Y",[1]Settings!$C$5,[1]Settings!$D$5))</f>
        <v>0</v>
      </c>
      <c r="ID92" s="82">
        <f t="shared" si="124"/>
        <v>0</v>
      </c>
      <c r="IE92" s="82">
        <f t="shared" ca="1" si="235"/>
        <v>1.0869565217391305E-5</v>
      </c>
      <c r="IF92" s="83">
        <f t="shared" ca="1" si="227"/>
        <v>82</v>
      </c>
      <c r="IG92" s="87"/>
      <c r="IH92" s="85"/>
      <c r="II92" s="50"/>
      <c r="IJ92" s="51"/>
      <c r="IK92" s="81">
        <f>IF(ISNA(VLOOKUP(II92,[1]Settings!$B$6:$D$45,IF(IN$4="Y",2,3),FALSE)+IJ92*IF(IN$4="Y",[1]Settings!$C$5,[1]Settings!$D$5)),0, VLOOKUP(II92,[1]Settings!$B$6:$D$45,IF(IN$4="Y",2,3),FALSE)+IJ92*IF(IN$4="Y",[1]Settings!$C$5,[1]Settings!$D$5))</f>
        <v>0</v>
      </c>
      <c r="IL92" s="82">
        <f t="shared" si="122"/>
        <v>0</v>
      </c>
      <c r="IM92" s="82">
        <f t="shared" ca="1" si="221"/>
        <v>1.0869565217391305E-5</v>
      </c>
      <c r="IN92" s="83">
        <f t="shared" ca="1" si="217"/>
        <v>82</v>
      </c>
      <c r="IO92" s="88"/>
      <c r="IP92" s="85"/>
      <c r="IQ92" s="50"/>
      <c r="IR92" s="51"/>
      <c r="IS92" s="81">
        <f>IF(ISNA(VLOOKUP(IQ92,[1]Settings!$B$6:$D$45,IF(IV$4="Y",2,3),FALSE)+IR92*IF(IV$4="Y",[1]Settings!$C$5,[1]Settings!$D$5)),0, VLOOKUP(IQ92,[1]Settings!$B$6:$D$45,IF(IV$4="Y",2,3),FALSE)+IR92*IF(IV$4="Y",[1]Settings!$C$5,[1]Settings!$D$5))</f>
        <v>0</v>
      </c>
      <c r="IT92" s="82">
        <f t="shared" si="166"/>
        <v>0</v>
      </c>
      <c r="IU92" s="82">
        <f t="shared" ca="1" si="236"/>
        <v>1.0869565217391305E-5</v>
      </c>
      <c r="IV92" s="83">
        <f t="shared" ca="1" si="202"/>
        <v>82</v>
      </c>
      <c r="IW92" s="88"/>
      <c r="IX92" s="85"/>
      <c r="IY92" s="50"/>
      <c r="IZ92" s="51"/>
      <c r="JA92" s="81">
        <f>IF(ISNA(VLOOKUP(IY92,[1]Settings!$B$6:$D$45,IF(JD$4="Y",2,3),FALSE)+IZ92*IF(JD$4="Y",[1]Settings!$C$5,[1]Settings!$D$5)),0, VLOOKUP(IY92,[1]Settings!$B$6:$D$45,IF(JD$4="Y",2,3),FALSE)+IZ92*IF(JD$4="Y",[1]Settings!$C$5,[1]Settings!$D$5))</f>
        <v>0</v>
      </c>
      <c r="JB92" s="82">
        <f t="shared" si="243"/>
        <v>0</v>
      </c>
      <c r="JC92" s="82">
        <f t="shared" ca="1" si="244"/>
        <v>1.0869565217391305E-5</v>
      </c>
      <c r="JD92" s="83">
        <f t="shared" ca="1" si="245"/>
        <v>82</v>
      </c>
    </row>
    <row r="93" spans="1:264">
      <c r="A93" s="80"/>
      <c r="B93" s="80"/>
      <c r="D93" s="51"/>
      <c r="E93" s="81">
        <f>IF(ISNA(VLOOKUP(C93,[1]Settings!$B$6:$D$45,IF(H$4="Y",2,3),FALSE)+D93*IF(H$4="Y",[1]Settings!$C$5,[1]Settings!$D$5)),0, VLOOKUP(C93,[1]Settings!$B$6:$D$45,IF(H$4="Y",2,3),FALSE)+D93*IF(H$4="Y",[1]Settings!$C$5,[1]Settings!$D$5))</f>
        <v>0</v>
      </c>
      <c r="F93" s="82">
        <f>E93*H$7</f>
        <v>0</v>
      </c>
      <c r="G93" s="82">
        <f>F93+0.001/ROW(F93)</f>
        <v>1.0752688172043012E-5</v>
      </c>
      <c r="H93" s="83">
        <f t="shared" si="135"/>
        <v>83</v>
      </c>
      <c r="I93" s="84" t="str">
        <f>IF(K93&gt;0,"+","")</f>
        <v/>
      </c>
      <c r="J93" s="85">
        <f ca="1">VLOOKUP(OFFSET(J93,0,-2),[1]Settings!$F$8:$G$27,2)</f>
        <v>0</v>
      </c>
      <c r="L93" s="51"/>
      <c r="M93" s="81">
        <f>IF(ISNA(VLOOKUP(K93,[1]Settings!$B$6:$D$45,IF(P$4="Y",2,3),FALSE)+L93*IF(P$4="Y",[1]Settings!$C$5,[1]Settings!$D$5)),0, VLOOKUP(K93,[1]Settings!$B$6:$D$45,IF(P$4="Y",2,3),FALSE)+L93*IF(P$4="Y",[1]Settings!$C$5,[1]Settings!$D$5))</f>
        <v>0</v>
      </c>
      <c r="N93" s="82">
        <f>M93*P$7</f>
        <v>0</v>
      </c>
      <c r="O93" s="82">
        <f ca="1">N93+OFFSET(N93,0,-7)</f>
        <v>1.0752688172043012E-5</v>
      </c>
      <c r="P93" s="83">
        <f t="shared" ca="1" si="136"/>
        <v>83</v>
      </c>
      <c r="Q93" s="84" t="str">
        <f>IF(S93&gt;0,"+","")</f>
        <v/>
      </c>
      <c r="R93" s="85">
        <f ca="1">VLOOKUP(OFFSET(R93,0,-2),[1]Settings!$F$8:$G$27,2)</f>
        <v>0</v>
      </c>
      <c r="T93" s="51"/>
      <c r="U93" s="81">
        <f>IF(ISNA(VLOOKUP(S93,[1]Settings!$B$6:$D$45,IF(X$4="Y",2,3),FALSE)+T93*IF(X$4="Y",[1]Settings!$C$5,[1]Settings!$D$5)),0, VLOOKUP(S93,[1]Settings!$B$6:$D$45,IF(X$4="Y",2,3),FALSE)+T93*IF(X$4="Y",[1]Settings!$C$5,[1]Settings!$D$5))</f>
        <v>0</v>
      </c>
      <c r="V93" s="82">
        <f>U93*X$7</f>
        <v>0</v>
      </c>
      <c r="W93" s="82">
        <f ca="1">V93+OFFSET(V93,0,-7)</f>
        <v>1.0752688172043012E-5</v>
      </c>
      <c r="X93" s="83">
        <f t="shared" ca="1" si="137"/>
        <v>83</v>
      </c>
      <c r="Y93" s="84" t="str">
        <f>IF(AA93&gt;0,"+","")</f>
        <v/>
      </c>
      <c r="Z93" s="85">
        <f ca="1">VLOOKUP(OFFSET(Z93,0,-2),[1]Settings!$F$8:$G$27,2)</f>
        <v>0</v>
      </c>
      <c r="AB93" s="51"/>
      <c r="AC93" s="81">
        <f>IF(ISNA(VLOOKUP(AA93,[1]Settings!$B$6:$D$45,IF(AF$4="Y",2,3),FALSE)+AB93*IF(AF$4="Y",[1]Settings!$C$5,[1]Settings!$D$5)),0, VLOOKUP(AA93,[1]Settings!$B$6:$D$45,IF(AF$4="Y",2,3),FALSE)+AB93*IF(AF$4="Y",[1]Settings!$C$5,[1]Settings!$D$5))</f>
        <v>0</v>
      </c>
      <c r="AD93" s="82">
        <f>AC93*AF$7</f>
        <v>0</v>
      </c>
      <c r="AE93" s="82">
        <f ca="1">AD93+OFFSET(AD93,0,-7)</f>
        <v>1.0752688172043012E-5</v>
      </c>
      <c r="AF93" s="83">
        <f t="shared" ca="1" si="138"/>
        <v>83</v>
      </c>
      <c r="AG93" s="84" t="str">
        <f>IF(AI93&gt;0,"+","")</f>
        <v/>
      </c>
      <c r="AH93" s="85">
        <f ca="1">VLOOKUP(OFFSET(AH93,0,-2),[1]Settings!$F$8:$G$27,2)</f>
        <v>0</v>
      </c>
      <c r="AJ93" s="51"/>
      <c r="AK93" s="81">
        <f>IF(ISNA(VLOOKUP(AI93,[1]Settings!$B$6:$D$45,IF(AN$4="Y",2,3),FALSE)+AJ93*IF(AN$4="Y",[1]Settings!$C$5,[1]Settings!$D$5)),0, VLOOKUP(AI93,[1]Settings!$B$6:$D$45,IF(AN$4="Y",2,3),FALSE)+AJ93*IF(AN$4="Y",[1]Settings!$C$5,[1]Settings!$D$5))</f>
        <v>0</v>
      </c>
      <c r="AL93" s="82">
        <f>AK93*AN$7</f>
        <v>0</v>
      </c>
      <c r="AM93" s="82">
        <f ca="1">AL93+OFFSET(AL93,0,-7)</f>
        <v>1.0752688172043012E-5</v>
      </c>
      <c r="AN93" s="83">
        <f t="shared" ca="1" si="139"/>
        <v>83</v>
      </c>
      <c r="AO93" s="84" t="str">
        <f>IF(AQ93&gt;0,"+","")</f>
        <v/>
      </c>
      <c r="AP93" s="85">
        <f ca="1">VLOOKUP(OFFSET(AP93,0,-2),[1]Settings!$F$8:$G$27,2)</f>
        <v>0</v>
      </c>
      <c r="AR93" s="51"/>
      <c r="AS93" s="81">
        <f>IF(ISNA(VLOOKUP(AQ93,[1]Settings!$B$6:$D$45,IF(AV$4="Y",2,3),FALSE)+AR93*IF(AV$4="Y",[1]Settings!$C$5,[1]Settings!$D$5)),0, VLOOKUP(AQ93,[1]Settings!$B$6:$D$45,IF(AV$4="Y",2,3),FALSE)+AR93*IF(AV$4="Y",[1]Settings!$C$5,[1]Settings!$D$5))</f>
        <v>0</v>
      </c>
      <c r="AT93" s="82">
        <f>AS93*AV$7</f>
        <v>0</v>
      </c>
      <c r="AU93" s="82">
        <f ca="1">AT93+OFFSET(AT93,0,-7)</f>
        <v>1.0752688172043012E-5</v>
      </c>
      <c r="AV93" s="83">
        <f t="shared" ca="1" si="140"/>
        <v>83</v>
      </c>
      <c r="AW93" s="84" t="str">
        <f>IF(AY93&gt;0,"+","")</f>
        <v/>
      </c>
      <c r="AX93" s="85">
        <f ca="1">VLOOKUP(OFFSET(AX93,0,-2),[1]Settings!$F$8:$G$27,2)</f>
        <v>0</v>
      </c>
      <c r="AZ93" s="51"/>
      <c r="BA93" s="81">
        <f>IF(ISNA(VLOOKUP(AY93,[1]Settings!$B$6:$D$45,IF(BD$4="Y",2,3),FALSE)+AZ93*IF(BD$4="Y",[1]Settings!$C$5,[1]Settings!$D$5)),0, VLOOKUP(AY93,[1]Settings!$B$6:$D$45,IF(BD$4="Y",2,3),FALSE)+AZ93*IF(BD$4="Y",[1]Settings!$C$5,[1]Settings!$D$5))</f>
        <v>0</v>
      </c>
      <c r="BB93" s="82">
        <f>BA93*BD$7</f>
        <v>0</v>
      </c>
      <c r="BC93" s="82">
        <f ca="1">BB93+OFFSET(BB93,0,-7)</f>
        <v>1.0752688172043012E-5</v>
      </c>
      <c r="BD93" s="83">
        <f t="shared" ca="1" si="141"/>
        <v>83</v>
      </c>
      <c r="BE93" s="84" t="str">
        <f>IF(BG93&gt;0,"+","")</f>
        <v/>
      </c>
      <c r="BF93" s="85">
        <f ca="1">VLOOKUP(OFFSET(BF93,0,-2),[1]Settings!$F$8:$G$27,2)</f>
        <v>0</v>
      </c>
      <c r="BH93" s="51"/>
      <c r="BI93" s="81">
        <f>IF(ISNA(VLOOKUP(BG93,[1]Settings!$B$6:$D$45,IF(BL$4="Y",2,3),FALSE)+BH93*IF(BL$4="Y",[1]Settings!$C$5,[1]Settings!$D$5)),0, VLOOKUP(BG93,[1]Settings!$B$6:$D$45,IF(BL$4="Y",2,3),FALSE)+BH93*IF(BL$4="Y",[1]Settings!$C$5,[1]Settings!$D$5))</f>
        <v>0</v>
      </c>
      <c r="BJ93" s="82">
        <f>BI93*BL$7</f>
        <v>0</v>
      </c>
      <c r="BK93" s="82">
        <f ca="1">BJ93+OFFSET(BJ93,0,-7)</f>
        <v>1.0752688172043012E-5</v>
      </c>
      <c r="BL93" s="83">
        <f t="shared" ca="1" si="142"/>
        <v>83</v>
      </c>
      <c r="BM93" s="84" t="str">
        <f>IF(BO93&gt;0,"+","")</f>
        <v/>
      </c>
      <c r="BN93" s="85">
        <f ca="1">VLOOKUP(OFFSET(BN93,0,-2),[1]Settings!$F$8:$G$27,2)</f>
        <v>0</v>
      </c>
      <c r="BP93" s="51"/>
      <c r="BQ93" s="81">
        <f>IF(ISNA(VLOOKUP(BO93,[1]Settings!$B$6:$D$45,IF(BT$4="Y",2,3),FALSE)+BP93*IF(BT$4="Y",[1]Settings!$C$5,[1]Settings!$D$5)),0, VLOOKUP(BO93,[1]Settings!$B$6:$D$45,IF(BT$4="Y",2,3),FALSE)+BP93*IF(BT$4="Y",[1]Settings!$C$5,[1]Settings!$D$5))</f>
        <v>0</v>
      </c>
      <c r="BR93" s="82">
        <f>BQ93*BT$7</f>
        <v>0</v>
      </c>
      <c r="BS93" s="82">
        <f ca="1">BR93+OFFSET(BR93,0,-7)</f>
        <v>1.0752688172043012E-5</v>
      </c>
      <c r="BT93" s="83">
        <f t="shared" ca="1" si="143"/>
        <v>83</v>
      </c>
      <c r="BU93" s="84" t="str">
        <f>IF(BW93&gt;0,"+","")</f>
        <v/>
      </c>
      <c r="BV93" s="85">
        <f ca="1">VLOOKUP(OFFSET(BV93,0,-2),[1]Settings!$F$8:$G$27,2)</f>
        <v>0</v>
      </c>
      <c r="BX93" s="51"/>
      <c r="BY93" s="81">
        <f>IF(ISNA(VLOOKUP(BW93,[1]Settings!$B$6:$D$45,IF(CB$4="Y",2,3),FALSE)+BX93*IF(CB$4="Y",[1]Settings!$C$5,[1]Settings!$D$5)),0, VLOOKUP(BW93,[1]Settings!$B$6:$D$45,IF(CB$4="Y",2,3),FALSE)+BX93*IF(CB$4="Y",[1]Settings!$C$5,[1]Settings!$D$5))</f>
        <v>0</v>
      </c>
      <c r="BZ93" s="82">
        <f>BY93*CB$7</f>
        <v>0</v>
      </c>
      <c r="CA93" s="82">
        <f ca="1">BZ93+OFFSET(BZ93,0,-7)</f>
        <v>1.0752688172043012E-5</v>
      </c>
      <c r="CB93" s="83">
        <f t="shared" ca="1" si="144"/>
        <v>83</v>
      </c>
      <c r="CC93" s="84" t="str">
        <f>IF(CE93&gt;0,"+","")</f>
        <v/>
      </c>
      <c r="CD93" s="85">
        <f ca="1">VLOOKUP(OFFSET(CD93,0,-2),[1]Settings!$F$8:$G$27,2)</f>
        <v>0</v>
      </c>
      <c r="CF93" s="51"/>
      <c r="CG93" s="81">
        <f>IF(ISNA(VLOOKUP(CE93,[1]Settings!$B$6:$D$45,IF(CJ$4="Y",2,3),FALSE)+CF93*IF(CJ$4="Y",[1]Settings!$C$5,[1]Settings!$D$5)),0, VLOOKUP(CE93,[1]Settings!$B$6:$D$45,IF(CJ$4="Y",2,3),FALSE)+CF93*IF(CJ$4="Y",[1]Settings!$C$5,[1]Settings!$D$5))</f>
        <v>0</v>
      </c>
      <c r="CH93" s="82">
        <f>CG93*CJ$7</f>
        <v>0</v>
      </c>
      <c r="CI93" s="82">
        <f ca="1">CH93+OFFSET(CH93,0,-7)</f>
        <v>1.0752688172043012E-5</v>
      </c>
      <c r="CJ93" s="86">
        <f t="shared" ca="1" si="145"/>
        <v>83</v>
      </c>
      <c r="CK93" s="87" t="str">
        <f>IF(CM93&gt;0,"+","")</f>
        <v/>
      </c>
      <c r="CL93" s="85">
        <f ca="1">VLOOKUP(OFFSET(CL93,0,-2),[1]Settings!$J$8:$K$27,2)</f>
        <v>0</v>
      </c>
      <c r="CN93" s="51"/>
      <c r="CO93" s="81">
        <f>IF(ISNA(VLOOKUP(CM93,[1]Settings!$B$6:$D$45,IF(CR$4="Y",2,3),FALSE)+CN93*IF(CR$4="Y",[1]Settings!$C$5,[1]Settings!$D$5)),0, VLOOKUP(CM93,[1]Settings!$B$6:$D$45,IF(CR$4="Y",2,3),FALSE)+CN93*IF(CR$4="Y",[1]Settings!$C$5,[1]Settings!$D$5))</f>
        <v>0</v>
      </c>
      <c r="CP93" s="82">
        <f ca="1">CO93*CR$7</f>
        <v>0</v>
      </c>
      <c r="CQ93" s="82">
        <f ca="1">CP93+OFFSET(CP93,0,-7)-AD93-AL93</f>
        <v>1.0752688172043012E-5</v>
      </c>
      <c r="CR93" s="86">
        <f t="shared" ca="1" si="146"/>
        <v>83</v>
      </c>
      <c r="CS93" s="84" t="str">
        <f>IF(CU93&gt;0,"+","")</f>
        <v/>
      </c>
      <c r="CT93" s="85">
        <f ca="1">VLOOKUP(OFFSET(CT93,0,-2),[1]Settings!$J$8:$K$27,2)</f>
        <v>0</v>
      </c>
      <c r="CU93" s="50"/>
      <c r="CV93" s="51"/>
      <c r="CW93" s="81">
        <f>IF(ISNA(VLOOKUP(CU93,[1]Settings!$B$6:$D$45,IF(CZ$4="Y",2,3),FALSE)+CV93*IF(CZ$4="Y",[1]Settings!$C$5,[1]Settings!$D$5)),0, VLOOKUP(CU93,[1]Settings!$B$6:$D$45,IF(CZ$4="Y",2,3),FALSE)+CV93*IF(CZ$4="Y",[1]Settings!$C$5,[1]Settings!$D$5))</f>
        <v>0</v>
      </c>
      <c r="CX93" s="82">
        <f ca="1">CW93*CZ$7</f>
        <v>0</v>
      </c>
      <c r="CY93" s="82">
        <f ca="1">CX93+OFFSET(CX93,0,-7)-F93</f>
        <v>1.0752688172043012E-5</v>
      </c>
      <c r="CZ93" s="83">
        <f t="shared" ca="1" si="147"/>
        <v>83</v>
      </c>
      <c r="DA93" s="84" t="str">
        <f>IF(DC93&gt;0,"+","")</f>
        <v/>
      </c>
      <c r="DB93" s="85">
        <f ca="1">VLOOKUP(OFFSET(DB93,0,-2),[1]Settings!$J$8:$K$27,2)</f>
        <v>0</v>
      </c>
      <c r="DC93" s="50"/>
      <c r="DD93" s="51"/>
      <c r="DE93" s="81">
        <f>IF(ISNA(VLOOKUP(DC93,[1]Settings!$B$6:$D$45,IF(DH$4="Y",2,3),FALSE)+DD93*IF(DH$4="Y",[1]Settings!$C$5,[1]Settings!$D$5)),0, VLOOKUP(DC93,[1]Settings!$B$6:$D$45,IF(DH$4="Y",2,3),FALSE)+DD93*IF(DH$4="Y",[1]Settings!$C$5,[1]Settings!$D$5))</f>
        <v>0</v>
      </c>
      <c r="DF93" s="82">
        <f ca="1">DE93*DH$7</f>
        <v>0</v>
      </c>
      <c r="DG93" s="82">
        <f ca="1">DF93+OFFSET(DF93,0,-7)-BZ93</f>
        <v>1.0752688172043012E-5</v>
      </c>
      <c r="DH93" s="83">
        <f t="shared" ca="1" si="148"/>
        <v>83</v>
      </c>
      <c r="DI93" s="84" t="str">
        <f>IF(DK93&gt;0,"+","")</f>
        <v/>
      </c>
      <c r="DJ93" s="85">
        <f ca="1">VLOOKUP(OFFSET(DJ93,0,-2),[1]Settings!$J$8:$K$27,2)</f>
        <v>0</v>
      </c>
      <c r="DK93" s="50"/>
      <c r="DL93" s="51"/>
      <c r="DM93" s="81">
        <f>IF(ISNA(VLOOKUP(DK93,[1]Settings!$B$6:$D$45,IF(DP$4="Y",2,3),FALSE)+DL93*IF(DP$4="Y",[1]Settings!$C$5,[1]Settings!$D$5)),0, VLOOKUP(DK93,[1]Settings!$B$6:$D$45,IF(DP$4="Y",2,3),FALSE)+DL93*IF(DP$4="Y",[1]Settings!$C$5,[1]Settings!$D$5))</f>
        <v>0</v>
      </c>
      <c r="DN93" s="82">
        <f ca="1">DM93*DP$7</f>
        <v>0</v>
      </c>
      <c r="DO93" s="82">
        <f ca="1">DN93+OFFSET(DN93,0,-7)-BJ93-BR93</f>
        <v>1.0752688172043012E-5</v>
      </c>
      <c r="DP93" s="83">
        <f t="shared" ca="1" si="149"/>
        <v>83</v>
      </c>
      <c r="DQ93" s="84" t="str">
        <f>IF(DS93&gt;0,"+","")</f>
        <v/>
      </c>
      <c r="DR93" s="85">
        <f ca="1">VLOOKUP(OFFSET(DR93,0,-2),[1]Settings!$J$8:$K$27,2)</f>
        <v>0</v>
      </c>
      <c r="DS93" s="50"/>
      <c r="DT93" s="51"/>
      <c r="DU93" s="81">
        <f>IF(ISNA(VLOOKUP(DS93,[1]Settings!$B$6:$D$45,IF(DX$4="Y",2,3),FALSE)+DT93*IF(DX$4="Y",[1]Settings!$C$5,[1]Settings!$D$5)),0, VLOOKUP(DS93,[1]Settings!$B$6:$D$45,IF(DX$4="Y",2,3),FALSE)+DT93*IF(DX$4="Y",[1]Settings!$C$5,[1]Settings!$D$5))</f>
        <v>0</v>
      </c>
      <c r="DV93" s="82">
        <f ca="1">DU93*DX$7</f>
        <v>0</v>
      </c>
      <c r="DW93" s="82">
        <f ca="1">DV93+OFFSET(DV93,0,-7)</f>
        <v>1.0752688172043012E-5</v>
      </c>
      <c r="DX93" s="83">
        <f t="shared" ca="1" si="150"/>
        <v>83</v>
      </c>
      <c r="DY93" s="84" t="str">
        <f>IF(EA93&gt;0,"+","")</f>
        <v/>
      </c>
      <c r="DZ93" s="85">
        <f ca="1">VLOOKUP(OFFSET(DZ93,0,-2),[1]Settings!$J$8:$K$27,2)</f>
        <v>0</v>
      </c>
      <c r="EA93" s="50"/>
      <c r="EB93" s="51"/>
      <c r="EC93" s="81">
        <f>IF(ISNA(VLOOKUP(EA93,[1]Settings!$B$6:$D$45,IF(EF$4="Y",2,3),FALSE)+EB93*IF(EF$4="Y",[1]Settings!$C$5,[1]Settings!$D$5)),0, VLOOKUP(EA93,[1]Settings!$B$6:$D$45,IF(EF$4="Y",2,3),FALSE)+EB93*IF(EF$4="Y",[1]Settings!$C$5,[1]Settings!$D$5))</f>
        <v>0</v>
      </c>
      <c r="ED93" s="82">
        <f ca="1">EC93*EF$7</f>
        <v>0</v>
      </c>
      <c r="EE93" s="82">
        <f ca="1">ED93+OFFSET(ED93,0,-7)-N93-V93-CH93-AT93-BB93</f>
        <v>1.0752688172043012E-5</v>
      </c>
      <c r="EF93" s="86">
        <f t="shared" ca="1" si="151"/>
        <v>83</v>
      </c>
      <c r="EG93" s="87" t="str">
        <f>IF(EI93&gt;0,"+","")</f>
        <v/>
      </c>
      <c r="EH93" s="85">
        <f ca="1">VLOOKUP(OFFSET(EH93,0,-2),[1]Settings!$J$8:$K$27,2)</f>
        <v>0</v>
      </c>
      <c r="EI93" s="50"/>
      <c r="EJ93" s="51"/>
      <c r="EK93" s="81">
        <f>IF(ISNA(VLOOKUP(EI93,[1]Settings!$B$6:$D$45,IF(EN$4="Y",2,3),FALSE)+EJ93*IF(EN$4="Y",[1]Settings!$C$5,[1]Settings!$D$5)),0, VLOOKUP(EI93,[1]Settings!$B$6:$D$45,IF(EN$4="Y",2,3),FALSE)+EJ93*IF(EN$4="Y",[1]Settings!$C$5,[1]Settings!$D$5))</f>
        <v>0</v>
      </c>
      <c r="EL93" s="82">
        <f ca="1">EK93*EN$7</f>
        <v>0</v>
      </c>
      <c r="EM93" s="82">
        <f ca="1">EL93+OFFSET(EL93,0,-7)-CP93-CX93</f>
        <v>1.0752688172043012E-5</v>
      </c>
      <c r="EN93" s="86">
        <f t="shared" ca="1" si="152"/>
        <v>83</v>
      </c>
      <c r="EO93" s="84" t="str">
        <f>IF(EQ93&gt;0,"+","")</f>
        <v/>
      </c>
      <c r="EP93" s="85">
        <f ca="1">VLOOKUP(OFFSET(EP93,0,-2),[1]Settings!$J$8:$K$27,2)</f>
        <v>0</v>
      </c>
      <c r="EQ93" s="50"/>
      <c r="ER93" s="51"/>
      <c r="ES93" s="81">
        <f>IF(ISNA(VLOOKUP(EQ93,[1]Settings!$B$6:$D$45,IF(EV$4="Y",2,3),FALSE)+ER93*IF(EV$4="Y",[1]Settings!$C$5,[1]Settings!$D$5)),0, VLOOKUP(EQ93,[1]Settings!$B$6:$D$45,IF(EV$4="Y",2,3),FALSE)+ER93*IF(EV$4="Y",[1]Settings!$C$5,[1]Settings!$D$5))</f>
        <v>0</v>
      </c>
      <c r="ET93" s="82">
        <f ca="1">ES93*EV$7</f>
        <v>0</v>
      </c>
      <c r="EU93" s="82">
        <f ca="1">ET93+OFFSET(ET93,0,-7)-DF93</f>
        <v>1.0752688172043012E-5</v>
      </c>
      <c r="EV93" s="83">
        <f t="shared" ca="1" si="153"/>
        <v>83</v>
      </c>
      <c r="EW93" s="84" t="str">
        <f>IF(EY93&gt;0,"+","")</f>
        <v/>
      </c>
      <c r="EX93" s="85">
        <f ca="1">VLOOKUP(OFFSET(EX93,0,-2),[1]Settings!$J$8:$K$27,2)</f>
        <v>0</v>
      </c>
      <c r="EY93" s="50"/>
      <c r="EZ93" s="51"/>
      <c r="FA93" s="81">
        <f>IF(ISNA(VLOOKUP(EY93,[1]Settings!$B$6:$D$45,IF(FD$4="Y",2,3),FALSE)+EZ93*IF(FD$4="Y",[1]Settings!$C$5,[1]Settings!$D$5)),0, VLOOKUP(EY93,[1]Settings!$B$6:$D$45,IF(FD$4="Y",2,3),FALSE)+EZ93*IF(FD$4="Y",[1]Settings!$C$5,[1]Settings!$D$5))</f>
        <v>0</v>
      </c>
      <c r="FB93" s="82">
        <f ca="1">FA93*FD$7</f>
        <v>0</v>
      </c>
      <c r="FC93" s="82">
        <f ca="1">FB93+OFFSET(FB93,0,-7)-DN93</f>
        <v>1.0752688172043012E-5</v>
      </c>
      <c r="FD93" s="83">
        <f t="shared" ca="1" si="154"/>
        <v>83</v>
      </c>
      <c r="FE93" s="84" t="str">
        <f>IF(FG93&gt;0,"+","")</f>
        <v/>
      </c>
      <c r="FF93" s="85">
        <f ca="1">VLOOKUP(OFFSET(FF93,0,-2),[1]Settings!$J$8:$K$27,2)</f>
        <v>0</v>
      </c>
      <c r="FG93" s="50"/>
      <c r="FH93" s="51"/>
      <c r="FI93" s="81">
        <f>IF(ISNA(VLOOKUP(FG93,[1]Settings!$B$6:$D$45,IF(FL$4="Y",2,3),FALSE)+FH93*IF(FL$4="Y",[1]Settings!$C$5,[1]Settings!$D$5)),0, VLOOKUP(FG93,[1]Settings!$B$6:$D$45,IF(FL$4="Y",2,3),FALSE)+FH93*IF(FL$4="Y",[1]Settings!$C$5,[1]Settings!$D$5))</f>
        <v>0</v>
      </c>
      <c r="FJ93" s="82">
        <f ca="1">FI93*FL$7</f>
        <v>0</v>
      </c>
      <c r="FK93" s="82">
        <f ca="1">FJ93+OFFSET(FJ93,0,-7)-DV93-ED93</f>
        <v>1.0752688172043012E-5</v>
      </c>
      <c r="FL93" s="83">
        <f t="shared" ca="1" si="155"/>
        <v>83</v>
      </c>
      <c r="FM93" s="87" t="str">
        <f>IF(FO93&gt;0,"+","")</f>
        <v/>
      </c>
      <c r="FN93" s="85">
        <f ca="1">VLOOKUP(OFFSET(FN93,0,-2),[1]Settings!$J$8:$K$27,2)</f>
        <v>0</v>
      </c>
      <c r="FO93" s="50"/>
      <c r="FP93" s="51"/>
      <c r="FQ93" s="81">
        <f>IF(ISNA(VLOOKUP(FO93,[1]Settings!$B$6:$D$45,IF(FT$4="Y",2,3),FALSE)+FP93*IF(FT$4="Y",[1]Settings!$C$5,[1]Settings!$D$5)),0, VLOOKUP(FO93,[1]Settings!$B$6:$D$45,IF(FT$4="Y",2,3),FALSE)+FP93*IF(FT$4="Y",[1]Settings!$C$5,[1]Settings!$D$5))</f>
        <v>0</v>
      </c>
      <c r="FR93" s="82">
        <f ca="1">FQ93*FT$7</f>
        <v>0</v>
      </c>
      <c r="FS93" s="82">
        <f ca="1">FR93+OFFSET(FR93,0,-7)-ET93</f>
        <v>1.0752688172043012E-5</v>
      </c>
      <c r="FT93" s="83">
        <f t="shared" ca="1" si="156"/>
        <v>83</v>
      </c>
      <c r="FU93" s="88" t="str">
        <f>IF(FW93&gt;0,"+","")</f>
        <v/>
      </c>
      <c r="FV93" s="85">
        <f ca="1">VLOOKUP(OFFSET(FV93,0,-2),[1]Settings!$J$8:$K$27,2)</f>
        <v>0</v>
      </c>
      <c r="FW93" s="50"/>
      <c r="FX93" s="51"/>
      <c r="FY93" s="81">
        <f>IF(ISNA(VLOOKUP(FW93,[1]Settings!$B$6:$D$45,IF(GB$4="Y",2,3),FALSE)+FX93*IF(GB$4="Y",[1]Settings!$C$5,[1]Settings!$D$5)),0, VLOOKUP(FW93,[1]Settings!$B$6:$D$45,IF(GB$4="Y",2,3),FALSE)+FX93*IF(GB$4="Y",[1]Settings!$C$5,[1]Settings!$D$5))</f>
        <v>0</v>
      </c>
      <c r="FZ93" s="82">
        <f>FY93*GB$7</f>
        <v>0</v>
      </c>
      <c r="GA93" s="82">
        <f ca="1">FZ93+OFFSET(FZ93,0,-7)-EL93</f>
        <v>1.0752688172043012E-5</v>
      </c>
      <c r="GB93" s="83">
        <f t="shared" ca="1" si="157"/>
        <v>83</v>
      </c>
      <c r="GC93" s="88" t="str">
        <f>IF(GE93&gt;0,"+","")</f>
        <v/>
      </c>
      <c r="GD93" s="85">
        <f ca="1">VLOOKUP(OFFSET(GD93,0,-2),[1]Settings!$J$8:$K$27,2)</f>
        <v>0</v>
      </c>
      <c r="GE93" s="50"/>
      <c r="GF93" s="51"/>
      <c r="GG93" s="81">
        <f>IF(ISNA(VLOOKUP(GE93,[1]Settings!$B$6:$D$45,IF(GJ$4="Y",2,3),FALSE)+GF93*IF(GJ$4="Y",[1]Settings!$C$5,[1]Settings!$D$5)),0, VLOOKUP(GE93,[1]Settings!$B$6:$D$45,IF(GJ$4="Y",2,3),FALSE)+GF93*IF(GJ$4="Y",[1]Settings!$C$5,[1]Settings!$D$5))</f>
        <v>0</v>
      </c>
      <c r="GH93" s="82">
        <f>GG93*GJ$7</f>
        <v>0</v>
      </c>
      <c r="GI93" s="82">
        <f ca="1">GH93+OFFSET(GH93,0,-7)</f>
        <v>1.0752688172043012E-5</v>
      </c>
      <c r="GJ93" s="83">
        <f t="shared" ca="1" si="158"/>
        <v>83</v>
      </c>
      <c r="GK93" s="88" t="str">
        <f>IF(GM93&gt;0,"+","")</f>
        <v/>
      </c>
      <c r="GL93" s="85">
        <f ca="1">VLOOKUP(OFFSET(GL93,0,-2),[1]Settings!$J$8:$K$27,2)</f>
        <v>0</v>
      </c>
      <c r="GM93" s="50"/>
      <c r="GN93" s="51"/>
      <c r="GO93" s="81">
        <f>IF(ISNA(VLOOKUP(GM93,[1]Settings!$B$6:$D$45,IF(GR$4="Y",2,3),FALSE)+GN93*IF(GR$4="Y",[1]Settings!$C$5,[1]Settings!$D$5)),0, VLOOKUP(GM93,[1]Settings!$B$6:$D$45,IF(GR$4="Y",2,3),FALSE)+GN93*IF(GR$4="Y",[1]Settings!$C$5,[1]Settings!$D$5))</f>
        <v>0</v>
      </c>
      <c r="GP93" s="82">
        <f>GO93*GR$7</f>
        <v>0</v>
      </c>
      <c r="GQ93" s="82">
        <f ca="1">GP93+OFFSET(GP93,0,-7)-FB93</f>
        <v>1.0752688172043012E-5</v>
      </c>
      <c r="GR93" s="83">
        <f t="shared" ca="1" si="159"/>
        <v>83</v>
      </c>
      <c r="GS93" s="88" t="str">
        <f>IF(GU93&gt;0,"+","")</f>
        <v/>
      </c>
      <c r="GT93" s="85">
        <f ca="1">VLOOKUP(OFFSET(GT93,0,-2),[1]Settings!$J$8:$K$27,2)</f>
        <v>0</v>
      </c>
      <c r="GU93" s="50"/>
      <c r="GV93" s="51"/>
      <c r="GW93" s="81">
        <f>IF(ISNA(VLOOKUP(GU93,[1]Settings!$B$6:$D$45,IF(GZ$4="Y",2,3),FALSE)+GV93*IF(GZ$4="Y",[1]Settings!$C$5,[1]Settings!$D$5)),0, VLOOKUP(GU93,[1]Settings!$B$6:$D$45,IF(GZ$4="Y",2,3),FALSE)+GV93*IF(GZ$4="Y",[1]Settings!$C$5,[1]Settings!$D$5))</f>
        <v>0</v>
      </c>
      <c r="GX93" s="82">
        <f>GW93*GZ$7</f>
        <v>0</v>
      </c>
      <c r="GY93" s="82">
        <f ca="1">GX93+OFFSET(GX93,0,-7)-FJ93</f>
        <v>1.0752688172043012E-5</v>
      </c>
      <c r="GZ93" s="86">
        <f t="shared" ca="1" si="160"/>
        <v>83</v>
      </c>
      <c r="HA93" s="87"/>
      <c r="HB93" s="85"/>
      <c r="HC93" s="50"/>
      <c r="HD93" s="51"/>
      <c r="HE93" s="81">
        <f>IF(ISNA(VLOOKUP(HC93,[1]Settings!$B$6:$D$45,IF(HH$4="Y",2,3),FALSE)+HD93*IF(HH$4="Y",[1]Settings!$C$5,[1]Settings!$D$5)),0, VLOOKUP(HC93,[1]Settings!$B$6:$D$45,IF(HH$4="Y",2,3),FALSE)+HD93*IF(HH$4="Y",[1]Settings!$C$5,[1]Settings!$D$5))</f>
        <v>0</v>
      </c>
      <c r="HF93" s="82">
        <f>HE93*HH$7</f>
        <v>0</v>
      </c>
      <c r="HG93" s="82">
        <f ca="1">HF93+OFFSET(HF93,0,-7)-FR93-FZ93</f>
        <v>1.0752688172043012E-5</v>
      </c>
      <c r="HH93" s="83">
        <f t="shared" ca="1" si="161"/>
        <v>83</v>
      </c>
      <c r="HI93" s="88"/>
      <c r="HJ93" s="85"/>
      <c r="HK93" s="50"/>
      <c r="HL93" s="51"/>
      <c r="HM93" s="81">
        <f>IF(ISNA(VLOOKUP(HK93,[1]Settings!$B$6:$D$45,IF(HP$4="Y",2,3),FALSE)+HL93*IF(HP$4="Y",[1]Settings!$C$5,[1]Settings!$D$5)),0, VLOOKUP(HK93,[1]Settings!$B$6:$D$45,IF(HP$4="Y",2,3),FALSE)+HL93*IF(HP$4="Y",[1]Settings!$C$5,[1]Settings!$D$5))</f>
        <v>0</v>
      </c>
      <c r="HN93" s="82">
        <f>HM93*HP$7</f>
        <v>0</v>
      </c>
      <c r="HO93" s="82">
        <f t="shared" ca="1" si="233"/>
        <v>1.0752688172043012E-5</v>
      </c>
      <c r="HP93" s="83">
        <f t="shared" ca="1" si="162"/>
        <v>83</v>
      </c>
      <c r="HQ93" s="88"/>
      <c r="HR93" s="85"/>
      <c r="HS93" s="50"/>
      <c r="HT93" s="51"/>
      <c r="HU93" s="81">
        <f>IF(ISNA(VLOOKUP(HS93,[1]Settings!$B$6:$D$45,IF(HX$4="Y",2,3),FALSE)+HT93*IF(HX$4="Y",[1]Settings!$C$5,[1]Settings!$D$5)),0, VLOOKUP(HS93,[1]Settings!$B$6:$D$45,IF(HX$4="Y",2,3),FALSE)+HT93*IF(HX$4="Y",[1]Settings!$C$5,[1]Settings!$D$5))</f>
        <v>0</v>
      </c>
      <c r="HV93" s="82">
        <f>HU93*HX$7</f>
        <v>0</v>
      </c>
      <c r="HW93" s="82">
        <f t="shared" ca="1" si="234"/>
        <v>1.0752688172043012E-5</v>
      </c>
      <c r="HX93" s="83">
        <f t="shared" ca="1" si="226"/>
        <v>83</v>
      </c>
      <c r="HY93" s="88"/>
      <c r="HZ93" s="85"/>
      <c r="IA93" s="50"/>
      <c r="IB93" s="51"/>
      <c r="IC93" s="81">
        <f>IF(ISNA(VLOOKUP(IA93,[1]Settings!$B$6:$D$45,IF(IF$4="Y",2,3),FALSE)+IB93*IF(IF$4="Y",[1]Settings!$C$5,[1]Settings!$D$5)),0, VLOOKUP(IA93,[1]Settings!$B$6:$D$45,IF(IF$4="Y",2,3),FALSE)+IB93*IF(IF$4="Y",[1]Settings!$C$5,[1]Settings!$D$5))</f>
        <v>0</v>
      </c>
      <c r="ID93" s="82">
        <f>IC93*IF$7</f>
        <v>0</v>
      </c>
      <c r="IE93" s="82">
        <f t="shared" ca="1" si="235"/>
        <v>1.0752688172043012E-5</v>
      </c>
      <c r="IF93" s="83">
        <f t="shared" ca="1" si="227"/>
        <v>83</v>
      </c>
      <c r="IG93" s="87"/>
      <c r="IH93" s="85"/>
      <c r="II93" s="50"/>
      <c r="IJ93" s="51"/>
      <c r="IK93" s="81">
        <f>IF(ISNA(VLOOKUP(II93,[1]Settings!$B$6:$D$45,IF(IN$4="Y",2,3),FALSE)+IJ93*IF(IN$4="Y",[1]Settings!$C$5,[1]Settings!$D$5)),0, VLOOKUP(II93,[1]Settings!$B$6:$D$45,IF(IN$4="Y",2,3),FALSE)+IJ93*IF(IN$4="Y",[1]Settings!$C$5,[1]Settings!$D$5))</f>
        <v>0</v>
      </c>
      <c r="IL93" s="82">
        <f>IK93*IN$7</f>
        <v>0</v>
      </c>
      <c r="IM93" s="82">
        <f t="shared" ca="1" si="221"/>
        <v>1.0752688172043012E-5</v>
      </c>
      <c r="IN93" s="83">
        <f t="shared" ca="1" si="217"/>
        <v>83</v>
      </c>
      <c r="IO93" s="88"/>
      <c r="IP93" s="85"/>
      <c r="IQ93" s="50"/>
      <c r="IR93" s="51"/>
      <c r="IS93" s="81">
        <f>IF(ISNA(VLOOKUP(IQ93,[1]Settings!$B$6:$D$45,IF(IV$4="Y",2,3),FALSE)+IR93*IF(IV$4="Y",[1]Settings!$C$5,[1]Settings!$D$5)),0, VLOOKUP(IQ93,[1]Settings!$B$6:$D$45,IF(IV$4="Y",2,3),FALSE)+IR93*IF(IV$4="Y",[1]Settings!$C$5,[1]Settings!$D$5))</f>
        <v>0</v>
      </c>
      <c r="IT93" s="82">
        <f t="shared" si="166"/>
        <v>0</v>
      </c>
      <c r="IU93" s="82">
        <f t="shared" ca="1" si="236"/>
        <v>1.0752688172043012E-5</v>
      </c>
      <c r="IV93" s="83">
        <f t="shared" ca="1" si="202"/>
        <v>83</v>
      </c>
      <c r="IW93" s="88"/>
      <c r="IX93" s="85"/>
      <c r="IY93" s="50"/>
      <c r="IZ93" s="51"/>
      <c r="JA93" s="81">
        <f>IF(ISNA(VLOOKUP(IY93,[1]Settings!$B$6:$D$45,IF(JD$4="Y",2,3),FALSE)+IZ93*IF(JD$4="Y",[1]Settings!$C$5,[1]Settings!$D$5)),0, VLOOKUP(IY93,[1]Settings!$B$6:$D$45,IF(JD$4="Y",2,3),FALSE)+IZ93*IF(JD$4="Y",[1]Settings!$C$5,[1]Settings!$D$5))</f>
        <v>0</v>
      </c>
      <c r="JB93" s="82">
        <f>JA93*JD$7</f>
        <v>0</v>
      </c>
      <c r="JC93" s="82">
        <f t="shared" ca="1" si="244"/>
        <v>1.0752688172043012E-5</v>
      </c>
      <c r="JD93" s="83">
        <f t="shared" ca="1" si="245"/>
        <v>83</v>
      </c>
    </row>
    <row r="94" spans="1:264">
      <c r="A94" s="80"/>
      <c r="B94" s="80"/>
      <c r="D94" s="51"/>
      <c r="E94" s="81"/>
      <c r="F94" s="82"/>
      <c r="G94" s="82"/>
      <c r="H94" s="83"/>
      <c r="I94" s="84"/>
      <c r="J94" s="85"/>
      <c r="L94" s="51"/>
      <c r="M94" s="81"/>
      <c r="N94" s="82"/>
      <c r="O94" s="82"/>
      <c r="P94" s="83"/>
      <c r="Q94" s="84"/>
      <c r="R94" s="85"/>
      <c r="T94" s="51"/>
      <c r="U94" s="81"/>
      <c r="V94" s="82"/>
      <c r="W94" s="82"/>
      <c r="X94" s="83"/>
      <c r="Y94" s="84"/>
      <c r="Z94" s="85"/>
      <c r="AB94" s="51"/>
      <c r="AC94" s="81"/>
      <c r="AD94" s="82"/>
      <c r="AE94" s="82"/>
      <c r="AF94" s="83"/>
      <c r="AG94" s="84"/>
      <c r="AH94" s="85"/>
      <c r="AJ94" s="51"/>
      <c r="AK94" s="81"/>
      <c r="AL94" s="82"/>
      <c r="AM94" s="82"/>
      <c r="AN94" s="83"/>
      <c r="AO94" s="84"/>
      <c r="AP94" s="85"/>
      <c r="AR94" s="51"/>
      <c r="AS94" s="81"/>
      <c r="AT94" s="82"/>
      <c r="AU94" s="82"/>
      <c r="AV94" s="83"/>
      <c r="AW94" s="84"/>
      <c r="AX94" s="85"/>
      <c r="AZ94" s="51"/>
      <c r="BA94" s="81"/>
      <c r="BB94" s="82"/>
      <c r="BC94" s="82"/>
      <c r="BD94" s="83"/>
      <c r="BE94" s="84"/>
      <c r="BF94" s="85"/>
      <c r="BH94" s="51"/>
      <c r="BI94" s="81"/>
      <c r="BJ94" s="82"/>
      <c r="BK94" s="82"/>
      <c r="BL94" s="83"/>
      <c r="BM94" s="84"/>
      <c r="BN94" s="85"/>
      <c r="BP94" s="51"/>
      <c r="BQ94" s="81"/>
      <c r="BR94" s="82"/>
      <c r="BS94" s="82"/>
      <c r="BT94" s="83"/>
      <c r="BU94" s="84"/>
      <c r="BV94" s="85"/>
      <c r="BX94" s="51"/>
      <c r="BY94" s="81"/>
      <c r="BZ94" s="82"/>
      <c r="CA94" s="82"/>
      <c r="CB94" s="83"/>
      <c r="CC94" s="84"/>
      <c r="CD94" s="85"/>
      <c r="CF94" s="51"/>
      <c r="CG94" s="81"/>
      <c r="CH94" s="82"/>
      <c r="CI94" s="82"/>
      <c r="CJ94" s="86"/>
      <c r="CK94" s="87"/>
      <c r="CL94" s="85"/>
      <c r="CN94" s="51"/>
      <c r="CO94" s="81"/>
      <c r="CP94" s="82"/>
      <c r="CQ94" s="82"/>
      <c r="CR94" s="86"/>
      <c r="CS94" s="84"/>
      <c r="CT94" s="85"/>
      <c r="CU94" s="50"/>
      <c r="CV94" s="51"/>
      <c r="CW94" s="81"/>
      <c r="CX94" s="82"/>
      <c r="CY94" s="82"/>
      <c r="CZ94" s="83"/>
      <c r="DA94" s="84"/>
      <c r="DB94" s="85"/>
      <c r="DC94" s="50"/>
      <c r="DD94" s="51"/>
      <c r="DE94" s="81"/>
      <c r="DF94" s="82"/>
      <c r="DG94" s="82"/>
      <c r="DH94" s="83"/>
      <c r="DI94" s="84"/>
      <c r="DJ94" s="85"/>
      <c r="DK94" s="50"/>
      <c r="DL94" s="51"/>
      <c r="DM94" s="81"/>
      <c r="DN94" s="82"/>
      <c r="DO94" s="82"/>
      <c r="DP94" s="83"/>
      <c r="DQ94" s="84"/>
      <c r="DR94" s="85"/>
      <c r="DS94" s="50"/>
      <c r="DT94" s="51"/>
      <c r="DU94" s="81"/>
      <c r="DV94" s="82"/>
      <c r="DW94" s="82"/>
      <c r="DX94" s="83"/>
      <c r="DY94" s="84"/>
      <c r="DZ94" s="85"/>
      <c r="EA94" s="50"/>
      <c r="EB94" s="51"/>
      <c r="EC94" s="81"/>
      <c r="ED94" s="82"/>
      <c r="EE94" s="82"/>
      <c r="EF94" s="86"/>
      <c r="EG94" s="87"/>
      <c r="EH94" s="85"/>
      <c r="EI94" s="50"/>
      <c r="EJ94" s="51"/>
      <c r="EK94" s="81"/>
      <c r="EL94" s="82"/>
      <c r="EM94" s="82"/>
      <c r="EN94" s="86"/>
      <c r="EO94" s="84"/>
      <c r="EP94" s="85"/>
      <c r="EQ94" s="50"/>
      <c r="ER94" s="51"/>
      <c r="ES94" s="81"/>
      <c r="ET94" s="82"/>
      <c r="EU94" s="82"/>
      <c r="EV94" s="83"/>
      <c r="EW94" s="84"/>
      <c r="EX94" s="85"/>
      <c r="EY94" s="50"/>
      <c r="EZ94" s="51"/>
      <c r="FA94" s="81"/>
      <c r="FB94" s="82"/>
      <c r="FC94" s="82"/>
      <c r="FD94" s="83"/>
      <c r="FE94" s="84"/>
      <c r="FF94" s="85"/>
      <c r="FG94" s="50"/>
      <c r="FH94" s="51"/>
      <c r="FI94" s="81"/>
      <c r="FJ94" s="82"/>
      <c r="FK94" s="82"/>
      <c r="FL94" s="83"/>
      <c r="FM94" s="87"/>
      <c r="FN94" s="85"/>
      <c r="FO94" s="50"/>
      <c r="FP94" s="51"/>
      <c r="FQ94" s="81"/>
      <c r="FR94" s="82"/>
      <c r="FS94" s="82"/>
      <c r="FT94" s="83"/>
      <c r="FU94" s="88"/>
      <c r="FV94" s="85"/>
      <c r="FW94" s="50"/>
      <c r="FX94" s="51"/>
      <c r="FY94" s="81"/>
      <c r="FZ94" s="82"/>
      <c r="GA94" s="82"/>
      <c r="GB94" s="83"/>
      <c r="GC94" s="88"/>
      <c r="GD94" s="85"/>
      <c r="GE94" s="50"/>
      <c r="GF94" s="51"/>
      <c r="GG94" s="81"/>
      <c r="GH94" s="82"/>
      <c r="GI94" s="82"/>
      <c r="GJ94" s="83"/>
      <c r="GK94" s="88"/>
      <c r="GL94" s="85"/>
      <c r="GM94" s="50"/>
      <c r="GN94" s="51"/>
      <c r="GO94" s="81"/>
      <c r="GP94" s="82"/>
      <c r="GQ94" s="82"/>
      <c r="GR94" s="83"/>
      <c r="GS94" s="88"/>
      <c r="GT94" s="85"/>
      <c r="GU94" s="50"/>
      <c r="GV94" s="51"/>
      <c r="GW94" s="81"/>
      <c r="GX94" s="82"/>
      <c r="GY94" s="82"/>
      <c r="GZ94" s="86"/>
      <c r="HA94" s="87"/>
      <c r="HB94" s="85"/>
      <c r="HC94" s="50"/>
      <c r="HD94" s="51"/>
      <c r="HE94" s="81"/>
      <c r="HF94" s="82"/>
      <c r="HG94" s="82"/>
      <c r="HH94" s="83"/>
      <c r="HI94" s="88"/>
      <c r="HJ94" s="85"/>
      <c r="HK94" s="50"/>
      <c r="HL94" s="51"/>
      <c r="HM94" s="81"/>
      <c r="HN94" s="82"/>
      <c r="HO94" s="82"/>
      <c r="HP94" s="83"/>
      <c r="HQ94" s="88"/>
      <c r="HR94" s="85"/>
      <c r="HS94" s="50"/>
      <c r="HT94" s="51"/>
      <c r="HU94" s="81"/>
      <c r="HV94" s="82"/>
      <c r="HW94" s="82"/>
      <c r="HX94" s="83"/>
      <c r="HY94" s="88"/>
      <c r="HZ94" s="85"/>
      <c r="IA94" s="50"/>
      <c r="IB94" s="51"/>
      <c r="IC94" s="81"/>
      <c r="ID94" s="82"/>
      <c r="IE94" s="82"/>
      <c r="IF94" s="83"/>
      <c r="IG94" s="87"/>
      <c r="IH94" s="85"/>
      <c r="II94" s="50"/>
      <c r="IJ94" s="51"/>
      <c r="IK94" s="81"/>
      <c r="IL94" s="82"/>
      <c r="IM94" s="82"/>
      <c r="IN94" s="83"/>
      <c r="IO94" s="88"/>
      <c r="IP94" s="85"/>
      <c r="IQ94" s="50"/>
      <c r="IR94" s="51"/>
      <c r="IS94" s="81"/>
      <c r="IT94" s="82"/>
      <c r="IU94" s="82"/>
      <c r="IV94" s="83"/>
      <c r="IW94" s="88"/>
      <c r="IX94" s="85"/>
      <c r="IY94" s="50"/>
      <c r="IZ94" s="51"/>
      <c r="JA94" s="81"/>
      <c r="JB94" s="82"/>
      <c r="JC94" s="82"/>
      <c r="JD94" s="83"/>
    </row>
    <row r="95" spans="1:264">
      <c r="A95" s="80"/>
      <c r="B95" s="80"/>
      <c r="D95" s="51"/>
      <c r="E95" s="81"/>
      <c r="F95" s="82"/>
      <c r="G95" s="82"/>
      <c r="H95" s="83"/>
      <c r="I95" s="84"/>
      <c r="J95" s="85"/>
      <c r="L95" s="51"/>
      <c r="M95" s="81"/>
      <c r="N95" s="82"/>
      <c r="O95" s="82"/>
      <c r="P95" s="83"/>
      <c r="Q95" s="84"/>
      <c r="R95" s="85"/>
      <c r="T95" s="51"/>
      <c r="U95" s="81"/>
      <c r="V95" s="82"/>
      <c r="W95" s="82"/>
      <c r="X95" s="83"/>
      <c r="Y95" s="84"/>
      <c r="Z95" s="85"/>
      <c r="AB95" s="51"/>
      <c r="AC95" s="81"/>
      <c r="AD95" s="82"/>
      <c r="AE95" s="82"/>
      <c r="AF95" s="83"/>
      <c r="AG95" s="84"/>
      <c r="AH95" s="85"/>
      <c r="AJ95" s="51"/>
      <c r="AK95" s="81"/>
      <c r="AL95" s="82"/>
      <c r="AM95" s="82"/>
      <c r="AN95" s="83"/>
      <c r="AO95" s="84"/>
      <c r="AP95" s="85"/>
      <c r="AR95" s="51"/>
      <c r="AS95" s="81"/>
      <c r="AT95" s="82"/>
      <c r="AU95" s="82"/>
      <c r="AV95" s="83"/>
      <c r="AW95" s="84"/>
      <c r="AX95" s="85"/>
      <c r="AZ95" s="51"/>
      <c r="BA95" s="81"/>
      <c r="BB95" s="82"/>
      <c r="BC95" s="82"/>
      <c r="BD95" s="83"/>
      <c r="BE95" s="84"/>
      <c r="BF95" s="85"/>
      <c r="BH95" s="51"/>
      <c r="BI95" s="81"/>
      <c r="BJ95" s="82"/>
      <c r="BK95" s="82"/>
      <c r="BL95" s="83"/>
      <c r="BM95" s="84"/>
      <c r="BN95" s="85"/>
      <c r="BP95" s="51"/>
      <c r="BQ95" s="81"/>
      <c r="BR95" s="82"/>
      <c r="BS95" s="82"/>
      <c r="BT95" s="83"/>
      <c r="BU95" s="84"/>
      <c r="BV95" s="85"/>
      <c r="BX95" s="51"/>
      <c r="BY95" s="81"/>
      <c r="BZ95" s="82"/>
      <c r="CA95" s="82"/>
      <c r="CB95" s="83"/>
      <c r="CC95" s="84"/>
      <c r="CD95" s="85"/>
      <c r="CF95" s="51"/>
      <c r="CG95" s="81"/>
      <c r="CH95" s="82"/>
      <c r="CI95" s="82"/>
      <c r="CJ95" s="86"/>
      <c r="CK95" s="87"/>
      <c r="CL95" s="85"/>
      <c r="CN95" s="51"/>
      <c r="CO95" s="81"/>
      <c r="CP95" s="82"/>
      <c r="CQ95" s="82"/>
      <c r="CR95" s="86"/>
      <c r="CS95" s="84"/>
      <c r="CT95" s="85"/>
      <c r="CU95" s="50"/>
      <c r="CV95" s="51"/>
      <c r="CW95" s="81"/>
      <c r="CX95" s="82"/>
      <c r="CY95" s="82"/>
      <c r="CZ95" s="83"/>
      <c r="DA95" s="84"/>
      <c r="DB95" s="85"/>
      <c r="DC95" s="50"/>
      <c r="DD95" s="51"/>
      <c r="DE95" s="81"/>
      <c r="DF95" s="82"/>
      <c r="DG95" s="82"/>
      <c r="DH95" s="83"/>
      <c r="DI95" s="84"/>
      <c r="DJ95" s="85"/>
      <c r="DK95" s="50"/>
      <c r="DL95" s="51"/>
      <c r="DM95" s="81"/>
      <c r="DN95" s="82"/>
      <c r="DO95" s="82"/>
      <c r="DP95" s="83"/>
      <c r="DQ95" s="84"/>
      <c r="DR95" s="85"/>
      <c r="DS95" s="50"/>
      <c r="DT95" s="51"/>
      <c r="DU95" s="81"/>
      <c r="DV95" s="82"/>
      <c r="DW95" s="82"/>
      <c r="DX95" s="83"/>
      <c r="DY95" s="84"/>
      <c r="DZ95" s="85"/>
      <c r="EA95" s="50"/>
      <c r="EB95" s="51"/>
      <c r="EC95" s="81"/>
      <c r="ED95" s="82"/>
      <c r="EE95" s="82"/>
      <c r="EF95" s="86"/>
      <c r="EG95" s="87"/>
      <c r="EH95" s="85"/>
      <c r="EI95" s="50"/>
      <c r="EJ95" s="51"/>
      <c r="EK95" s="81"/>
      <c r="EL95" s="82"/>
      <c r="EM95" s="82"/>
      <c r="EN95" s="86"/>
      <c r="EO95" s="84"/>
      <c r="EP95" s="85"/>
      <c r="EQ95" s="50"/>
      <c r="ER95" s="51"/>
      <c r="ES95" s="81"/>
      <c r="ET95" s="82"/>
      <c r="EU95" s="82"/>
      <c r="EV95" s="83"/>
      <c r="EW95" s="84"/>
      <c r="EX95" s="85"/>
      <c r="EY95" s="50"/>
      <c r="EZ95" s="51"/>
      <c r="FA95" s="81"/>
      <c r="FB95" s="82"/>
      <c r="FC95" s="82"/>
      <c r="FD95" s="83"/>
      <c r="FE95" s="84"/>
      <c r="FF95" s="85"/>
      <c r="FG95" s="50"/>
      <c r="FH95" s="51"/>
      <c r="FI95" s="81"/>
      <c r="FJ95" s="82"/>
      <c r="FK95" s="82"/>
      <c r="FL95" s="83"/>
      <c r="FM95" s="87"/>
      <c r="FN95" s="85"/>
      <c r="FO95" s="50"/>
      <c r="FP95" s="51"/>
      <c r="FQ95" s="81"/>
      <c r="FR95" s="82"/>
      <c r="FS95" s="82"/>
      <c r="FT95" s="83"/>
      <c r="FU95" s="88"/>
      <c r="FV95" s="85"/>
      <c r="FW95" s="50"/>
      <c r="FX95" s="51"/>
      <c r="FY95" s="81"/>
      <c r="FZ95" s="82"/>
      <c r="GA95" s="82"/>
      <c r="GB95" s="83"/>
      <c r="GC95" s="88"/>
      <c r="GD95" s="85"/>
      <c r="GE95" s="50"/>
      <c r="GF95" s="51"/>
      <c r="GG95" s="81"/>
      <c r="GH95" s="82"/>
      <c r="GI95" s="82"/>
      <c r="GJ95" s="83"/>
      <c r="GK95" s="88"/>
      <c r="GL95" s="85"/>
      <c r="GM95" s="50"/>
      <c r="GN95" s="51"/>
      <c r="GO95" s="81"/>
      <c r="GP95" s="82"/>
      <c r="GQ95" s="82"/>
      <c r="GR95" s="83"/>
      <c r="GS95" s="88"/>
      <c r="GT95" s="85"/>
      <c r="GU95" s="50"/>
      <c r="GV95" s="51"/>
      <c r="GW95" s="81"/>
      <c r="GX95" s="82"/>
      <c r="GY95" s="82"/>
      <c r="GZ95" s="86"/>
      <c r="HA95" s="87"/>
      <c r="HB95" s="85"/>
      <c r="HC95" s="50"/>
      <c r="HD95" s="51"/>
      <c r="HE95" s="81"/>
      <c r="HF95" s="82"/>
      <c r="HG95" s="82"/>
      <c r="HH95" s="83"/>
      <c r="HI95" s="88"/>
      <c r="HJ95" s="85"/>
      <c r="HK95" s="50"/>
      <c r="HL95" s="51"/>
      <c r="HM95" s="81"/>
      <c r="HN95" s="82"/>
      <c r="HO95" s="82"/>
      <c r="HP95" s="83"/>
      <c r="HQ95" s="88"/>
      <c r="HR95" s="85"/>
      <c r="HS95" s="50"/>
      <c r="HT95" s="51"/>
      <c r="HU95" s="81"/>
      <c r="HV95" s="82"/>
      <c r="HW95" s="82"/>
      <c r="HX95" s="83"/>
      <c r="HY95" s="88"/>
      <c r="HZ95" s="85"/>
      <c r="IA95" s="50"/>
      <c r="IB95" s="51"/>
      <c r="IC95" s="81"/>
      <c r="ID95" s="82"/>
      <c r="IE95" s="82"/>
      <c r="IF95" s="83"/>
      <c r="IG95" s="87"/>
      <c r="IH95" s="85"/>
      <c r="II95" s="50"/>
      <c r="IJ95" s="51"/>
      <c r="IK95" s="81"/>
      <c r="IL95" s="82"/>
      <c r="IM95" s="82"/>
      <c r="IN95" s="83"/>
      <c r="IO95" s="88"/>
      <c r="IP95" s="85"/>
      <c r="IQ95" s="50"/>
      <c r="IR95" s="51"/>
      <c r="IS95" s="81"/>
      <c r="IT95" s="82"/>
      <c r="IU95" s="82"/>
      <c r="IV95" s="83"/>
      <c r="IW95" s="88"/>
      <c r="IX95" s="85"/>
      <c r="IY95" s="50"/>
      <c r="IZ95" s="51"/>
      <c r="JA95" s="81"/>
      <c r="JB95" s="82"/>
      <c r="JC95" s="82"/>
      <c r="JD95" s="83"/>
    </row>
    <row r="96" spans="1:264">
      <c r="A96" s="80"/>
      <c r="B96" s="80"/>
      <c r="D96" s="51"/>
      <c r="E96" s="81"/>
      <c r="F96" s="82"/>
      <c r="G96" s="82"/>
      <c r="H96" s="83"/>
      <c r="I96" s="84"/>
      <c r="J96" s="85"/>
      <c r="L96" s="51"/>
      <c r="M96" s="81"/>
      <c r="N96" s="82"/>
      <c r="O96" s="82"/>
      <c r="P96" s="83"/>
      <c r="Q96" s="84"/>
      <c r="R96" s="85"/>
      <c r="T96" s="51"/>
      <c r="U96" s="81"/>
      <c r="V96" s="82"/>
      <c r="W96" s="82"/>
      <c r="X96" s="83"/>
      <c r="Y96" s="84"/>
      <c r="Z96" s="85"/>
      <c r="AB96" s="51"/>
      <c r="AC96" s="81"/>
      <c r="AD96" s="82"/>
      <c r="AE96" s="82"/>
      <c r="AF96" s="83"/>
      <c r="AG96" s="84"/>
      <c r="AH96" s="85"/>
      <c r="AJ96" s="51"/>
      <c r="AK96" s="81"/>
      <c r="AL96" s="82"/>
      <c r="AM96" s="82"/>
      <c r="AN96" s="83"/>
      <c r="AO96" s="84"/>
      <c r="AP96" s="85"/>
      <c r="AR96" s="51"/>
      <c r="AS96" s="81"/>
      <c r="AT96" s="82"/>
      <c r="AU96" s="82"/>
      <c r="AV96" s="83"/>
      <c r="AW96" s="84"/>
      <c r="AX96" s="85"/>
      <c r="AZ96" s="51"/>
      <c r="BA96" s="81"/>
      <c r="BB96" s="82"/>
      <c r="BC96" s="82"/>
      <c r="BD96" s="83"/>
      <c r="BE96" s="84"/>
      <c r="BF96" s="85"/>
      <c r="BH96" s="51"/>
      <c r="BI96" s="81"/>
      <c r="BJ96" s="82"/>
      <c r="BK96" s="82"/>
      <c r="BL96" s="83"/>
      <c r="BM96" s="84"/>
      <c r="BN96" s="85"/>
      <c r="BP96" s="51"/>
      <c r="BQ96" s="81"/>
      <c r="BR96" s="82"/>
      <c r="BS96" s="82"/>
      <c r="BT96" s="83"/>
      <c r="BU96" s="84"/>
      <c r="BV96" s="85"/>
      <c r="BX96" s="51"/>
      <c r="BY96" s="81"/>
      <c r="BZ96" s="82"/>
      <c r="CA96" s="82"/>
      <c r="CB96" s="83"/>
      <c r="CC96" s="84"/>
      <c r="CD96" s="85"/>
      <c r="CF96" s="51"/>
      <c r="CG96" s="81"/>
      <c r="CH96" s="82"/>
      <c r="CI96" s="82"/>
      <c r="CJ96" s="86"/>
      <c r="CK96" s="87"/>
      <c r="CL96" s="85"/>
      <c r="CN96" s="51"/>
      <c r="CO96" s="81"/>
      <c r="CP96" s="82"/>
      <c r="CQ96" s="82"/>
      <c r="CR96" s="86"/>
      <c r="CS96" s="84"/>
      <c r="CT96" s="85"/>
      <c r="CU96" s="50"/>
      <c r="CV96" s="51"/>
      <c r="CW96" s="81"/>
      <c r="CX96" s="82"/>
      <c r="CY96" s="82"/>
      <c r="CZ96" s="83"/>
      <c r="DA96" s="84"/>
      <c r="DB96" s="85"/>
      <c r="DC96" s="50"/>
      <c r="DD96" s="51"/>
      <c r="DE96" s="81"/>
      <c r="DF96" s="82"/>
      <c r="DG96" s="82"/>
      <c r="DH96" s="83"/>
      <c r="DI96" s="84"/>
      <c r="DJ96" s="85"/>
      <c r="DK96" s="50"/>
      <c r="DL96" s="51"/>
      <c r="DM96" s="81"/>
      <c r="DN96" s="82"/>
      <c r="DO96" s="82"/>
      <c r="DP96" s="83"/>
      <c r="DQ96" s="84"/>
      <c r="DR96" s="85"/>
      <c r="DS96" s="50"/>
      <c r="DT96" s="51"/>
      <c r="DU96" s="81"/>
      <c r="DV96" s="82"/>
      <c r="DW96" s="82"/>
      <c r="DX96" s="83"/>
      <c r="DY96" s="84"/>
      <c r="DZ96" s="85"/>
      <c r="EA96" s="50"/>
      <c r="EB96" s="51"/>
      <c r="EC96" s="81"/>
      <c r="ED96" s="82"/>
      <c r="EE96" s="82"/>
      <c r="EF96" s="86"/>
      <c r="EG96" s="87"/>
      <c r="EH96" s="85"/>
      <c r="EI96" s="50"/>
      <c r="EJ96" s="51"/>
      <c r="EK96" s="81"/>
      <c r="EL96" s="82"/>
      <c r="EM96" s="82"/>
      <c r="EN96" s="86"/>
      <c r="EO96" s="84"/>
      <c r="EP96" s="85"/>
      <c r="EQ96" s="50"/>
      <c r="ER96" s="51"/>
      <c r="ES96" s="81"/>
      <c r="ET96" s="82"/>
      <c r="EU96" s="82"/>
      <c r="EV96" s="83"/>
      <c r="EW96" s="84"/>
      <c r="EX96" s="85"/>
      <c r="EY96" s="50"/>
      <c r="EZ96" s="51"/>
      <c r="FA96" s="81"/>
      <c r="FB96" s="82"/>
      <c r="FC96" s="82"/>
      <c r="FD96" s="83"/>
      <c r="FE96" s="84"/>
      <c r="FF96" s="85"/>
      <c r="FG96" s="50"/>
      <c r="FH96" s="51"/>
      <c r="FI96" s="81"/>
      <c r="FJ96" s="82"/>
      <c r="FK96" s="82"/>
      <c r="FL96" s="83"/>
      <c r="FM96" s="87"/>
      <c r="FN96" s="85"/>
      <c r="FO96" s="50"/>
      <c r="FP96" s="51"/>
      <c r="FQ96" s="81"/>
      <c r="FR96" s="82"/>
      <c r="FS96" s="82"/>
      <c r="FT96" s="83"/>
      <c r="FU96" s="88"/>
      <c r="FV96" s="85"/>
      <c r="FW96" s="50"/>
      <c r="FX96" s="51"/>
      <c r="FY96" s="81"/>
      <c r="FZ96" s="82"/>
      <c r="GA96" s="82"/>
      <c r="GB96" s="83"/>
      <c r="GC96" s="88"/>
      <c r="GD96" s="85"/>
      <c r="GE96" s="50"/>
      <c r="GF96" s="51"/>
      <c r="GG96" s="81"/>
      <c r="GH96" s="82"/>
      <c r="GI96" s="82"/>
      <c r="GJ96" s="83"/>
      <c r="GK96" s="88"/>
      <c r="GL96" s="85"/>
      <c r="GM96" s="50"/>
      <c r="GN96" s="51"/>
      <c r="GO96" s="81"/>
      <c r="GP96" s="82"/>
      <c r="GQ96" s="82"/>
      <c r="GR96" s="83"/>
      <c r="GS96" s="88"/>
      <c r="GT96" s="85"/>
      <c r="GU96" s="50"/>
      <c r="GV96" s="51"/>
      <c r="GW96" s="81"/>
      <c r="GX96" s="82"/>
      <c r="GY96" s="82"/>
      <c r="GZ96" s="86"/>
      <c r="HA96" s="87"/>
      <c r="HB96" s="85"/>
      <c r="HC96" s="50"/>
      <c r="HD96" s="51"/>
      <c r="HE96" s="81"/>
      <c r="HF96" s="82"/>
      <c r="HG96" s="82"/>
      <c r="HH96" s="83"/>
      <c r="HI96" s="88"/>
      <c r="HJ96" s="85"/>
      <c r="HK96" s="50"/>
      <c r="HL96" s="51"/>
      <c r="HM96" s="81"/>
      <c r="HN96" s="82"/>
      <c r="HO96" s="82"/>
      <c r="HP96" s="83"/>
      <c r="HQ96" s="88"/>
      <c r="HR96" s="85"/>
      <c r="HS96" s="50"/>
      <c r="HT96" s="51"/>
      <c r="HU96" s="81"/>
      <c r="HV96" s="82"/>
      <c r="HW96" s="82"/>
      <c r="HX96" s="83"/>
      <c r="HY96" s="88"/>
      <c r="HZ96" s="85"/>
      <c r="IA96" s="50"/>
      <c r="IB96" s="51"/>
      <c r="IC96" s="81"/>
      <c r="ID96" s="82"/>
      <c r="IE96" s="82"/>
      <c r="IF96" s="83"/>
      <c r="IG96" s="87"/>
      <c r="IH96" s="85"/>
      <c r="II96" s="50"/>
      <c r="IJ96" s="51"/>
      <c r="IK96" s="81"/>
      <c r="IL96" s="82"/>
      <c r="IM96" s="82"/>
      <c r="IN96" s="83"/>
      <c r="IO96" s="88"/>
      <c r="IP96" s="85"/>
      <c r="IQ96" s="50"/>
      <c r="IR96" s="51"/>
      <c r="IS96" s="81"/>
      <c r="IT96" s="82"/>
      <c r="IU96" s="82"/>
      <c r="IV96" s="83"/>
      <c r="IW96" s="88"/>
      <c r="IX96" s="85"/>
      <c r="IY96" s="50"/>
      <c r="IZ96" s="51"/>
      <c r="JA96" s="81"/>
      <c r="JB96" s="82"/>
      <c r="JC96" s="82"/>
      <c r="JD96" s="83"/>
    </row>
    <row r="97" spans="1:264">
      <c r="A97" s="80"/>
      <c r="B97" s="80"/>
      <c r="D97" s="51"/>
      <c r="E97" s="81"/>
      <c r="F97" s="82"/>
      <c r="G97" s="82"/>
      <c r="H97" s="83"/>
      <c r="I97" s="84"/>
      <c r="J97" s="85"/>
      <c r="L97" s="51"/>
      <c r="M97" s="81"/>
      <c r="N97" s="82"/>
      <c r="O97" s="82"/>
      <c r="P97" s="83"/>
      <c r="Q97" s="84"/>
      <c r="R97" s="85"/>
      <c r="T97" s="51"/>
      <c r="U97" s="81"/>
      <c r="V97" s="82"/>
      <c r="W97" s="82"/>
      <c r="X97" s="83"/>
      <c r="Y97" s="84"/>
      <c r="Z97" s="85"/>
      <c r="AB97" s="51"/>
      <c r="AC97" s="81"/>
      <c r="AD97" s="82"/>
      <c r="AE97" s="82"/>
      <c r="AF97" s="83"/>
      <c r="AG97" s="84"/>
      <c r="AH97" s="85"/>
      <c r="AJ97" s="51"/>
      <c r="AK97" s="81"/>
      <c r="AL97" s="82"/>
      <c r="AM97" s="82"/>
      <c r="AN97" s="83"/>
      <c r="AO97" s="84"/>
      <c r="AP97" s="85"/>
      <c r="AR97" s="51"/>
      <c r="AS97" s="81"/>
      <c r="AT97" s="82"/>
      <c r="AU97" s="82"/>
      <c r="AV97" s="83"/>
      <c r="AW97" s="84"/>
      <c r="AX97" s="85"/>
      <c r="AZ97" s="51"/>
      <c r="BA97" s="81"/>
      <c r="BB97" s="82"/>
      <c r="BC97" s="82"/>
      <c r="BD97" s="83"/>
      <c r="BE97" s="84"/>
      <c r="BF97" s="85"/>
      <c r="BH97" s="51"/>
      <c r="BI97" s="81"/>
      <c r="BJ97" s="82"/>
      <c r="BK97" s="82"/>
      <c r="BL97" s="83"/>
      <c r="BM97" s="84"/>
      <c r="BN97" s="85"/>
      <c r="BP97" s="51"/>
      <c r="BQ97" s="81"/>
      <c r="BR97" s="82"/>
      <c r="BS97" s="82"/>
      <c r="BT97" s="83"/>
      <c r="BU97" s="84"/>
      <c r="BV97" s="85"/>
      <c r="BX97" s="51"/>
      <c r="BY97" s="81"/>
      <c r="BZ97" s="82"/>
      <c r="CA97" s="82"/>
      <c r="CB97" s="83"/>
      <c r="CC97" s="84"/>
      <c r="CD97" s="85"/>
      <c r="CF97" s="51"/>
      <c r="CG97" s="81"/>
      <c r="CH97" s="82"/>
      <c r="CI97" s="82"/>
      <c r="CJ97" s="86"/>
      <c r="CK97" s="87"/>
      <c r="CL97" s="85"/>
      <c r="CN97" s="51"/>
      <c r="CO97" s="81"/>
      <c r="CP97" s="82"/>
      <c r="CQ97" s="82"/>
      <c r="CR97" s="86"/>
      <c r="CS97" s="84"/>
      <c r="CT97" s="85"/>
      <c r="CU97" s="50"/>
      <c r="CV97" s="51"/>
      <c r="CW97" s="81"/>
      <c r="CX97" s="82"/>
      <c r="CY97" s="82"/>
      <c r="CZ97" s="83"/>
      <c r="DA97" s="84"/>
      <c r="DB97" s="85"/>
      <c r="DC97" s="50"/>
      <c r="DD97" s="51"/>
      <c r="DE97" s="81"/>
      <c r="DF97" s="82"/>
      <c r="DG97" s="82"/>
      <c r="DH97" s="83"/>
      <c r="DI97" s="84"/>
      <c r="DJ97" s="85"/>
      <c r="DK97" s="50"/>
      <c r="DL97" s="51"/>
      <c r="DM97" s="81"/>
      <c r="DN97" s="82"/>
      <c r="DO97" s="82"/>
      <c r="DP97" s="83"/>
      <c r="DQ97" s="84"/>
      <c r="DR97" s="85"/>
      <c r="DS97" s="50"/>
      <c r="DT97" s="51"/>
      <c r="DU97" s="81"/>
      <c r="DV97" s="82"/>
      <c r="DW97" s="82"/>
      <c r="DX97" s="83"/>
      <c r="DY97" s="84"/>
      <c r="DZ97" s="85"/>
      <c r="EA97" s="50"/>
      <c r="EB97" s="51"/>
      <c r="EC97" s="81"/>
      <c r="ED97" s="82"/>
      <c r="EE97" s="82"/>
      <c r="EF97" s="86"/>
      <c r="EG97" s="87"/>
      <c r="EH97" s="85"/>
      <c r="EI97" s="50"/>
      <c r="EJ97" s="51"/>
      <c r="EK97" s="81"/>
      <c r="EL97" s="82"/>
      <c r="EM97" s="82"/>
      <c r="EN97" s="86"/>
      <c r="EO97" s="84"/>
      <c r="EP97" s="85"/>
      <c r="EQ97" s="50"/>
      <c r="ER97" s="51"/>
      <c r="ES97" s="81"/>
      <c r="ET97" s="82"/>
      <c r="EU97" s="82"/>
      <c r="EV97" s="83"/>
      <c r="EW97" s="84"/>
      <c r="EX97" s="85"/>
      <c r="EY97" s="50"/>
      <c r="EZ97" s="51"/>
      <c r="FA97" s="81"/>
      <c r="FB97" s="82"/>
      <c r="FC97" s="82"/>
      <c r="FD97" s="83"/>
      <c r="FE97" s="84"/>
      <c r="FF97" s="85"/>
      <c r="FG97" s="50"/>
      <c r="FH97" s="51"/>
      <c r="FI97" s="81"/>
      <c r="FJ97" s="82"/>
      <c r="FK97" s="82"/>
      <c r="FL97" s="83"/>
      <c r="FM97" s="87"/>
      <c r="FN97" s="85"/>
      <c r="FO97" s="50"/>
      <c r="FP97" s="51"/>
      <c r="FQ97" s="81"/>
      <c r="FR97" s="82"/>
      <c r="FS97" s="82"/>
      <c r="FT97" s="83"/>
      <c r="FU97" s="88"/>
      <c r="FV97" s="85"/>
      <c r="FW97" s="50"/>
      <c r="FX97" s="51"/>
      <c r="FY97" s="81"/>
      <c r="FZ97" s="82"/>
      <c r="GA97" s="82"/>
      <c r="GB97" s="83"/>
      <c r="GC97" s="88"/>
      <c r="GD97" s="85"/>
      <c r="GE97" s="50"/>
      <c r="GF97" s="51"/>
      <c r="GG97" s="81"/>
      <c r="GH97" s="82"/>
      <c r="GI97" s="82"/>
      <c r="GJ97" s="83"/>
      <c r="GK97" s="88"/>
      <c r="GL97" s="85"/>
      <c r="GM97" s="50"/>
      <c r="GN97" s="51"/>
      <c r="GO97" s="81"/>
      <c r="GP97" s="82"/>
      <c r="GQ97" s="82"/>
      <c r="GR97" s="83"/>
      <c r="GS97" s="88"/>
      <c r="GT97" s="85"/>
      <c r="GU97" s="50"/>
      <c r="GV97" s="51"/>
      <c r="GW97" s="81"/>
      <c r="GX97" s="82"/>
      <c r="GY97" s="82"/>
      <c r="GZ97" s="86"/>
      <c r="HA97" s="87"/>
      <c r="HB97" s="85"/>
      <c r="HC97" s="50"/>
      <c r="HD97" s="51"/>
      <c r="HE97" s="81"/>
      <c r="HF97" s="82"/>
      <c r="HG97" s="82"/>
      <c r="HH97" s="83"/>
      <c r="HI97" s="88"/>
      <c r="HJ97" s="85"/>
      <c r="HK97" s="50"/>
      <c r="HL97" s="51"/>
      <c r="HM97" s="81"/>
      <c r="HN97" s="82"/>
      <c r="HO97" s="82"/>
      <c r="HP97" s="83"/>
      <c r="HQ97" s="88"/>
      <c r="HR97" s="85"/>
      <c r="HS97" s="50"/>
      <c r="HT97" s="51"/>
      <c r="HU97" s="81"/>
      <c r="HV97" s="82"/>
      <c r="HW97" s="82"/>
      <c r="HX97" s="83"/>
      <c r="HY97" s="88"/>
      <c r="HZ97" s="85"/>
      <c r="IA97" s="50"/>
      <c r="IB97" s="51"/>
      <c r="IC97" s="81"/>
      <c r="ID97" s="82"/>
      <c r="IE97" s="82"/>
      <c r="IF97" s="83"/>
      <c r="IG97" s="87"/>
      <c r="IH97" s="85"/>
      <c r="II97" s="50"/>
      <c r="IJ97" s="51"/>
      <c r="IK97" s="81"/>
      <c r="IL97" s="82"/>
      <c r="IM97" s="82"/>
      <c r="IN97" s="83"/>
      <c r="IO97" s="88"/>
      <c r="IP97" s="85"/>
      <c r="IQ97" s="50"/>
      <c r="IR97" s="51"/>
      <c r="IS97" s="81"/>
      <c r="IT97" s="82"/>
      <c r="IU97" s="82"/>
      <c r="IV97" s="83"/>
      <c r="IW97" s="88"/>
      <c r="IX97" s="85"/>
      <c r="IY97" s="50"/>
      <c r="IZ97" s="51"/>
      <c r="JA97" s="81"/>
      <c r="JB97" s="82"/>
      <c r="JC97" s="82"/>
      <c r="JD97" s="83"/>
    </row>
    <row r="98" spans="1:264">
      <c r="A98" s="80"/>
      <c r="B98" s="80"/>
      <c r="D98" s="51"/>
      <c r="E98" s="81"/>
      <c r="F98" s="82"/>
      <c r="G98" s="82"/>
      <c r="H98" s="83"/>
      <c r="I98" s="84"/>
      <c r="J98" s="85"/>
      <c r="L98" s="51"/>
      <c r="M98" s="81"/>
      <c r="N98" s="82"/>
      <c r="O98" s="82"/>
      <c r="P98" s="83"/>
      <c r="Q98" s="84"/>
      <c r="R98" s="85"/>
      <c r="T98" s="51"/>
      <c r="U98" s="81"/>
      <c r="V98" s="82"/>
      <c r="W98" s="82"/>
      <c r="X98" s="83"/>
      <c r="Y98" s="84"/>
      <c r="Z98" s="85"/>
      <c r="AB98" s="51"/>
      <c r="AC98" s="81"/>
      <c r="AD98" s="82"/>
      <c r="AE98" s="82"/>
      <c r="AF98" s="83"/>
      <c r="AG98" s="84"/>
      <c r="AH98" s="85"/>
      <c r="AJ98" s="51"/>
      <c r="AK98" s="81"/>
      <c r="AL98" s="82"/>
      <c r="AM98" s="82"/>
      <c r="AN98" s="83"/>
      <c r="AO98" s="84"/>
      <c r="AP98" s="85"/>
      <c r="AR98" s="51"/>
      <c r="AS98" s="81"/>
      <c r="AT98" s="82"/>
      <c r="AU98" s="82"/>
      <c r="AV98" s="83"/>
      <c r="AW98" s="84"/>
      <c r="AX98" s="85"/>
      <c r="AZ98" s="51"/>
      <c r="BA98" s="81"/>
      <c r="BB98" s="82"/>
      <c r="BC98" s="82"/>
      <c r="BD98" s="83"/>
      <c r="BE98" s="84"/>
      <c r="BF98" s="85"/>
      <c r="BH98" s="51"/>
      <c r="BI98" s="81"/>
      <c r="BJ98" s="82"/>
      <c r="BK98" s="82"/>
      <c r="BL98" s="83"/>
      <c r="BM98" s="84"/>
      <c r="BN98" s="85"/>
      <c r="BP98" s="51"/>
      <c r="BQ98" s="81"/>
      <c r="BR98" s="82"/>
      <c r="BS98" s="82"/>
      <c r="BT98" s="83"/>
      <c r="BU98" s="84"/>
      <c r="BV98" s="85"/>
      <c r="BX98" s="51"/>
      <c r="BY98" s="81"/>
      <c r="BZ98" s="82"/>
      <c r="CA98" s="82"/>
      <c r="CB98" s="83"/>
      <c r="CC98" s="84"/>
      <c r="CD98" s="85"/>
      <c r="CF98" s="51"/>
      <c r="CG98" s="81"/>
      <c r="CH98" s="82"/>
      <c r="CI98" s="82"/>
      <c r="CJ98" s="86"/>
      <c r="CK98" s="87"/>
      <c r="CL98" s="85"/>
      <c r="CN98" s="51"/>
      <c r="CO98" s="81"/>
      <c r="CP98" s="82"/>
      <c r="CQ98" s="82"/>
      <c r="CR98" s="86"/>
      <c r="CS98" s="84"/>
      <c r="CT98" s="85"/>
      <c r="CU98" s="50"/>
      <c r="CV98" s="51"/>
      <c r="CW98" s="81"/>
      <c r="CX98" s="82"/>
      <c r="CY98" s="82"/>
      <c r="CZ98" s="83"/>
      <c r="DA98" s="84"/>
      <c r="DB98" s="85"/>
      <c r="DC98" s="50"/>
      <c r="DD98" s="51"/>
      <c r="DE98" s="81"/>
      <c r="DF98" s="82"/>
      <c r="DG98" s="82"/>
      <c r="DH98" s="83"/>
      <c r="DI98" s="84"/>
      <c r="DJ98" s="85"/>
      <c r="DK98" s="50"/>
      <c r="DL98" s="51"/>
      <c r="DM98" s="81"/>
      <c r="DN98" s="82"/>
      <c r="DO98" s="82"/>
      <c r="DP98" s="83"/>
      <c r="DQ98" s="84"/>
      <c r="DR98" s="85"/>
      <c r="DS98" s="50"/>
      <c r="DT98" s="51"/>
      <c r="DU98" s="81"/>
      <c r="DV98" s="82"/>
      <c r="DW98" s="82"/>
      <c r="DX98" s="83"/>
      <c r="DY98" s="84"/>
      <c r="DZ98" s="85"/>
      <c r="EA98" s="50"/>
      <c r="EB98" s="51"/>
      <c r="EC98" s="81"/>
      <c r="ED98" s="82"/>
      <c r="EE98" s="82"/>
      <c r="EF98" s="86"/>
      <c r="EG98" s="87"/>
      <c r="EH98" s="85"/>
      <c r="EI98" s="50"/>
      <c r="EJ98" s="51"/>
      <c r="EK98" s="81"/>
      <c r="EL98" s="82"/>
      <c r="EM98" s="82"/>
      <c r="EN98" s="86"/>
      <c r="EO98" s="84"/>
      <c r="EP98" s="85"/>
      <c r="EQ98" s="50"/>
      <c r="ER98" s="51"/>
      <c r="ES98" s="81"/>
      <c r="ET98" s="82"/>
      <c r="EU98" s="82"/>
      <c r="EV98" s="83"/>
      <c r="EW98" s="84"/>
      <c r="EX98" s="85"/>
      <c r="EY98" s="50"/>
      <c r="EZ98" s="51"/>
      <c r="FA98" s="81"/>
      <c r="FB98" s="82"/>
      <c r="FC98" s="82"/>
      <c r="FD98" s="83"/>
      <c r="FE98" s="84"/>
      <c r="FF98" s="85"/>
      <c r="FG98" s="50"/>
      <c r="FH98" s="51"/>
      <c r="FI98" s="81"/>
      <c r="FJ98" s="82"/>
      <c r="FK98" s="82"/>
      <c r="FL98" s="83"/>
      <c r="FM98" s="87"/>
      <c r="FN98" s="85"/>
      <c r="FO98" s="50"/>
      <c r="FP98" s="51"/>
      <c r="FQ98" s="81"/>
      <c r="FR98" s="82"/>
      <c r="FS98" s="82"/>
      <c r="FT98" s="83"/>
      <c r="FU98" s="88"/>
      <c r="FV98" s="85"/>
      <c r="FW98" s="50"/>
      <c r="FX98" s="51"/>
      <c r="FY98" s="81"/>
      <c r="FZ98" s="82"/>
      <c r="GA98" s="82"/>
      <c r="GB98" s="83"/>
      <c r="GC98" s="88"/>
      <c r="GD98" s="85"/>
      <c r="GE98" s="50"/>
      <c r="GF98" s="51"/>
      <c r="GG98" s="81"/>
      <c r="GH98" s="82"/>
      <c r="GI98" s="82"/>
      <c r="GJ98" s="83"/>
      <c r="GK98" s="88"/>
      <c r="GL98" s="85"/>
      <c r="GM98" s="50"/>
      <c r="GN98" s="51"/>
      <c r="GO98" s="81"/>
      <c r="GP98" s="82"/>
      <c r="GQ98" s="82"/>
      <c r="GR98" s="83"/>
      <c r="GS98" s="88"/>
      <c r="GT98" s="85"/>
      <c r="GU98" s="50"/>
      <c r="GV98" s="51"/>
      <c r="GW98" s="81"/>
      <c r="GX98" s="82"/>
      <c r="GY98" s="82"/>
      <c r="GZ98" s="86"/>
      <c r="HA98" s="87"/>
      <c r="HB98" s="85"/>
      <c r="HC98" s="50"/>
      <c r="HD98" s="51"/>
      <c r="HE98" s="81"/>
      <c r="HF98" s="82"/>
      <c r="HG98" s="82"/>
      <c r="HH98" s="83"/>
      <c r="HI98" s="88"/>
      <c r="HJ98" s="85"/>
      <c r="HK98" s="50"/>
      <c r="HL98" s="51"/>
      <c r="HM98" s="81"/>
      <c r="HN98" s="82"/>
      <c r="HO98" s="82"/>
      <c r="HP98" s="83"/>
      <c r="HQ98" s="88"/>
      <c r="HR98" s="85"/>
      <c r="HS98" s="50"/>
      <c r="HT98" s="51"/>
      <c r="HU98" s="81"/>
      <c r="HV98" s="82"/>
      <c r="HW98" s="82"/>
      <c r="HX98" s="83"/>
      <c r="HY98" s="88"/>
      <c r="HZ98" s="85"/>
      <c r="IA98" s="50"/>
      <c r="IB98" s="51"/>
      <c r="IC98" s="81"/>
      <c r="ID98" s="82"/>
      <c r="IE98" s="82"/>
      <c r="IF98" s="83"/>
      <c r="IG98" s="87"/>
      <c r="IH98" s="85"/>
      <c r="II98" s="50"/>
      <c r="IJ98" s="51"/>
      <c r="IK98" s="81"/>
      <c r="IL98" s="82"/>
      <c r="IM98" s="82"/>
      <c r="IN98" s="83"/>
      <c r="IO98" s="88"/>
      <c r="IP98" s="85"/>
      <c r="IQ98" s="50"/>
      <c r="IR98" s="51"/>
      <c r="IS98" s="81"/>
      <c r="IT98" s="82"/>
      <c r="IU98" s="82"/>
      <c r="IV98" s="83"/>
      <c r="IW98" s="88"/>
      <c r="IX98" s="85"/>
      <c r="IY98" s="50"/>
      <c r="IZ98" s="51"/>
      <c r="JA98" s="81"/>
      <c r="JB98" s="82"/>
      <c r="JC98" s="82"/>
      <c r="JD98" s="83"/>
    </row>
    <row r="99" spans="1:264">
      <c r="A99" s="89"/>
      <c r="B99" s="80"/>
      <c r="D99" s="51"/>
      <c r="E99" s="81"/>
      <c r="F99" s="82"/>
      <c r="G99" s="82"/>
      <c r="H99" s="83"/>
      <c r="I99" s="84"/>
      <c r="J99" s="85"/>
      <c r="L99" s="51"/>
      <c r="M99" s="81"/>
      <c r="N99" s="82"/>
      <c r="O99" s="82"/>
      <c r="P99" s="83"/>
      <c r="Q99" s="84"/>
      <c r="R99" s="85"/>
      <c r="T99" s="51"/>
      <c r="U99" s="81"/>
      <c r="V99" s="82"/>
      <c r="W99" s="82"/>
      <c r="X99" s="83"/>
      <c r="Y99" s="84"/>
      <c r="Z99" s="85"/>
      <c r="AB99" s="51"/>
      <c r="AC99" s="81"/>
      <c r="AD99" s="82"/>
      <c r="AE99" s="82"/>
      <c r="AF99" s="83"/>
      <c r="AG99" s="84"/>
      <c r="AH99" s="85"/>
      <c r="AJ99" s="51"/>
      <c r="AK99" s="81"/>
      <c r="AL99" s="82"/>
      <c r="AM99" s="82"/>
      <c r="AN99" s="83"/>
      <c r="AO99" s="84"/>
      <c r="AP99" s="85"/>
      <c r="AR99" s="51"/>
      <c r="AS99" s="81"/>
      <c r="AT99" s="82"/>
      <c r="AU99" s="82"/>
      <c r="AV99" s="83"/>
      <c r="AW99" s="84"/>
      <c r="AX99" s="85"/>
      <c r="AZ99" s="51"/>
      <c r="BA99" s="81"/>
      <c r="BB99" s="82"/>
      <c r="BC99" s="82"/>
      <c r="BD99" s="83"/>
      <c r="BE99" s="84"/>
      <c r="BF99" s="85"/>
      <c r="BH99" s="51"/>
      <c r="BI99" s="81"/>
      <c r="BJ99" s="82"/>
      <c r="BK99" s="82"/>
      <c r="BL99" s="83"/>
      <c r="BM99" s="84"/>
      <c r="BN99" s="85"/>
      <c r="BP99" s="51"/>
      <c r="BQ99" s="81"/>
      <c r="BR99" s="82"/>
      <c r="BS99" s="82"/>
      <c r="BT99" s="83"/>
      <c r="BU99" s="84"/>
      <c r="BV99" s="85"/>
      <c r="BX99" s="51"/>
      <c r="BY99" s="81"/>
      <c r="BZ99" s="82"/>
      <c r="CA99" s="82"/>
      <c r="CB99" s="83"/>
      <c r="CC99" s="84"/>
      <c r="CD99" s="85"/>
      <c r="CF99" s="51"/>
      <c r="CG99" s="81"/>
      <c r="CH99" s="82"/>
      <c r="CI99" s="82"/>
      <c r="CJ99" s="86"/>
      <c r="CK99" s="87"/>
      <c r="CL99" s="85"/>
      <c r="CN99" s="51"/>
      <c r="CO99" s="81"/>
      <c r="CP99" s="82"/>
      <c r="CQ99" s="82"/>
      <c r="CR99" s="86"/>
      <c r="CS99" s="84"/>
      <c r="CT99" s="85"/>
      <c r="CU99" s="50"/>
      <c r="CV99" s="51"/>
      <c r="CW99" s="81"/>
      <c r="CX99" s="82"/>
      <c r="CY99" s="82"/>
      <c r="CZ99" s="83"/>
      <c r="DA99" s="84"/>
      <c r="DB99" s="85"/>
      <c r="DC99" s="50"/>
      <c r="DD99" s="51"/>
      <c r="DE99" s="81"/>
      <c r="DF99" s="82"/>
      <c r="DG99" s="82"/>
      <c r="DH99" s="83"/>
      <c r="DI99" s="84"/>
      <c r="DJ99" s="85"/>
      <c r="DK99" s="50"/>
      <c r="DL99" s="51"/>
      <c r="DM99" s="81"/>
      <c r="DN99" s="82"/>
      <c r="DO99" s="82"/>
      <c r="DP99" s="83"/>
      <c r="DQ99" s="84"/>
      <c r="DR99" s="85"/>
      <c r="DS99" s="50"/>
      <c r="DT99" s="51"/>
      <c r="DU99" s="81"/>
      <c r="DV99" s="82"/>
      <c r="DW99" s="82"/>
      <c r="DX99" s="83"/>
      <c r="DY99" s="84"/>
      <c r="DZ99" s="85"/>
      <c r="EA99" s="50"/>
      <c r="EB99" s="51"/>
      <c r="EC99" s="81"/>
      <c r="ED99" s="82"/>
      <c r="EE99" s="82"/>
      <c r="EF99" s="86"/>
      <c r="EG99" s="87"/>
      <c r="EH99" s="85"/>
      <c r="EI99" s="50"/>
      <c r="EJ99" s="51"/>
      <c r="EK99" s="81"/>
      <c r="EL99" s="82"/>
      <c r="EM99" s="82"/>
      <c r="EN99" s="86"/>
      <c r="EO99" s="84"/>
      <c r="EP99" s="85"/>
      <c r="EQ99" s="50"/>
      <c r="ER99" s="51"/>
      <c r="ES99" s="81"/>
      <c r="ET99" s="82"/>
      <c r="EU99" s="82"/>
      <c r="EV99" s="83"/>
      <c r="EW99" s="84"/>
      <c r="EX99" s="85"/>
      <c r="EY99" s="50"/>
      <c r="EZ99" s="51"/>
      <c r="FA99" s="81"/>
      <c r="FB99" s="82"/>
      <c r="FC99" s="82"/>
      <c r="FD99" s="83"/>
      <c r="FE99" s="84"/>
      <c r="FF99" s="85"/>
      <c r="FG99" s="50"/>
      <c r="FH99" s="51"/>
      <c r="FI99" s="81"/>
      <c r="FJ99" s="82"/>
      <c r="FK99" s="82"/>
      <c r="FL99" s="83"/>
      <c r="FM99" s="87"/>
      <c r="FN99" s="85"/>
      <c r="FO99" s="50"/>
      <c r="FP99" s="51"/>
      <c r="FQ99" s="81"/>
      <c r="FR99" s="82"/>
      <c r="FS99" s="82"/>
      <c r="FT99" s="83"/>
      <c r="FU99" s="88"/>
      <c r="FV99" s="85"/>
      <c r="FW99" s="50"/>
      <c r="FX99" s="51"/>
      <c r="FY99" s="81"/>
      <c r="FZ99" s="82"/>
      <c r="GA99" s="82"/>
      <c r="GB99" s="83"/>
      <c r="GC99" s="88"/>
      <c r="GD99" s="85"/>
      <c r="GE99" s="50"/>
      <c r="GF99" s="51"/>
      <c r="GG99" s="81"/>
      <c r="GH99" s="82"/>
      <c r="GI99" s="82"/>
      <c r="GJ99" s="83"/>
      <c r="GK99" s="88"/>
      <c r="GL99" s="85"/>
      <c r="GM99" s="50"/>
      <c r="GN99" s="51"/>
      <c r="GO99" s="81"/>
      <c r="GP99" s="82"/>
      <c r="GQ99" s="82"/>
      <c r="GR99" s="83"/>
      <c r="GS99" s="88"/>
      <c r="GT99" s="85"/>
      <c r="GU99" s="50"/>
      <c r="GV99" s="51"/>
      <c r="GW99" s="81"/>
      <c r="GX99" s="82"/>
      <c r="GY99" s="82"/>
      <c r="GZ99" s="86"/>
      <c r="HA99" s="87"/>
      <c r="HB99" s="85"/>
      <c r="HC99" s="50"/>
      <c r="HD99" s="51"/>
      <c r="HE99" s="81"/>
      <c r="HF99" s="82"/>
      <c r="HG99" s="82"/>
      <c r="HH99" s="83"/>
      <c r="HI99" s="88"/>
      <c r="HJ99" s="85"/>
      <c r="HK99" s="50"/>
      <c r="HL99" s="51"/>
      <c r="HM99" s="81"/>
      <c r="HN99" s="82"/>
      <c r="HO99" s="82"/>
      <c r="HP99" s="83"/>
      <c r="HQ99" s="88"/>
      <c r="HR99" s="85"/>
      <c r="HS99" s="50"/>
      <c r="HT99" s="51"/>
      <c r="HU99" s="81"/>
      <c r="HV99" s="82"/>
      <c r="HW99" s="82"/>
      <c r="HX99" s="83"/>
      <c r="HY99" s="88"/>
      <c r="HZ99" s="85"/>
      <c r="IA99" s="50"/>
      <c r="IB99" s="51"/>
      <c r="IC99" s="81"/>
      <c r="ID99" s="82"/>
      <c r="IE99" s="82"/>
      <c r="IF99" s="83"/>
      <c r="IG99" s="87"/>
      <c r="IH99" s="85"/>
      <c r="II99" s="50"/>
      <c r="IJ99" s="51"/>
      <c r="IK99" s="81"/>
      <c r="IL99" s="82"/>
      <c r="IM99" s="82"/>
      <c r="IN99" s="83"/>
      <c r="IO99" s="88"/>
      <c r="IP99" s="85"/>
      <c r="IQ99" s="50"/>
      <c r="IR99" s="51"/>
      <c r="IS99" s="81"/>
      <c r="IT99" s="82"/>
      <c r="IU99" s="82"/>
      <c r="IV99" s="83"/>
      <c r="IW99" s="88"/>
      <c r="IX99" s="85"/>
      <c r="IY99" s="50"/>
      <c r="IZ99" s="51"/>
      <c r="JA99" s="81"/>
      <c r="JB99" s="82"/>
      <c r="JC99" s="82"/>
      <c r="JD99" s="83"/>
    </row>
    <row r="100" spans="1:264">
      <c r="A100" s="80"/>
      <c r="B100" s="80"/>
      <c r="D100" s="51"/>
      <c r="E100" s="81"/>
      <c r="F100" s="82"/>
      <c r="G100" s="82"/>
      <c r="H100" s="83"/>
      <c r="I100" s="84"/>
      <c r="J100" s="85"/>
      <c r="L100" s="51"/>
      <c r="M100" s="81"/>
      <c r="N100" s="82"/>
      <c r="O100" s="82"/>
      <c r="P100" s="83"/>
      <c r="Q100" s="84"/>
      <c r="R100" s="85"/>
      <c r="T100" s="51"/>
      <c r="U100" s="81"/>
      <c r="V100" s="82"/>
      <c r="W100" s="82"/>
      <c r="X100" s="83"/>
      <c r="Y100" s="84"/>
      <c r="Z100" s="85"/>
      <c r="AB100" s="51"/>
      <c r="AC100" s="81"/>
      <c r="AD100" s="82"/>
      <c r="AE100" s="82"/>
      <c r="AF100" s="83"/>
      <c r="AG100" s="84"/>
      <c r="AH100" s="85"/>
      <c r="AJ100" s="51"/>
      <c r="AK100" s="81"/>
      <c r="AL100" s="82"/>
      <c r="AM100" s="82"/>
      <c r="AN100" s="83"/>
      <c r="AO100" s="84"/>
      <c r="AP100" s="85"/>
      <c r="AR100" s="51"/>
      <c r="AS100" s="81"/>
      <c r="AT100" s="82"/>
      <c r="AU100" s="82"/>
      <c r="AV100" s="83"/>
      <c r="AW100" s="84"/>
      <c r="AX100" s="85"/>
      <c r="AZ100" s="51"/>
      <c r="BA100" s="81"/>
      <c r="BB100" s="82"/>
      <c r="BC100" s="82"/>
      <c r="BD100" s="83"/>
      <c r="BE100" s="84"/>
      <c r="BF100" s="85"/>
      <c r="BH100" s="51"/>
      <c r="BI100" s="81"/>
      <c r="BJ100" s="82"/>
      <c r="BK100" s="82"/>
      <c r="BL100" s="83"/>
      <c r="BM100" s="84"/>
      <c r="BN100" s="85"/>
      <c r="BP100" s="51"/>
      <c r="BQ100" s="81"/>
      <c r="BR100" s="82"/>
      <c r="BS100" s="82"/>
      <c r="BT100" s="83"/>
      <c r="BU100" s="84"/>
      <c r="BV100" s="85"/>
      <c r="BX100" s="51"/>
      <c r="BY100" s="81"/>
      <c r="BZ100" s="82"/>
      <c r="CA100" s="82"/>
      <c r="CB100" s="83"/>
      <c r="CC100" s="84"/>
      <c r="CD100" s="85"/>
      <c r="CF100" s="51"/>
      <c r="CG100" s="81"/>
      <c r="CH100" s="82"/>
      <c r="CI100" s="82"/>
      <c r="CJ100" s="86"/>
      <c r="CK100" s="87"/>
      <c r="CL100" s="85"/>
      <c r="CN100" s="51"/>
      <c r="CO100" s="81"/>
      <c r="CP100" s="82"/>
      <c r="CQ100" s="82"/>
      <c r="CR100" s="86"/>
      <c r="CS100" s="84"/>
      <c r="CT100" s="85"/>
      <c r="CU100" s="50"/>
      <c r="CV100" s="51"/>
      <c r="CW100" s="81"/>
      <c r="CX100" s="82"/>
      <c r="CY100" s="82"/>
      <c r="CZ100" s="83"/>
      <c r="DA100" s="84"/>
      <c r="DB100" s="85"/>
      <c r="DC100" s="50"/>
      <c r="DD100" s="51"/>
      <c r="DE100" s="81"/>
      <c r="DF100" s="82"/>
      <c r="DG100" s="82"/>
      <c r="DH100" s="83"/>
      <c r="DI100" s="84"/>
      <c r="DJ100" s="85"/>
      <c r="DK100" s="50"/>
      <c r="DL100" s="51"/>
      <c r="DM100" s="81"/>
      <c r="DN100" s="82"/>
      <c r="DO100" s="82"/>
      <c r="DP100" s="83"/>
      <c r="DQ100" s="84"/>
      <c r="DR100" s="85"/>
      <c r="DS100" s="50"/>
      <c r="DT100" s="51"/>
      <c r="DU100" s="81"/>
      <c r="DV100" s="82"/>
      <c r="DW100" s="82"/>
      <c r="DX100" s="83"/>
      <c r="DY100" s="84"/>
      <c r="DZ100" s="85"/>
      <c r="EA100" s="50"/>
      <c r="EB100" s="51"/>
      <c r="EC100" s="81"/>
      <c r="ED100" s="82"/>
      <c r="EE100" s="82"/>
      <c r="EF100" s="86"/>
      <c r="EG100" s="87"/>
      <c r="EH100" s="85"/>
      <c r="EI100" s="50"/>
      <c r="EJ100" s="51"/>
      <c r="EK100" s="81"/>
      <c r="EL100" s="82"/>
      <c r="EM100" s="82"/>
      <c r="EN100" s="86"/>
      <c r="EO100" s="84"/>
      <c r="EP100" s="85"/>
      <c r="EQ100" s="50"/>
      <c r="ER100" s="51"/>
      <c r="ES100" s="81"/>
      <c r="ET100" s="82"/>
      <c r="EU100" s="82"/>
      <c r="EV100" s="83"/>
      <c r="EW100" s="84"/>
      <c r="EX100" s="85"/>
      <c r="EY100" s="50"/>
      <c r="EZ100" s="51"/>
      <c r="FA100" s="81"/>
      <c r="FB100" s="82"/>
      <c r="FC100" s="82"/>
      <c r="FD100" s="83"/>
      <c r="FE100" s="84"/>
      <c r="FF100" s="85"/>
      <c r="FG100" s="50"/>
      <c r="FH100" s="51"/>
      <c r="FI100" s="81"/>
      <c r="FJ100" s="82"/>
      <c r="FK100" s="82"/>
      <c r="FL100" s="83"/>
      <c r="FM100" s="87"/>
      <c r="FN100" s="85"/>
      <c r="FO100" s="50"/>
      <c r="FP100" s="51"/>
      <c r="FQ100" s="81"/>
      <c r="FR100" s="82"/>
      <c r="FS100" s="82"/>
      <c r="FT100" s="83"/>
      <c r="FU100" s="88"/>
      <c r="FV100" s="85"/>
      <c r="FW100" s="50"/>
      <c r="FX100" s="51"/>
      <c r="FY100" s="81"/>
      <c r="FZ100" s="82"/>
      <c r="GA100" s="82"/>
      <c r="GB100" s="83"/>
      <c r="GC100" s="88"/>
      <c r="GD100" s="85"/>
      <c r="GE100" s="50"/>
      <c r="GF100" s="51"/>
      <c r="GG100" s="81"/>
      <c r="GH100" s="82"/>
      <c r="GI100" s="82"/>
      <c r="GJ100" s="83"/>
      <c r="GK100" s="88"/>
      <c r="GL100" s="85"/>
      <c r="GM100" s="50"/>
      <c r="GN100" s="51"/>
      <c r="GO100" s="81"/>
      <c r="GP100" s="82"/>
      <c r="GQ100" s="82"/>
      <c r="GR100" s="83"/>
      <c r="GS100" s="88"/>
      <c r="GT100" s="85"/>
      <c r="GU100" s="50"/>
      <c r="GV100" s="51"/>
      <c r="GW100" s="81"/>
      <c r="GX100" s="82"/>
      <c r="GY100" s="82"/>
      <c r="GZ100" s="86"/>
      <c r="HA100" s="87"/>
      <c r="HB100" s="85"/>
      <c r="HC100" s="50"/>
      <c r="HD100" s="51"/>
      <c r="HE100" s="81"/>
      <c r="HF100" s="82"/>
      <c r="HG100" s="82"/>
      <c r="HH100" s="83"/>
      <c r="HI100" s="88"/>
      <c r="HJ100" s="85"/>
      <c r="HK100" s="50"/>
      <c r="HL100" s="51"/>
      <c r="HM100" s="81"/>
      <c r="HN100" s="82"/>
      <c r="HO100" s="82"/>
      <c r="HP100" s="83"/>
      <c r="HQ100" s="88"/>
      <c r="HR100" s="85"/>
      <c r="HS100" s="50"/>
      <c r="HT100" s="51"/>
      <c r="HU100" s="81"/>
      <c r="HV100" s="82"/>
      <c r="HW100" s="82"/>
      <c r="HX100" s="83"/>
      <c r="HY100" s="88"/>
      <c r="HZ100" s="85"/>
      <c r="IA100" s="50"/>
      <c r="IB100" s="51"/>
      <c r="IC100" s="81"/>
      <c r="ID100" s="82"/>
      <c r="IE100" s="82"/>
      <c r="IF100" s="83"/>
      <c r="IG100" s="87"/>
      <c r="IH100" s="85"/>
      <c r="II100" s="50"/>
      <c r="IJ100" s="51"/>
      <c r="IK100" s="81"/>
      <c r="IL100" s="82"/>
      <c r="IM100" s="82"/>
      <c r="IN100" s="83"/>
      <c r="IO100" s="88"/>
      <c r="IP100" s="85"/>
      <c r="IQ100" s="50"/>
      <c r="IR100" s="51"/>
      <c r="IS100" s="81"/>
      <c r="IT100" s="82"/>
      <c r="IU100" s="82"/>
      <c r="IV100" s="83"/>
      <c r="IW100" s="88"/>
      <c r="IX100" s="85"/>
      <c r="IY100" s="50"/>
      <c r="IZ100" s="51"/>
      <c r="JA100" s="81"/>
      <c r="JB100" s="82"/>
      <c r="JC100" s="82"/>
      <c r="JD100" s="83"/>
    </row>
    <row r="101" spans="1:264">
      <c r="A101" s="89"/>
      <c r="B101" s="80"/>
      <c r="D101" s="51"/>
      <c r="E101" s="81"/>
      <c r="F101" s="82"/>
      <c r="G101" s="82"/>
      <c r="H101" s="83"/>
      <c r="I101" s="84"/>
      <c r="J101" s="85"/>
      <c r="L101" s="51"/>
      <c r="M101" s="81"/>
      <c r="N101" s="82"/>
      <c r="O101" s="82"/>
      <c r="P101" s="83"/>
      <c r="Q101" s="84"/>
      <c r="R101" s="85"/>
      <c r="T101" s="51"/>
      <c r="U101" s="81"/>
      <c r="V101" s="82"/>
      <c r="W101" s="82"/>
      <c r="X101" s="83"/>
      <c r="Y101" s="84"/>
      <c r="Z101" s="85"/>
      <c r="AB101" s="51"/>
      <c r="AC101" s="81"/>
      <c r="AD101" s="82"/>
      <c r="AE101" s="82"/>
      <c r="AF101" s="83"/>
      <c r="AG101" s="84"/>
      <c r="AH101" s="85"/>
      <c r="AJ101" s="51"/>
      <c r="AK101" s="81"/>
      <c r="AL101" s="82"/>
      <c r="AM101" s="82"/>
      <c r="AN101" s="83"/>
      <c r="AO101" s="84"/>
      <c r="AP101" s="85"/>
      <c r="AR101" s="51"/>
      <c r="AS101" s="81"/>
      <c r="AT101" s="82"/>
      <c r="AU101" s="82"/>
      <c r="AV101" s="83"/>
      <c r="AW101" s="84"/>
      <c r="AX101" s="85"/>
      <c r="AZ101" s="51"/>
      <c r="BA101" s="81"/>
      <c r="BB101" s="82"/>
      <c r="BC101" s="82"/>
      <c r="BD101" s="83"/>
      <c r="BE101" s="84"/>
      <c r="BF101" s="85"/>
      <c r="BH101" s="51"/>
      <c r="BI101" s="81"/>
      <c r="BJ101" s="82"/>
      <c r="BK101" s="82"/>
      <c r="BL101" s="83"/>
      <c r="BM101" s="84"/>
      <c r="BN101" s="85"/>
      <c r="BP101" s="51"/>
      <c r="BQ101" s="81"/>
      <c r="BR101" s="82"/>
      <c r="BS101" s="82"/>
      <c r="BT101" s="83"/>
      <c r="BU101" s="84"/>
      <c r="BV101" s="85"/>
      <c r="BX101" s="51"/>
      <c r="BY101" s="81"/>
      <c r="BZ101" s="82"/>
      <c r="CA101" s="82"/>
      <c r="CB101" s="83"/>
      <c r="CC101" s="84"/>
      <c r="CD101" s="85"/>
      <c r="CF101" s="51"/>
      <c r="CG101" s="81"/>
      <c r="CH101" s="82"/>
      <c r="CI101" s="82"/>
      <c r="CJ101" s="86"/>
      <c r="CK101" s="87"/>
      <c r="CL101" s="85"/>
      <c r="CN101" s="51"/>
      <c r="CO101" s="81"/>
      <c r="CP101" s="82"/>
      <c r="CQ101" s="82"/>
      <c r="CR101" s="86"/>
      <c r="CS101" s="84"/>
      <c r="CT101" s="85"/>
      <c r="CU101" s="50"/>
      <c r="CV101" s="51"/>
      <c r="CW101" s="81"/>
      <c r="CX101" s="82"/>
      <c r="CY101" s="82"/>
      <c r="CZ101" s="83"/>
      <c r="DA101" s="84"/>
      <c r="DB101" s="85"/>
      <c r="DC101" s="50"/>
      <c r="DD101" s="51"/>
      <c r="DE101" s="81"/>
      <c r="DF101" s="82"/>
      <c r="DG101" s="82"/>
      <c r="DH101" s="83"/>
      <c r="DI101" s="84"/>
      <c r="DJ101" s="85"/>
      <c r="DK101" s="50"/>
      <c r="DL101" s="51"/>
      <c r="DM101" s="81"/>
      <c r="DN101" s="82"/>
      <c r="DO101" s="82"/>
      <c r="DP101" s="83"/>
      <c r="DQ101" s="84"/>
      <c r="DR101" s="85"/>
      <c r="DS101" s="50"/>
      <c r="DT101" s="51"/>
      <c r="DU101" s="81"/>
      <c r="DV101" s="82"/>
      <c r="DW101" s="82"/>
      <c r="DX101" s="83"/>
      <c r="DY101" s="84"/>
      <c r="DZ101" s="85"/>
      <c r="EA101" s="50"/>
      <c r="EB101" s="51"/>
      <c r="EC101" s="81"/>
      <c r="ED101" s="82"/>
      <c r="EE101" s="82"/>
      <c r="EF101" s="86"/>
      <c r="EG101" s="87"/>
      <c r="EH101" s="85"/>
      <c r="EI101" s="50"/>
      <c r="EJ101" s="51"/>
      <c r="EK101" s="81"/>
      <c r="EL101" s="82"/>
      <c r="EM101" s="82"/>
      <c r="EN101" s="86"/>
      <c r="EO101" s="84"/>
      <c r="EP101" s="85"/>
      <c r="EQ101" s="50"/>
      <c r="ER101" s="51"/>
      <c r="ES101" s="81"/>
      <c r="ET101" s="82"/>
      <c r="EU101" s="82"/>
      <c r="EV101" s="83"/>
      <c r="EW101" s="84"/>
      <c r="EX101" s="85"/>
      <c r="EY101" s="50"/>
      <c r="EZ101" s="51"/>
      <c r="FA101" s="81"/>
      <c r="FB101" s="82"/>
      <c r="FC101" s="82"/>
      <c r="FD101" s="83"/>
      <c r="FE101" s="84"/>
      <c r="FF101" s="85"/>
      <c r="FG101" s="50"/>
      <c r="FH101" s="51"/>
      <c r="FI101" s="81"/>
      <c r="FJ101" s="82"/>
      <c r="FK101" s="82"/>
      <c r="FL101" s="83"/>
      <c r="FM101" s="87"/>
      <c r="FN101" s="85"/>
      <c r="FO101" s="50"/>
      <c r="FP101" s="51"/>
      <c r="FQ101" s="81"/>
      <c r="FR101" s="82"/>
      <c r="FS101" s="82"/>
      <c r="FT101" s="83"/>
      <c r="FU101" s="88"/>
      <c r="FV101" s="85"/>
      <c r="FW101" s="50"/>
      <c r="FX101" s="51"/>
      <c r="FY101" s="81"/>
      <c r="FZ101" s="82"/>
      <c r="GA101" s="82"/>
      <c r="GB101" s="83"/>
      <c r="GC101" s="88"/>
      <c r="GD101" s="85"/>
      <c r="GE101" s="50"/>
      <c r="GF101" s="51"/>
      <c r="GG101" s="81"/>
      <c r="GH101" s="82"/>
      <c r="GI101" s="82"/>
      <c r="GJ101" s="83"/>
      <c r="GK101" s="88"/>
      <c r="GL101" s="85"/>
      <c r="GM101" s="50"/>
      <c r="GN101" s="51"/>
      <c r="GO101" s="81"/>
      <c r="GP101" s="82"/>
      <c r="GQ101" s="82"/>
      <c r="GR101" s="83"/>
      <c r="GS101" s="88"/>
      <c r="GT101" s="85"/>
      <c r="GU101" s="50"/>
      <c r="GV101" s="51"/>
      <c r="GW101" s="81"/>
      <c r="GX101" s="82"/>
      <c r="GY101" s="82"/>
      <c r="GZ101" s="86"/>
      <c r="HA101" s="87"/>
      <c r="HB101" s="85"/>
      <c r="HC101" s="50"/>
      <c r="HD101" s="51"/>
      <c r="HE101" s="81"/>
      <c r="HF101" s="82"/>
      <c r="HG101" s="82"/>
      <c r="HH101" s="83"/>
      <c r="HI101" s="88"/>
      <c r="HJ101" s="85"/>
      <c r="HK101" s="50"/>
      <c r="HL101" s="51"/>
      <c r="HM101" s="81"/>
      <c r="HN101" s="82"/>
      <c r="HO101" s="82"/>
      <c r="HP101" s="83"/>
      <c r="HQ101" s="88"/>
      <c r="HR101" s="85"/>
      <c r="HS101" s="50"/>
      <c r="HT101" s="51"/>
      <c r="HU101" s="81"/>
      <c r="HV101" s="82"/>
      <c r="HW101" s="82"/>
      <c r="HX101" s="83"/>
      <c r="HY101" s="88"/>
      <c r="HZ101" s="85"/>
      <c r="IA101" s="50"/>
      <c r="IB101" s="51"/>
      <c r="IC101" s="81"/>
      <c r="ID101" s="82"/>
      <c r="IE101" s="82"/>
      <c r="IF101" s="83"/>
      <c r="IG101" s="87"/>
      <c r="IH101" s="85"/>
      <c r="II101" s="50"/>
      <c r="IJ101" s="51"/>
      <c r="IK101" s="81"/>
      <c r="IL101" s="82"/>
      <c r="IM101" s="82"/>
      <c r="IN101" s="83"/>
      <c r="IO101" s="88"/>
      <c r="IP101" s="85"/>
      <c r="IQ101" s="50"/>
      <c r="IR101" s="51"/>
      <c r="IS101" s="81"/>
      <c r="IT101" s="82"/>
      <c r="IU101" s="82"/>
      <c r="IV101" s="83"/>
      <c r="IW101" s="88"/>
      <c r="IX101" s="85"/>
      <c r="IY101" s="50"/>
      <c r="IZ101" s="51"/>
      <c r="JA101" s="81"/>
      <c r="JB101" s="82"/>
      <c r="JC101" s="82"/>
      <c r="JD101" s="83"/>
    </row>
    <row r="102" spans="1:264">
      <c r="B102" s="80"/>
      <c r="D102" s="51"/>
      <c r="E102" s="81"/>
      <c r="F102" s="82"/>
      <c r="G102" s="82"/>
      <c r="H102" s="83"/>
      <c r="I102" s="84"/>
      <c r="J102" s="85"/>
      <c r="L102" s="51"/>
      <c r="M102" s="81"/>
      <c r="N102" s="82"/>
      <c r="O102" s="82"/>
      <c r="P102" s="83"/>
      <c r="Q102" s="84"/>
      <c r="R102" s="85"/>
      <c r="T102" s="51"/>
      <c r="U102" s="81"/>
      <c r="V102" s="82"/>
      <c r="W102" s="82"/>
      <c r="X102" s="83"/>
      <c r="Y102" s="84"/>
      <c r="Z102" s="85"/>
      <c r="AB102" s="51"/>
      <c r="AC102" s="81"/>
      <c r="AD102" s="82"/>
      <c r="AE102" s="82"/>
      <c r="AF102" s="83"/>
      <c r="AG102" s="84"/>
      <c r="AH102" s="85"/>
      <c r="AJ102" s="51"/>
      <c r="AK102" s="81"/>
      <c r="AL102" s="82"/>
      <c r="AM102" s="82"/>
      <c r="AN102" s="83"/>
      <c r="AO102" s="84"/>
      <c r="AP102" s="85"/>
      <c r="AR102" s="51"/>
      <c r="AS102" s="81"/>
      <c r="AT102" s="82"/>
      <c r="AU102" s="82"/>
      <c r="AV102" s="83"/>
      <c r="AW102" s="84"/>
      <c r="AX102" s="85"/>
      <c r="AZ102" s="51"/>
      <c r="BA102" s="81"/>
      <c r="BB102" s="82"/>
      <c r="BC102" s="82"/>
      <c r="BD102" s="83"/>
      <c r="BE102" s="84"/>
      <c r="BF102" s="85"/>
      <c r="BH102" s="51"/>
      <c r="BI102" s="81"/>
      <c r="BJ102" s="82"/>
      <c r="BK102" s="82"/>
      <c r="BL102" s="83"/>
      <c r="BM102" s="84"/>
      <c r="BN102" s="85"/>
      <c r="BP102" s="51"/>
      <c r="BQ102" s="81"/>
      <c r="BR102" s="82"/>
      <c r="BS102" s="82"/>
      <c r="BT102" s="83"/>
      <c r="BU102" s="84"/>
      <c r="BV102" s="85"/>
      <c r="BX102" s="51"/>
      <c r="BY102" s="81"/>
      <c r="BZ102" s="82"/>
      <c r="CA102" s="82"/>
      <c r="CB102" s="83"/>
      <c r="CC102" s="84"/>
      <c r="CD102" s="85"/>
      <c r="CF102" s="51"/>
      <c r="CG102" s="81"/>
      <c r="CH102" s="82"/>
      <c r="CI102" s="82"/>
      <c r="CJ102" s="86"/>
      <c r="CK102" s="87"/>
      <c r="CL102" s="85"/>
      <c r="CN102" s="51"/>
      <c r="CO102" s="81"/>
      <c r="CP102" s="82"/>
      <c r="CQ102" s="82"/>
      <c r="CR102" s="86"/>
      <c r="CS102" s="84"/>
      <c r="CT102" s="85"/>
      <c r="CU102" s="50"/>
      <c r="CV102" s="51"/>
      <c r="CW102" s="81"/>
      <c r="CX102" s="82"/>
      <c r="CY102" s="82"/>
      <c r="CZ102" s="83"/>
      <c r="DA102" s="84"/>
      <c r="DB102" s="85"/>
      <c r="DC102" s="50"/>
      <c r="DD102" s="51"/>
      <c r="DE102" s="81"/>
      <c r="DF102" s="82"/>
      <c r="DG102" s="82"/>
      <c r="DH102" s="83"/>
      <c r="DI102" s="84"/>
      <c r="DJ102" s="85"/>
      <c r="DK102" s="50"/>
      <c r="DL102" s="51"/>
      <c r="DM102" s="81"/>
      <c r="DN102" s="82"/>
      <c r="DO102" s="82"/>
      <c r="DP102" s="83"/>
      <c r="DQ102" s="84"/>
      <c r="DR102" s="85"/>
      <c r="DS102" s="50"/>
      <c r="DT102" s="51"/>
      <c r="DU102" s="81"/>
      <c r="DV102" s="82"/>
      <c r="DW102" s="82"/>
      <c r="DX102" s="83"/>
      <c r="DY102" s="84"/>
      <c r="DZ102" s="85"/>
      <c r="EA102" s="50"/>
      <c r="EB102" s="51"/>
      <c r="EC102" s="81"/>
      <c r="ED102" s="82"/>
      <c r="EE102" s="82"/>
      <c r="EF102" s="86"/>
      <c r="EG102" s="87"/>
      <c r="EH102" s="85"/>
      <c r="EI102" s="50"/>
      <c r="EJ102" s="51"/>
      <c r="EK102" s="81"/>
      <c r="EL102" s="82"/>
      <c r="EM102" s="82"/>
      <c r="EN102" s="86"/>
      <c r="EO102" s="84"/>
      <c r="EP102" s="85"/>
      <c r="EQ102" s="50"/>
      <c r="ER102" s="51"/>
      <c r="ES102" s="81"/>
      <c r="ET102" s="82"/>
      <c r="EU102" s="82"/>
      <c r="EV102" s="83"/>
      <c r="EW102" s="84"/>
      <c r="EX102" s="85"/>
      <c r="EY102" s="50"/>
      <c r="EZ102" s="51"/>
      <c r="FA102" s="81"/>
      <c r="FB102" s="82"/>
      <c r="FC102" s="82"/>
      <c r="FD102" s="83"/>
      <c r="FE102" s="84"/>
      <c r="FF102" s="85"/>
      <c r="FG102" s="50"/>
      <c r="FH102" s="51"/>
      <c r="FI102" s="81"/>
      <c r="FJ102" s="82"/>
      <c r="FK102" s="82"/>
      <c r="FL102" s="83"/>
      <c r="FM102" s="87"/>
      <c r="FN102" s="85"/>
      <c r="FO102" s="50"/>
      <c r="FP102" s="51"/>
      <c r="FQ102" s="81"/>
      <c r="FR102" s="82"/>
      <c r="FS102" s="82"/>
      <c r="FT102" s="83"/>
      <c r="FU102" s="88"/>
      <c r="FV102" s="85"/>
      <c r="FW102" s="50"/>
      <c r="FX102" s="51"/>
      <c r="FY102" s="81"/>
      <c r="FZ102" s="82"/>
      <c r="GA102" s="82"/>
      <c r="GB102" s="83"/>
      <c r="GC102" s="88"/>
      <c r="GD102" s="85"/>
      <c r="GE102" s="50"/>
      <c r="GF102" s="51"/>
      <c r="GG102" s="81"/>
      <c r="GH102" s="82"/>
      <c r="GI102" s="82"/>
      <c r="GJ102" s="83"/>
      <c r="GK102" s="88"/>
      <c r="GL102" s="85"/>
      <c r="GM102" s="50"/>
      <c r="GN102" s="51"/>
      <c r="GO102" s="81"/>
      <c r="GP102" s="82"/>
      <c r="GQ102" s="82"/>
      <c r="GR102" s="83"/>
      <c r="GS102" s="88"/>
      <c r="GT102" s="85"/>
      <c r="GU102" s="50"/>
      <c r="GV102" s="51"/>
      <c r="GW102" s="81"/>
      <c r="GX102" s="82"/>
      <c r="GY102" s="82"/>
      <c r="GZ102" s="86"/>
      <c r="HA102" s="87"/>
      <c r="HB102" s="85"/>
      <c r="HC102" s="50"/>
      <c r="HD102" s="51"/>
      <c r="HE102" s="81"/>
      <c r="HF102" s="82"/>
      <c r="HG102" s="82"/>
      <c r="HH102" s="83"/>
      <c r="HI102" s="88"/>
      <c r="HJ102" s="85"/>
      <c r="HK102" s="50"/>
      <c r="HL102" s="51"/>
      <c r="HM102" s="81"/>
      <c r="HN102" s="82"/>
      <c r="HO102" s="82"/>
      <c r="HP102" s="83"/>
      <c r="HQ102" s="88"/>
      <c r="HR102" s="85"/>
      <c r="HS102" s="50"/>
      <c r="HT102" s="51"/>
      <c r="HU102" s="81"/>
      <c r="HV102" s="82"/>
      <c r="HW102" s="82"/>
      <c r="HX102" s="83"/>
      <c r="HY102" s="88"/>
      <c r="HZ102" s="85"/>
      <c r="IA102" s="50"/>
      <c r="IB102" s="51"/>
      <c r="IC102" s="81"/>
      <c r="ID102" s="82"/>
      <c r="IE102" s="82"/>
      <c r="IF102" s="83"/>
      <c r="IG102" s="87"/>
      <c r="IH102" s="85"/>
      <c r="II102" s="50"/>
      <c r="IJ102" s="51"/>
      <c r="IK102" s="81"/>
      <c r="IL102" s="82"/>
      <c r="IM102" s="82"/>
      <c r="IN102" s="83"/>
      <c r="IO102" s="88"/>
      <c r="IP102" s="85"/>
      <c r="IQ102" s="50"/>
      <c r="IR102" s="51"/>
      <c r="IS102" s="81"/>
      <c r="IT102" s="82"/>
      <c r="IU102" s="82"/>
      <c r="IV102" s="83"/>
      <c r="IW102" s="88"/>
      <c r="IX102" s="85"/>
      <c r="IY102" s="50"/>
      <c r="IZ102" s="51"/>
      <c r="JA102" s="81"/>
      <c r="JB102" s="82"/>
      <c r="JC102" s="82"/>
      <c r="JD102" s="83"/>
    </row>
    <row r="103" spans="1:264">
      <c r="A103" s="80"/>
      <c r="B103" s="80"/>
      <c r="D103" s="51"/>
      <c r="E103" s="81"/>
      <c r="F103" s="82"/>
      <c r="G103" s="82"/>
      <c r="H103" s="83"/>
      <c r="I103" s="84"/>
      <c r="J103" s="85"/>
      <c r="L103" s="51"/>
      <c r="M103" s="81"/>
      <c r="N103" s="82"/>
      <c r="O103" s="82"/>
      <c r="P103" s="83"/>
      <c r="Q103" s="84"/>
      <c r="R103" s="85"/>
      <c r="T103" s="51"/>
      <c r="U103" s="81"/>
      <c r="V103" s="82"/>
      <c r="W103" s="82"/>
      <c r="X103" s="83"/>
      <c r="Y103" s="84"/>
      <c r="Z103" s="85"/>
      <c r="AB103" s="51"/>
      <c r="AC103" s="81"/>
      <c r="AD103" s="82"/>
      <c r="AE103" s="82"/>
      <c r="AF103" s="83"/>
      <c r="AG103" s="84"/>
      <c r="AH103" s="85"/>
      <c r="AJ103" s="51"/>
      <c r="AK103" s="81"/>
      <c r="AL103" s="82"/>
      <c r="AM103" s="82"/>
      <c r="AN103" s="83"/>
      <c r="AO103" s="84"/>
      <c r="AP103" s="85"/>
      <c r="AR103" s="51"/>
      <c r="AS103" s="81"/>
      <c r="AT103" s="82"/>
      <c r="AU103" s="82"/>
      <c r="AV103" s="83"/>
      <c r="AW103" s="84"/>
      <c r="AX103" s="85"/>
      <c r="AZ103" s="51"/>
      <c r="BA103" s="81"/>
      <c r="BB103" s="82"/>
      <c r="BC103" s="82"/>
      <c r="BD103" s="83"/>
      <c r="BE103" s="84"/>
      <c r="BF103" s="85"/>
      <c r="BH103" s="51"/>
      <c r="BI103" s="81"/>
      <c r="BJ103" s="82"/>
      <c r="BK103" s="82"/>
      <c r="BL103" s="83"/>
      <c r="BM103" s="84"/>
      <c r="BN103" s="85"/>
      <c r="BP103" s="51"/>
      <c r="BQ103" s="81"/>
      <c r="BR103" s="82"/>
      <c r="BS103" s="82"/>
      <c r="BT103" s="83"/>
      <c r="BU103" s="84"/>
      <c r="BV103" s="85"/>
      <c r="BX103" s="51"/>
      <c r="BY103" s="81"/>
      <c r="BZ103" s="82"/>
      <c r="CA103" s="82"/>
      <c r="CB103" s="83"/>
      <c r="CC103" s="84"/>
      <c r="CD103" s="85"/>
      <c r="CF103" s="51"/>
      <c r="CG103" s="81"/>
      <c r="CH103" s="82"/>
      <c r="CI103" s="82"/>
      <c r="CJ103" s="86"/>
      <c r="CK103" s="87"/>
      <c r="CL103" s="85"/>
      <c r="CN103" s="51"/>
      <c r="CO103" s="81"/>
      <c r="CP103" s="82"/>
      <c r="CQ103" s="82"/>
      <c r="CR103" s="86"/>
      <c r="CS103" s="84"/>
      <c r="CT103" s="85"/>
      <c r="CU103" s="50"/>
      <c r="CV103" s="51"/>
      <c r="CW103" s="81"/>
      <c r="CX103" s="82"/>
      <c r="CY103" s="82"/>
      <c r="CZ103" s="83"/>
      <c r="DA103" s="84"/>
      <c r="DB103" s="85"/>
      <c r="DC103" s="50"/>
      <c r="DD103" s="51"/>
      <c r="DE103" s="81"/>
      <c r="DF103" s="82"/>
      <c r="DG103" s="82"/>
      <c r="DH103" s="83"/>
      <c r="DI103" s="84"/>
      <c r="DJ103" s="85"/>
      <c r="DK103" s="50"/>
      <c r="DL103" s="51"/>
      <c r="DM103" s="81"/>
      <c r="DN103" s="82"/>
      <c r="DO103" s="82"/>
      <c r="DP103" s="83"/>
      <c r="DQ103" s="84"/>
      <c r="DR103" s="85"/>
      <c r="DS103" s="50"/>
      <c r="DT103" s="51"/>
      <c r="DU103" s="81"/>
      <c r="DV103" s="82"/>
      <c r="DW103" s="82"/>
      <c r="DX103" s="83"/>
      <c r="DY103" s="84"/>
      <c r="DZ103" s="85"/>
      <c r="EA103" s="50"/>
      <c r="EB103" s="51"/>
      <c r="EC103" s="81"/>
      <c r="ED103" s="82"/>
      <c r="EE103" s="82"/>
      <c r="EF103" s="86"/>
      <c r="EG103" s="87"/>
      <c r="EH103" s="85"/>
      <c r="EI103" s="50"/>
      <c r="EJ103" s="51"/>
      <c r="EK103" s="81"/>
      <c r="EL103" s="82"/>
      <c r="EM103" s="82"/>
      <c r="EN103" s="86"/>
      <c r="EO103" s="84"/>
      <c r="EP103" s="85"/>
      <c r="EQ103" s="50"/>
      <c r="ER103" s="51"/>
      <c r="ES103" s="81"/>
      <c r="ET103" s="82"/>
      <c r="EU103" s="82"/>
      <c r="EV103" s="83"/>
      <c r="EW103" s="84"/>
      <c r="EX103" s="85"/>
      <c r="EY103" s="50"/>
      <c r="EZ103" s="51"/>
      <c r="FA103" s="81"/>
      <c r="FB103" s="82"/>
      <c r="FC103" s="82"/>
      <c r="FD103" s="83"/>
      <c r="FE103" s="84"/>
      <c r="FF103" s="85"/>
      <c r="FG103" s="50"/>
      <c r="FH103" s="51"/>
      <c r="FI103" s="81"/>
      <c r="FJ103" s="82"/>
      <c r="FK103" s="82"/>
      <c r="FL103" s="83"/>
      <c r="FM103" s="87"/>
      <c r="FN103" s="85"/>
      <c r="FO103" s="50"/>
      <c r="FP103" s="51"/>
      <c r="FQ103" s="81"/>
      <c r="FR103" s="82"/>
      <c r="FS103" s="82"/>
      <c r="FT103" s="83"/>
      <c r="FU103" s="88"/>
      <c r="FV103" s="85"/>
      <c r="FW103" s="50"/>
      <c r="FX103" s="51"/>
      <c r="FY103" s="81"/>
      <c r="FZ103" s="82"/>
      <c r="GA103" s="82"/>
      <c r="GB103" s="83"/>
      <c r="GC103" s="88"/>
      <c r="GD103" s="85"/>
      <c r="GE103" s="50"/>
      <c r="GF103" s="51"/>
      <c r="GG103" s="81"/>
      <c r="GH103" s="82"/>
      <c r="GI103" s="82"/>
      <c r="GJ103" s="83"/>
      <c r="GK103" s="88"/>
      <c r="GL103" s="85"/>
      <c r="GM103" s="50"/>
      <c r="GN103" s="51"/>
      <c r="GO103" s="81"/>
      <c r="GP103" s="82"/>
      <c r="GQ103" s="82"/>
      <c r="GR103" s="83"/>
      <c r="GS103" s="88"/>
      <c r="GT103" s="85"/>
      <c r="GU103" s="50"/>
      <c r="GV103" s="51"/>
      <c r="GW103" s="81"/>
      <c r="GX103" s="82"/>
      <c r="GY103" s="82"/>
      <c r="GZ103" s="86"/>
      <c r="HA103" s="87"/>
      <c r="HB103" s="85"/>
      <c r="HC103" s="50"/>
      <c r="HD103" s="51"/>
      <c r="HE103" s="81"/>
      <c r="HF103" s="82"/>
      <c r="HG103" s="82"/>
      <c r="HH103" s="83"/>
      <c r="HI103" s="88"/>
      <c r="HJ103" s="85"/>
      <c r="HK103" s="50"/>
      <c r="HL103" s="51"/>
      <c r="HM103" s="81"/>
      <c r="HN103" s="82"/>
      <c r="HO103" s="82"/>
      <c r="HP103" s="83"/>
      <c r="HQ103" s="88"/>
      <c r="HR103" s="85"/>
      <c r="HS103" s="50"/>
      <c r="HT103" s="51"/>
      <c r="HU103" s="81"/>
      <c r="HV103" s="82"/>
      <c r="HW103" s="82"/>
      <c r="HX103" s="83"/>
      <c r="HY103" s="88"/>
      <c r="HZ103" s="85"/>
      <c r="IA103" s="50"/>
      <c r="IB103" s="51"/>
      <c r="IC103" s="81"/>
      <c r="ID103" s="82"/>
      <c r="IE103" s="82"/>
      <c r="IF103" s="83"/>
      <c r="IG103" s="87"/>
      <c r="IH103" s="85"/>
      <c r="II103" s="50"/>
      <c r="IJ103" s="51"/>
      <c r="IK103" s="81"/>
      <c r="IL103" s="82"/>
      <c r="IM103" s="82"/>
      <c r="IN103" s="83"/>
      <c r="IO103" s="88"/>
      <c r="IP103" s="85"/>
      <c r="IQ103" s="50"/>
      <c r="IR103" s="51"/>
      <c r="IS103" s="81"/>
      <c r="IT103" s="82"/>
      <c r="IU103" s="82"/>
      <c r="IV103" s="83"/>
      <c r="IW103" s="88"/>
      <c r="IX103" s="85"/>
      <c r="IY103" s="50"/>
      <c r="IZ103" s="51"/>
      <c r="JA103" s="81"/>
      <c r="JB103" s="82"/>
      <c r="JC103" s="82"/>
      <c r="JD103" s="83"/>
    </row>
    <row r="104" spans="1:264">
      <c r="A104" s="80"/>
      <c r="B104" s="80"/>
      <c r="D104" s="51"/>
      <c r="E104" s="81"/>
      <c r="F104" s="82"/>
      <c r="G104" s="82"/>
      <c r="H104" s="83"/>
      <c r="I104" s="84"/>
      <c r="J104" s="85"/>
      <c r="L104" s="51"/>
      <c r="M104" s="81"/>
      <c r="N104" s="82"/>
      <c r="O104" s="82"/>
      <c r="P104" s="83"/>
      <c r="Q104" s="84"/>
      <c r="R104" s="85"/>
      <c r="T104" s="51"/>
      <c r="U104" s="81"/>
      <c r="V104" s="82"/>
      <c r="W104" s="82"/>
      <c r="X104" s="83"/>
      <c r="Y104" s="84"/>
      <c r="Z104" s="85"/>
      <c r="AB104" s="51"/>
      <c r="AC104" s="81"/>
      <c r="AD104" s="82"/>
      <c r="AE104" s="82"/>
      <c r="AF104" s="83"/>
      <c r="AG104" s="84"/>
      <c r="AH104" s="85"/>
      <c r="AJ104" s="51"/>
      <c r="AK104" s="81"/>
      <c r="AL104" s="82"/>
      <c r="AM104" s="82"/>
      <c r="AN104" s="83"/>
      <c r="AO104" s="84"/>
      <c r="AP104" s="85"/>
      <c r="AR104" s="51"/>
      <c r="AS104" s="81"/>
      <c r="AT104" s="82"/>
      <c r="AU104" s="82"/>
      <c r="AV104" s="83"/>
      <c r="AW104" s="84"/>
      <c r="AX104" s="85"/>
      <c r="AZ104" s="51"/>
      <c r="BA104" s="81"/>
      <c r="BB104" s="82"/>
      <c r="BC104" s="82"/>
      <c r="BD104" s="83"/>
      <c r="BE104" s="84"/>
      <c r="BF104" s="85"/>
      <c r="BH104" s="51"/>
      <c r="BI104" s="81"/>
      <c r="BJ104" s="82"/>
      <c r="BK104" s="82"/>
      <c r="BL104" s="83"/>
      <c r="BM104" s="84"/>
      <c r="BN104" s="85"/>
      <c r="BP104" s="51"/>
      <c r="BQ104" s="81"/>
      <c r="BR104" s="82"/>
      <c r="BS104" s="82"/>
      <c r="BT104" s="83"/>
      <c r="BU104" s="84"/>
      <c r="BV104" s="85"/>
      <c r="BX104" s="51"/>
      <c r="BY104" s="81"/>
      <c r="BZ104" s="82"/>
      <c r="CA104" s="82"/>
      <c r="CB104" s="83"/>
      <c r="CC104" s="84"/>
      <c r="CD104" s="85"/>
      <c r="CF104" s="51"/>
      <c r="CG104" s="81"/>
      <c r="CH104" s="82"/>
      <c r="CI104" s="82"/>
      <c r="CJ104" s="86"/>
      <c r="CK104" s="87"/>
      <c r="CL104" s="85"/>
      <c r="CN104" s="51"/>
      <c r="CO104" s="81"/>
      <c r="CP104" s="82"/>
      <c r="CQ104" s="82"/>
      <c r="CR104" s="86"/>
      <c r="CS104" s="84"/>
      <c r="CT104" s="85"/>
      <c r="CU104" s="50"/>
      <c r="CV104" s="51"/>
      <c r="CW104" s="81"/>
      <c r="CX104" s="82"/>
      <c r="CY104" s="82"/>
      <c r="CZ104" s="83"/>
      <c r="DA104" s="84"/>
      <c r="DB104" s="85"/>
      <c r="DC104" s="50"/>
      <c r="DD104" s="51"/>
      <c r="DE104" s="81"/>
      <c r="DF104" s="82"/>
      <c r="DG104" s="82"/>
      <c r="DH104" s="83"/>
      <c r="DI104" s="84"/>
      <c r="DJ104" s="85"/>
      <c r="DK104" s="50"/>
      <c r="DL104" s="51"/>
      <c r="DM104" s="81"/>
      <c r="DN104" s="82"/>
      <c r="DO104" s="82"/>
      <c r="DP104" s="83"/>
      <c r="DQ104" s="84"/>
      <c r="DR104" s="85"/>
      <c r="DS104" s="50"/>
      <c r="DT104" s="51"/>
      <c r="DU104" s="81"/>
      <c r="DV104" s="82"/>
      <c r="DW104" s="82"/>
      <c r="DX104" s="83"/>
      <c r="DY104" s="84"/>
      <c r="DZ104" s="85"/>
      <c r="EA104" s="50"/>
      <c r="EB104" s="51"/>
      <c r="EC104" s="81"/>
      <c r="ED104" s="82"/>
      <c r="EE104" s="82"/>
      <c r="EF104" s="86"/>
      <c r="EG104" s="87"/>
      <c r="EH104" s="85"/>
      <c r="EI104" s="50"/>
      <c r="EJ104" s="51"/>
      <c r="EK104" s="81"/>
      <c r="EL104" s="82"/>
      <c r="EM104" s="82"/>
      <c r="EN104" s="86"/>
      <c r="EO104" s="84"/>
      <c r="EP104" s="85"/>
      <c r="EQ104" s="50"/>
      <c r="ER104" s="51"/>
      <c r="ES104" s="81"/>
      <c r="ET104" s="82"/>
      <c r="EU104" s="82"/>
      <c r="EV104" s="83"/>
      <c r="EW104" s="84"/>
      <c r="EX104" s="85"/>
      <c r="EY104" s="50"/>
      <c r="EZ104" s="51"/>
      <c r="FA104" s="81"/>
      <c r="FB104" s="82"/>
      <c r="FC104" s="82"/>
      <c r="FD104" s="83"/>
      <c r="FE104" s="84"/>
      <c r="FF104" s="85"/>
      <c r="FG104" s="50"/>
      <c r="FH104" s="51"/>
      <c r="FI104" s="81"/>
      <c r="FJ104" s="82"/>
      <c r="FK104" s="82"/>
      <c r="FL104" s="83"/>
      <c r="FM104" s="87"/>
      <c r="FN104" s="85"/>
      <c r="FO104" s="50"/>
      <c r="FP104" s="51"/>
      <c r="FQ104" s="81"/>
      <c r="FR104" s="82"/>
      <c r="FS104" s="82"/>
      <c r="FT104" s="83"/>
      <c r="FU104" s="88"/>
      <c r="FV104" s="85"/>
      <c r="FW104" s="50"/>
      <c r="FX104" s="51"/>
      <c r="FY104" s="81"/>
      <c r="FZ104" s="82"/>
      <c r="GA104" s="82"/>
      <c r="GB104" s="83"/>
      <c r="GC104" s="88"/>
      <c r="GD104" s="85"/>
      <c r="GE104" s="50"/>
      <c r="GF104" s="51"/>
      <c r="GG104" s="81"/>
      <c r="GH104" s="82"/>
      <c r="GI104" s="82"/>
      <c r="GJ104" s="83"/>
      <c r="GK104" s="88"/>
      <c r="GL104" s="85"/>
      <c r="GM104" s="50"/>
      <c r="GN104" s="51"/>
      <c r="GO104" s="81"/>
      <c r="GP104" s="82"/>
      <c r="GQ104" s="82"/>
      <c r="GR104" s="83"/>
      <c r="GS104" s="88"/>
      <c r="GT104" s="85"/>
      <c r="GU104" s="50"/>
      <c r="GV104" s="51"/>
      <c r="GW104" s="81"/>
      <c r="GX104" s="82"/>
      <c r="GY104" s="82"/>
      <c r="GZ104" s="86"/>
      <c r="HA104" s="87"/>
      <c r="HB104" s="85"/>
      <c r="HC104" s="50"/>
      <c r="HD104" s="51"/>
      <c r="HE104" s="81"/>
      <c r="HF104" s="82"/>
      <c r="HG104" s="82"/>
      <c r="HH104" s="83"/>
      <c r="HI104" s="88"/>
      <c r="HJ104" s="85"/>
      <c r="HK104" s="50"/>
      <c r="HL104" s="51"/>
      <c r="HM104" s="81"/>
      <c r="HN104" s="82"/>
      <c r="HO104" s="82"/>
      <c r="HP104" s="83"/>
      <c r="HQ104" s="88"/>
      <c r="HR104" s="85"/>
      <c r="HS104" s="50"/>
      <c r="HT104" s="51"/>
      <c r="HU104" s="81"/>
      <c r="HV104" s="82"/>
      <c r="HW104" s="82"/>
      <c r="HX104" s="83"/>
      <c r="HY104" s="88"/>
      <c r="HZ104" s="85"/>
      <c r="IA104" s="50"/>
      <c r="IB104" s="51"/>
      <c r="IC104" s="81"/>
      <c r="ID104" s="82"/>
      <c r="IE104" s="82"/>
      <c r="IF104" s="83"/>
      <c r="IG104" s="87"/>
      <c r="IH104" s="85"/>
      <c r="II104" s="50"/>
      <c r="IJ104" s="51"/>
      <c r="IK104" s="81"/>
      <c r="IL104" s="82"/>
      <c r="IM104" s="82"/>
      <c r="IN104" s="83"/>
      <c r="IO104" s="88"/>
      <c r="IP104" s="85"/>
      <c r="IQ104" s="50"/>
      <c r="IR104" s="51"/>
      <c r="IS104" s="81"/>
      <c r="IT104" s="82"/>
      <c r="IU104" s="82"/>
      <c r="IV104" s="83"/>
      <c r="IW104" s="88"/>
      <c r="IX104" s="85"/>
      <c r="IY104" s="50"/>
      <c r="IZ104" s="51"/>
      <c r="JA104" s="81"/>
      <c r="JB104" s="82"/>
      <c r="JC104" s="82"/>
      <c r="JD104" s="83"/>
    </row>
    <row r="105" spans="1:264">
      <c r="A105" s="89"/>
      <c r="B105" s="80"/>
      <c r="D105" s="51"/>
      <c r="E105" s="81"/>
      <c r="F105" s="82"/>
      <c r="G105" s="82"/>
      <c r="H105" s="83"/>
      <c r="I105" s="84"/>
      <c r="J105" s="85"/>
      <c r="L105" s="51"/>
      <c r="M105" s="81"/>
      <c r="N105" s="82"/>
      <c r="O105" s="82"/>
      <c r="P105" s="83"/>
      <c r="Q105" s="84"/>
      <c r="R105" s="85"/>
      <c r="T105" s="51"/>
      <c r="U105" s="81"/>
      <c r="V105" s="82"/>
      <c r="W105" s="82"/>
      <c r="X105" s="83"/>
      <c r="Y105" s="84"/>
      <c r="Z105" s="85"/>
      <c r="AB105" s="51"/>
      <c r="AC105" s="81"/>
      <c r="AD105" s="82"/>
      <c r="AE105" s="82"/>
      <c r="AF105" s="83"/>
      <c r="AG105" s="84"/>
      <c r="AH105" s="85"/>
      <c r="AJ105" s="51"/>
      <c r="AK105" s="81"/>
      <c r="AL105" s="82"/>
      <c r="AM105" s="82"/>
      <c r="AN105" s="83"/>
      <c r="AO105" s="84"/>
      <c r="AP105" s="85"/>
      <c r="AR105" s="51"/>
      <c r="AS105" s="81"/>
      <c r="AT105" s="82"/>
      <c r="AU105" s="82"/>
      <c r="AV105" s="83"/>
      <c r="AW105" s="84"/>
      <c r="AX105" s="85"/>
      <c r="AZ105" s="51"/>
      <c r="BA105" s="81"/>
      <c r="BB105" s="82"/>
      <c r="BC105" s="82"/>
      <c r="BD105" s="83"/>
      <c r="BE105" s="84"/>
      <c r="BF105" s="85"/>
      <c r="BH105" s="51"/>
      <c r="BI105" s="81"/>
      <c r="BJ105" s="82"/>
      <c r="BK105" s="82"/>
      <c r="BL105" s="83"/>
      <c r="BM105" s="84"/>
      <c r="BN105" s="85"/>
      <c r="BP105" s="51"/>
      <c r="BQ105" s="81"/>
      <c r="BR105" s="82"/>
      <c r="BS105" s="82"/>
      <c r="BT105" s="83"/>
      <c r="BU105" s="84"/>
      <c r="BV105" s="85"/>
      <c r="BX105" s="51"/>
      <c r="BY105" s="81"/>
      <c r="BZ105" s="82"/>
      <c r="CA105" s="82"/>
      <c r="CB105" s="83"/>
      <c r="CC105" s="84"/>
      <c r="CD105" s="85"/>
      <c r="CF105" s="51"/>
      <c r="CG105" s="81"/>
      <c r="CH105" s="82"/>
      <c r="CI105" s="82"/>
      <c r="CJ105" s="86"/>
      <c r="CK105" s="87"/>
      <c r="CL105" s="85"/>
      <c r="CN105" s="51"/>
      <c r="CO105" s="81"/>
      <c r="CP105" s="82"/>
      <c r="CQ105" s="82"/>
      <c r="CR105" s="86"/>
      <c r="CS105" s="84"/>
      <c r="CT105" s="85"/>
      <c r="CU105" s="50"/>
      <c r="CV105" s="51"/>
      <c r="CW105" s="81"/>
      <c r="CX105" s="82"/>
      <c r="CY105" s="82"/>
      <c r="CZ105" s="83"/>
      <c r="DA105" s="84"/>
      <c r="DB105" s="85"/>
      <c r="DC105" s="50"/>
      <c r="DD105" s="51"/>
      <c r="DE105" s="81"/>
      <c r="DF105" s="82"/>
      <c r="DG105" s="82"/>
      <c r="DH105" s="83"/>
      <c r="DI105" s="84"/>
      <c r="DJ105" s="85"/>
      <c r="DK105" s="50"/>
      <c r="DL105" s="51"/>
      <c r="DM105" s="81"/>
      <c r="DN105" s="82"/>
      <c r="DO105" s="82"/>
      <c r="DP105" s="83"/>
      <c r="DQ105" s="84"/>
      <c r="DR105" s="85"/>
      <c r="DS105" s="50"/>
      <c r="DT105" s="51"/>
      <c r="DU105" s="81"/>
      <c r="DV105" s="82"/>
      <c r="DW105" s="82"/>
      <c r="DX105" s="83"/>
      <c r="DY105" s="84"/>
      <c r="DZ105" s="85"/>
      <c r="EA105" s="50"/>
      <c r="EB105" s="51"/>
      <c r="EC105" s="81"/>
      <c r="ED105" s="82"/>
      <c r="EE105" s="82"/>
      <c r="EF105" s="86"/>
      <c r="EG105" s="87"/>
      <c r="EH105" s="85"/>
      <c r="EI105" s="50"/>
      <c r="EJ105" s="51"/>
      <c r="EK105" s="81"/>
      <c r="EL105" s="82"/>
      <c r="EM105" s="82"/>
      <c r="EN105" s="86"/>
      <c r="EO105" s="84"/>
      <c r="EP105" s="85"/>
      <c r="EQ105" s="50"/>
      <c r="ER105" s="51"/>
      <c r="ES105" s="81"/>
      <c r="ET105" s="82"/>
      <c r="EU105" s="82"/>
      <c r="EV105" s="83"/>
      <c r="EW105" s="84"/>
      <c r="EX105" s="85"/>
      <c r="EY105" s="50"/>
      <c r="EZ105" s="51"/>
      <c r="FA105" s="81"/>
      <c r="FB105" s="82"/>
      <c r="FC105" s="82"/>
      <c r="FD105" s="83"/>
      <c r="FE105" s="84"/>
      <c r="FF105" s="85"/>
      <c r="FG105" s="50"/>
      <c r="FH105" s="51"/>
      <c r="FI105" s="81"/>
      <c r="FJ105" s="82"/>
      <c r="FK105" s="82"/>
      <c r="FL105" s="83"/>
      <c r="FM105" s="87"/>
      <c r="FN105" s="85"/>
      <c r="FO105" s="50"/>
      <c r="FP105" s="51"/>
      <c r="FQ105" s="81"/>
      <c r="FR105" s="82"/>
      <c r="FS105" s="82"/>
      <c r="FT105" s="83"/>
      <c r="FU105" s="88"/>
      <c r="FV105" s="85"/>
      <c r="FW105" s="50"/>
      <c r="FX105" s="51"/>
      <c r="FY105" s="81"/>
      <c r="FZ105" s="82"/>
      <c r="GA105" s="82"/>
      <c r="GB105" s="83"/>
      <c r="GC105" s="88"/>
      <c r="GD105" s="85"/>
      <c r="GE105" s="50"/>
      <c r="GF105" s="51"/>
      <c r="GG105" s="81"/>
      <c r="GH105" s="82"/>
      <c r="GI105" s="82"/>
      <c r="GJ105" s="83"/>
      <c r="GK105" s="88"/>
      <c r="GL105" s="85"/>
      <c r="GM105" s="50"/>
      <c r="GN105" s="51"/>
      <c r="GO105" s="81"/>
      <c r="GP105" s="82"/>
      <c r="GQ105" s="82"/>
      <c r="GR105" s="83"/>
      <c r="GS105" s="88"/>
      <c r="GT105" s="85"/>
      <c r="GU105" s="50"/>
      <c r="GV105" s="51"/>
      <c r="GW105" s="81"/>
      <c r="GX105" s="82"/>
      <c r="GY105" s="82"/>
      <c r="GZ105" s="86"/>
      <c r="HA105" s="87"/>
      <c r="HB105" s="85"/>
      <c r="HC105" s="50"/>
      <c r="HD105" s="51"/>
      <c r="HE105" s="81"/>
      <c r="HF105" s="82"/>
      <c r="HG105" s="82"/>
      <c r="HH105" s="83"/>
      <c r="HI105" s="88"/>
      <c r="HJ105" s="85"/>
      <c r="HK105" s="50"/>
      <c r="HL105" s="51"/>
      <c r="HM105" s="81"/>
      <c r="HN105" s="82"/>
      <c r="HO105" s="82"/>
      <c r="HP105" s="83"/>
      <c r="HQ105" s="88"/>
      <c r="HR105" s="85"/>
      <c r="HS105" s="50"/>
      <c r="HT105" s="51"/>
      <c r="HU105" s="81"/>
      <c r="HV105" s="82"/>
      <c r="HW105" s="82"/>
      <c r="HX105" s="83"/>
      <c r="HY105" s="88"/>
      <c r="HZ105" s="85"/>
      <c r="IA105" s="50"/>
      <c r="IB105" s="51"/>
      <c r="IC105" s="81"/>
      <c r="ID105" s="82"/>
      <c r="IE105" s="82"/>
      <c r="IF105" s="83"/>
      <c r="IG105" s="87"/>
      <c r="IH105" s="85"/>
      <c r="II105" s="50"/>
      <c r="IJ105" s="51"/>
      <c r="IK105" s="81"/>
      <c r="IL105" s="82"/>
      <c r="IM105" s="82"/>
      <c r="IN105" s="83"/>
      <c r="IO105" s="88"/>
      <c r="IP105" s="85"/>
      <c r="IQ105" s="50"/>
      <c r="IR105" s="51"/>
      <c r="IS105" s="81"/>
      <c r="IT105" s="82"/>
      <c r="IU105" s="82"/>
      <c r="IV105" s="83"/>
      <c r="IW105" s="88"/>
      <c r="IX105" s="85"/>
      <c r="IY105" s="50"/>
      <c r="IZ105" s="51"/>
      <c r="JA105" s="81"/>
      <c r="JB105" s="82"/>
      <c r="JC105" s="82"/>
      <c r="JD105" s="83"/>
    </row>
    <row r="106" spans="1:264">
      <c r="A106" s="80"/>
      <c r="B106" s="80"/>
      <c r="D106" s="51"/>
      <c r="E106" s="81"/>
      <c r="F106" s="82"/>
      <c r="G106" s="82"/>
      <c r="H106" s="83"/>
      <c r="I106" s="84"/>
      <c r="J106" s="85"/>
      <c r="L106" s="51"/>
      <c r="M106" s="81"/>
      <c r="N106" s="82"/>
      <c r="O106" s="82"/>
      <c r="P106" s="83"/>
      <c r="Q106" s="84"/>
      <c r="R106" s="85"/>
      <c r="T106" s="51"/>
      <c r="U106" s="81"/>
      <c r="V106" s="82"/>
      <c r="W106" s="82"/>
      <c r="X106" s="83"/>
      <c r="Y106" s="84"/>
      <c r="Z106" s="85"/>
      <c r="AB106" s="51"/>
      <c r="AC106" s="81"/>
      <c r="AD106" s="82"/>
      <c r="AE106" s="82"/>
      <c r="AF106" s="83"/>
      <c r="AG106" s="84"/>
      <c r="AH106" s="85"/>
      <c r="AJ106" s="51"/>
      <c r="AK106" s="81"/>
      <c r="AL106" s="82"/>
      <c r="AM106" s="82"/>
      <c r="AN106" s="83"/>
      <c r="AO106" s="84"/>
      <c r="AP106" s="85"/>
      <c r="AR106" s="51"/>
      <c r="AS106" s="81"/>
      <c r="AT106" s="82"/>
      <c r="AU106" s="82"/>
      <c r="AV106" s="83"/>
      <c r="AW106" s="84"/>
      <c r="AX106" s="85"/>
      <c r="AZ106" s="51"/>
      <c r="BA106" s="81"/>
      <c r="BB106" s="82"/>
      <c r="BC106" s="82"/>
      <c r="BD106" s="83"/>
      <c r="BE106" s="84"/>
      <c r="BF106" s="85"/>
      <c r="BH106" s="51"/>
      <c r="BI106" s="81"/>
      <c r="BJ106" s="82"/>
      <c r="BK106" s="82"/>
      <c r="BL106" s="83"/>
      <c r="BM106" s="84"/>
      <c r="BN106" s="85"/>
      <c r="BP106" s="51"/>
      <c r="BQ106" s="81"/>
      <c r="BR106" s="82"/>
      <c r="BS106" s="82"/>
      <c r="BT106" s="83"/>
      <c r="BU106" s="84"/>
      <c r="BV106" s="85"/>
      <c r="BX106" s="51"/>
      <c r="BY106" s="81"/>
      <c r="BZ106" s="82"/>
      <c r="CA106" s="82"/>
      <c r="CB106" s="83"/>
      <c r="CC106" s="84"/>
      <c r="CD106" s="85"/>
      <c r="CF106" s="51"/>
      <c r="CG106" s="81"/>
      <c r="CH106" s="82"/>
      <c r="CI106" s="82"/>
      <c r="CJ106" s="86"/>
      <c r="CK106" s="87"/>
      <c r="CL106" s="85"/>
      <c r="CN106" s="51"/>
      <c r="CO106" s="81"/>
      <c r="CP106" s="82"/>
      <c r="CQ106" s="82"/>
      <c r="CR106" s="86"/>
      <c r="CS106" s="84"/>
      <c r="CT106" s="85"/>
      <c r="CU106" s="50"/>
      <c r="CV106" s="51"/>
      <c r="CW106" s="81"/>
      <c r="CX106" s="82"/>
      <c r="CY106" s="82"/>
      <c r="CZ106" s="83"/>
      <c r="DA106" s="84"/>
      <c r="DB106" s="85"/>
      <c r="DC106" s="50"/>
      <c r="DD106" s="51"/>
      <c r="DE106" s="81"/>
      <c r="DF106" s="82"/>
      <c r="DG106" s="82"/>
      <c r="DH106" s="83"/>
      <c r="DI106" s="84"/>
      <c r="DJ106" s="85"/>
      <c r="DK106" s="50"/>
      <c r="DL106" s="51"/>
      <c r="DM106" s="81"/>
      <c r="DN106" s="82"/>
      <c r="DO106" s="82"/>
      <c r="DP106" s="83"/>
      <c r="DQ106" s="84"/>
      <c r="DR106" s="85"/>
      <c r="DS106" s="50"/>
      <c r="DT106" s="51"/>
      <c r="DU106" s="81"/>
      <c r="DV106" s="82"/>
      <c r="DW106" s="82"/>
      <c r="DX106" s="83"/>
      <c r="DY106" s="84"/>
      <c r="DZ106" s="85"/>
      <c r="EA106" s="50"/>
      <c r="EB106" s="51"/>
      <c r="EC106" s="81"/>
      <c r="ED106" s="82"/>
      <c r="EE106" s="82"/>
      <c r="EF106" s="86"/>
      <c r="EG106" s="87"/>
      <c r="EH106" s="85"/>
      <c r="EI106" s="50"/>
      <c r="EJ106" s="51"/>
      <c r="EK106" s="81"/>
      <c r="EL106" s="82"/>
      <c r="EM106" s="82"/>
      <c r="EN106" s="86"/>
      <c r="EO106" s="84"/>
      <c r="EP106" s="85"/>
      <c r="EQ106" s="50"/>
      <c r="ER106" s="51"/>
      <c r="ES106" s="81"/>
      <c r="ET106" s="82"/>
      <c r="EU106" s="82"/>
      <c r="EV106" s="83"/>
      <c r="EW106" s="84"/>
      <c r="EX106" s="85"/>
      <c r="EY106" s="50"/>
      <c r="EZ106" s="51"/>
      <c r="FA106" s="81"/>
      <c r="FB106" s="82"/>
      <c r="FC106" s="82"/>
      <c r="FD106" s="83"/>
      <c r="FE106" s="84"/>
      <c r="FF106" s="85"/>
      <c r="FG106" s="50"/>
      <c r="FH106" s="51"/>
      <c r="FI106" s="81"/>
      <c r="FJ106" s="82"/>
      <c r="FK106" s="82"/>
      <c r="FL106" s="83"/>
      <c r="FM106" s="87"/>
      <c r="FN106" s="85"/>
      <c r="FO106" s="50"/>
      <c r="FP106" s="51"/>
      <c r="FQ106" s="81"/>
      <c r="FR106" s="82"/>
      <c r="FS106" s="82"/>
      <c r="FT106" s="83"/>
      <c r="FU106" s="88"/>
      <c r="FV106" s="85"/>
      <c r="FW106" s="50"/>
      <c r="FX106" s="51"/>
      <c r="FY106" s="81"/>
      <c r="FZ106" s="82"/>
      <c r="GA106" s="82"/>
      <c r="GB106" s="83"/>
      <c r="GC106" s="88"/>
      <c r="GD106" s="85"/>
      <c r="GE106" s="50"/>
      <c r="GF106" s="51"/>
      <c r="GG106" s="81"/>
      <c r="GH106" s="82"/>
      <c r="GI106" s="82"/>
      <c r="GJ106" s="83"/>
      <c r="GK106" s="88"/>
      <c r="GL106" s="85"/>
      <c r="GM106" s="50"/>
      <c r="GN106" s="51"/>
      <c r="GO106" s="81"/>
      <c r="GP106" s="82"/>
      <c r="GQ106" s="82"/>
      <c r="GR106" s="83"/>
      <c r="GS106" s="88"/>
      <c r="GT106" s="85"/>
      <c r="GU106" s="50"/>
      <c r="GV106" s="51"/>
      <c r="GW106" s="81"/>
      <c r="GX106" s="82"/>
      <c r="GY106" s="82"/>
      <c r="GZ106" s="86"/>
      <c r="HA106" s="87"/>
      <c r="HB106" s="85"/>
      <c r="HC106" s="50"/>
      <c r="HD106" s="51"/>
      <c r="HE106" s="81"/>
      <c r="HF106" s="82"/>
      <c r="HG106" s="82"/>
      <c r="HH106" s="83"/>
      <c r="HI106" s="88"/>
      <c r="HJ106" s="85"/>
      <c r="HK106" s="50"/>
      <c r="HL106" s="51"/>
      <c r="HM106" s="81"/>
      <c r="HN106" s="82"/>
      <c r="HO106" s="82"/>
      <c r="HP106" s="83"/>
      <c r="HQ106" s="88"/>
      <c r="HR106" s="85"/>
      <c r="HS106" s="50"/>
      <c r="HT106" s="51"/>
      <c r="HU106" s="81"/>
      <c r="HV106" s="82"/>
      <c r="HW106" s="82"/>
      <c r="HX106" s="83"/>
      <c r="HY106" s="88"/>
      <c r="HZ106" s="85"/>
      <c r="IA106" s="50"/>
      <c r="IB106" s="51"/>
      <c r="IC106" s="81"/>
      <c r="ID106" s="82"/>
      <c r="IE106" s="82"/>
      <c r="IF106" s="83"/>
      <c r="IG106" s="87"/>
      <c r="IH106" s="85"/>
      <c r="II106" s="50"/>
      <c r="IJ106" s="51"/>
      <c r="IK106" s="81"/>
      <c r="IL106" s="82"/>
      <c r="IM106" s="82"/>
      <c r="IN106" s="83"/>
      <c r="IO106" s="88"/>
      <c r="IP106" s="85"/>
      <c r="IQ106" s="50"/>
      <c r="IR106" s="51"/>
      <c r="IS106" s="81"/>
      <c r="IT106" s="82"/>
      <c r="IU106" s="82"/>
      <c r="IV106" s="83"/>
      <c r="IW106" s="88"/>
      <c r="IX106" s="85"/>
      <c r="IY106" s="50"/>
      <c r="IZ106" s="51"/>
      <c r="JA106" s="81"/>
      <c r="JB106" s="82"/>
      <c r="JC106" s="82"/>
      <c r="JD106" s="83"/>
    </row>
    <row r="107" spans="1:264">
      <c r="A107" s="80"/>
      <c r="B107" s="80"/>
      <c r="D107" s="51"/>
      <c r="E107" s="81"/>
      <c r="F107" s="82"/>
      <c r="G107" s="82"/>
      <c r="H107" s="83"/>
      <c r="I107" s="84"/>
      <c r="J107" s="85"/>
      <c r="L107" s="51"/>
      <c r="M107" s="81"/>
      <c r="N107" s="82"/>
      <c r="O107" s="82"/>
      <c r="P107" s="83"/>
      <c r="Q107" s="84"/>
      <c r="R107" s="85"/>
      <c r="T107" s="51"/>
      <c r="U107" s="81"/>
      <c r="V107" s="82"/>
      <c r="W107" s="82"/>
      <c r="X107" s="83"/>
      <c r="Y107" s="84"/>
      <c r="Z107" s="85"/>
      <c r="AB107" s="51"/>
      <c r="AC107" s="81"/>
      <c r="AD107" s="82"/>
      <c r="AE107" s="82"/>
      <c r="AF107" s="83"/>
      <c r="AG107" s="84"/>
      <c r="AH107" s="85"/>
      <c r="AJ107" s="51"/>
      <c r="AK107" s="81"/>
      <c r="AL107" s="82"/>
      <c r="AM107" s="82"/>
      <c r="AN107" s="83"/>
      <c r="AO107" s="84"/>
      <c r="AP107" s="85"/>
      <c r="AR107" s="51"/>
      <c r="AS107" s="81"/>
      <c r="AT107" s="82"/>
      <c r="AU107" s="82"/>
      <c r="AV107" s="83"/>
      <c r="AW107" s="84"/>
      <c r="AX107" s="85"/>
      <c r="AZ107" s="51"/>
      <c r="BA107" s="81"/>
      <c r="BB107" s="82"/>
      <c r="BC107" s="82"/>
      <c r="BD107" s="83"/>
      <c r="BE107" s="84"/>
      <c r="BF107" s="85"/>
      <c r="BH107" s="51"/>
      <c r="BI107" s="81"/>
      <c r="BJ107" s="82"/>
      <c r="BK107" s="82"/>
      <c r="BL107" s="83"/>
      <c r="BM107" s="84"/>
      <c r="BN107" s="85"/>
      <c r="BP107" s="51"/>
      <c r="BQ107" s="81"/>
      <c r="BR107" s="82"/>
      <c r="BS107" s="82"/>
      <c r="BT107" s="83"/>
      <c r="BU107" s="84"/>
      <c r="BV107" s="85"/>
      <c r="BX107" s="51"/>
      <c r="BY107" s="81"/>
      <c r="BZ107" s="82"/>
      <c r="CA107" s="82"/>
      <c r="CB107" s="83"/>
      <c r="CC107" s="84"/>
      <c r="CD107" s="85"/>
      <c r="CF107" s="51"/>
      <c r="CG107" s="81"/>
      <c r="CH107" s="82"/>
      <c r="CI107" s="82"/>
      <c r="CJ107" s="86"/>
      <c r="CK107" s="87"/>
      <c r="CL107" s="85"/>
      <c r="CN107" s="51"/>
      <c r="CO107" s="81"/>
      <c r="CP107" s="82"/>
      <c r="CQ107" s="82"/>
      <c r="CR107" s="86"/>
      <c r="CS107" s="84"/>
      <c r="CT107" s="85"/>
      <c r="CU107" s="50"/>
      <c r="CV107" s="51"/>
      <c r="CW107" s="81"/>
      <c r="CX107" s="82"/>
      <c r="CY107" s="82"/>
      <c r="CZ107" s="83"/>
      <c r="DA107" s="84"/>
      <c r="DB107" s="85"/>
      <c r="DC107" s="50"/>
      <c r="DD107" s="51"/>
      <c r="DE107" s="81"/>
      <c r="DF107" s="82"/>
      <c r="DG107" s="82"/>
      <c r="DH107" s="83"/>
      <c r="DI107" s="84"/>
      <c r="DJ107" s="85"/>
      <c r="DK107" s="50"/>
      <c r="DL107" s="51"/>
      <c r="DM107" s="81"/>
      <c r="DN107" s="82"/>
      <c r="DO107" s="82"/>
      <c r="DP107" s="83"/>
      <c r="DQ107" s="84"/>
      <c r="DR107" s="85"/>
      <c r="DS107" s="50"/>
      <c r="DT107" s="51"/>
      <c r="DU107" s="81"/>
      <c r="DV107" s="82"/>
      <c r="DW107" s="82"/>
      <c r="DX107" s="83"/>
      <c r="DY107" s="84"/>
      <c r="DZ107" s="85"/>
      <c r="EA107" s="50"/>
      <c r="EB107" s="51"/>
      <c r="EC107" s="81"/>
      <c r="ED107" s="82"/>
      <c r="EE107" s="82"/>
      <c r="EF107" s="86"/>
      <c r="EG107" s="87"/>
      <c r="EH107" s="85"/>
      <c r="EI107" s="50"/>
      <c r="EJ107" s="51"/>
      <c r="EK107" s="81"/>
      <c r="EL107" s="82"/>
      <c r="EM107" s="82"/>
      <c r="EN107" s="86"/>
      <c r="EO107" s="84"/>
      <c r="EP107" s="85"/>
      <c r="EQ107" s="50"/>
      <c r="ER107" s="51"/>
      <c r="ES107" s="81"/>
      <c r="ET107" s="82"/>
      <c r="EU107" s="82"/>
      <c r="EV107" s="83"/>
      <c r="EW107" s="84"/>
      <c r="EX107" s="85"/>
      <c r="EY107" s="50"/>
      <c r="EZ107" s="51"/>
      <c r="FA107" s="81"/>
      <c r="FB107" s="82"/>
      <c r="FC107" s="82"/>
      <c r="FD107" s="83"/>
      <c r="FE107" s="84"/>
      <c r="FF107" s="85"/>
      <c r="FG107" s="50"/>
      <c r="FH107" s="51"/>
      <c r="FI107" s="81"/>
      <c r="FJ107" s="82"/>
      <c r="FK107" s="82"/>
      <c r="FL107" s="83"/>
      <c r="FM107" s="87"/>
      <c r="FN107" s="85"/>
      <c r="FO107" s="50"/>
      <c r="FP107" s="51"/>
      <c r="FQ107" s="81"/>
      <c r="FR107" s="82"/>
      <c r="FS107" s="82"/>
      <c r="FT107" s="83"/>
      <c r="FU107" s="88"/>
      <c r="FV107" s="85"/>
      <c r="FW107" s="50"/>
      <c r="FX107" s="51"/>
      <c r="FY107" s="81"/>
      <c r="FZ107" s="82"/>
      <c r="GA107" s="82"/>
      <c r="GB107" s="83"/>
      <c r="GC107" s="88"/>
      <c r="GD107" s="85"/>
      <c r="GE107" s="50"/>
      <c r="GF107" s="51"/>
      <c r="GG107" s="81"/>
      <c r="GH107" s="82"/>
      <c r="GI107" s="82"/>
      <c r="GJ107" s="83"/>
      <c r="GK107" s="88"/>
      <c r="GL107" s="85"/>
      <c r="GM107" s="50"/>
      <c r="GN107" s="51"/>
      <c r="GO107" s="81"/>
      <c r="GP107" s="82"/>
      <c r="GQ107" s="82"/>
      <c r="GR107" s="83"/>
      <c r="GS107" s="88"/>
      <c r="GT107" s="85"/>
      <c r="GU107" s="50"/>
      <c r="GV107" s="51"/>
      <c r="GW107" s="81"/>
      <c r="GX107" s="82"/>
      <c r="GY107" s="82"/>
      <c r="GZ107" s="86"/>
      <c r="HA107" s="87"/>
      <c r="HB107" s="85"/>
      <c r="HC107" s="50"/>
      <c r="HD107" s="51"/>
      <c r="HE107" s="81"/>
      <c r="HF107" s="82"/>
      <c r="HG107" s="82"/>
      <c r="HH107" s="83"/>
      <c r="HI107" s="88"/>
      <c r="HJ107" s="85"/>
      <c r="HK107" s="50"/>
      <c r="HL107" s="51"/>
      <c r="HM107" s="81"/>
      <c r="HN107" s="82"/>
      <c r="HO107" s="82"/>
      <c r="HP107" s="83"/>
      <c r="HQ107" s="88"/>
      <c r="HR107" s="85"/>
      <c r="HS107" s="50"/>
      <c r="HT107" s="51"/>
      <c r="HU107" s="81"/>
      <c r="HV107" s="82"/>
      <c r="HW107" s="82"/>
      <c r="HX107" s="83"/>
      <c r="HY107" s="88"/>
      <c r="HZ107" s="85"/>
      <c r="IA107" s="50"/>
      <c r="IB107" s="51"/>
      <c r="IC107" s="81"/>
      <c r="ID107" s="82"/>
      <c r="IE107" s="82"/>
      <c r="IF107" s="83"/>
      <c r="IG107" s="87"/>
      <c r="IH107" s="85"/>
      <c r="II107" s="50"/>
      <c r="IJ107" s="51"/>
      <c r="IK107" s="81"/>
      <c r="IL107" s="82"/>
      <c r="IM107" s="82"/>
      <c r="IN107" s="83"/>
      <c r="IO107" s="88"/>
      <c r="IP107" s="85"/>
      <c r="IQ107" s="50"/>
      <c r="IR107" s="51"/>
      <c r="IS107" s="81"/>
      <c r="IT107" s="82"/>
      <c r="IU107" s="82"/>
      <c r="IV107" s="83"/>
      <c r="IW107" s="88"/>
      <c r="IX107" s="85"/>
      <c r="IY107" s="50"/>
      <c r="IZ107" s="51"/>
      <c r="JA107" s="81"/>
      <c r="JB107" s="82"/>
      <c r="JC107" s="82"/>
      <c r="JD107" s="83"/>
    </row>
    <row r="108" spans="1:264">
      <c r="A108" s="80"/>
      <c r="B108" s="80"/>
      <c r="D108" s="51"/>
      <c r="E108" s="81"/>
      <c r="F108" s="82"/>
      <c r="G108" s="82"/>
      <c r="H108" s="83"/>
      <c r="I108" s="84"/>
      <c r="J108" s="85"/>
      <c r="L108" s="51"/>
      <c r="M108" s="81"/>
      <c r="N108" s="82"/>
      <c r="O108" s="82"/>
      <c r="P108" s="83"/>
      <c r="Q108" s="84"/>
      <c r="R108" s="85"/>
      <c r="T108" s="51"/>
      <c r="U108" s="81"/>
      <c r="V108" s="82"/>
      <c r="W108" s="82"/>
      <c r="X108" s="83"/>
      <c r="Y108" s="84"/>
      <c r="Z108" s="85"/>
      <c r="AB108" s="51"/>
      <c r="AC108" s="81"/>
      <c r="AD108" s="82"/>
      <c r="AE108" s="82"/>
      <c r="AF108" s="83"/>
      <c r="AG108" s="84"/>
      <c r="AH108" s="85"/>
      <c r="AJ108" s="51"/>
      <c r="AK108" s="81"/>
      <c r="AL108" s="82"/>
      <c r="AM108" s="82"/>
      <c r="AN108" s="83"/>
      <c r="AO108" s="84"/>
      <c r="AP108" s="85"/>
      <c r="AR108" s="51"/>
      <c r="AS108" s="81"/>
      <c r="AT108" s="82"/>
      <c r="AU108" s="82"/>
      <c r="AV108" s="83"/>
      <c r="AW108" s="84"/>
      <c r="AX108" s="85"/>
      <c r="AZ108" s="51"/>
      <c r="BA108" s="81"/>
      <c r="BB108" s="82"/>
      <c r="BC108" s="82"/>
      <c r="BD108" s="83"/>
      <c r="BE108" s="84"/>
      <c r="BF108" s="85"/>
      <c r="BH108" s="51"/>
      <c r="BI108" s="81"/>
      <c r="BJ108" s="82"/>
      <c r="BK108" s="82"/>
      <c r="BL108" s="83"/>
      <c r="BM108" s="84"/>
      <c r="BN108" s="85"/>
      <c r="BP108" s="51"/>
      <c r="BQ108" s="81"/>
      <c r="BR108" s="82"/>
      <c r="BS108" s="82"/>
      <c r="BT108" s="83"/>
      <c r="BU108" s="84"/>
      <c r="BV108" s="85"/>
      <c r="BX108" s="51"/>
      <c r="BY108" s="81"/>
      <c r="BZ108" s="82"/>
      <c r="CA108" s="82"/>
      <c r="CB108" s="83"/>
      <c r="CC108" s="84"/>
      <c r="CD108" s="85"/>
      <c r="CF108" s="51"/>
      <c r="CG108" s="81"/>
      <c r="CH108" s="82"/>
      <c r="CI108" s="82"/>
      <c r="CJ108" s="86"/>
      <c r="CK108" s="87"/>
      <c r="CL108" s="85"/>
      <c r="CN108" s="51"/>
      <c r="CO108" s="81"/>
      <c r="CP108" s="82"/>
      <c r="CQ108" s="82"/>
      <c r="CR108" s="86"/>
      <c r="CS108" s="84"/>
      <c r="CT108" s="85"/>
      <c r="CU108" s="50"/>
      <c r="CV108" s="51"/>
      <c r="CW108" s="81"/>
      <c r="CX108" s="82"/>
      <c r="CY108" s="82"/>
      <c r="CZ108" s="83"/>
      <c r="DA108" s="84"/>
      <c r="DB108" s="85"/>
      <c r="DC108" s="50"/>
      <c r="DD108" s="51"/>
      <c r="DE108" s="81"/>
      <c r="DF108" s="82"/>
      <c r="DG108" s="82"/>
      <c r="DH108" s="83"/>
      <c r="DI108" s="84"/>
      <c r="DJ108" s="85"/>
      <c r="DK108" s="50"/>
      <c r="DL108" s="51"/>
      <c r="DM108" s="81"/>
      <c r="DN108" s="82"/>
      <c r="DO108" s="82"/>
      <c r="DP108" s="83"/>
      <c r="DQ108" s="84"/>
      <c r="DR108" s="85"/>
      <c r="DS108" s="50"/>
      <c r="DT108" s="51"/>
      <c r="DU108" s="81"/>
      <c r="DV108" s="82"/>
      <c r="DW108" s="82"/>
      <c r="DX108" s="83"/>
      <c r="DY108" s="84"/>
      <c r="DZ108" s="85"/>
      <c r="EA108" s="50"/>
      <c r="EB108" s="51"/>
      <c r="EC108" s="81"/>
      <c r="ED108" s="82"/>
      <c r="EE108" s="82"/>
      <c r="EF108" s="86"/>
      <c r="EG108" s="87"/>
      <c r="EH108" s="85"/>
      <c r="EI108" s="50"/>
      <c r="EJ108" s="51"/>
      <c r="EK108" s="81"/>
      <c r="EL108" s="82"/>
      <c r="EM108" s="82"/>
      <c r="EN108" s="86"/>
      <c r="EO108" s="84"/>
      <c r="EP108" s="85"/>
      <c r="EQ108" s="50"/>
      <c r="ER108" s="51"/>
      <c r="ES108" s="81"/>
      <c r="ET108" s="82"/>
      <c r="EU108" s="82"/>
      <c r="EV108" s="83"/>
      <c r="EW108" s="84"/>
      <c r="EX108" s="85"/>
      <c r="EY108" s="50"/>
      <c r="EZ108" s="51"/>
      <c r="FA108" s="81"/>
      <c r="FB108" s="82"/>
      <c r="FC108" s="82"/>
      <c r="FD108" s="83"/>
      <c r="FE108" s="84"/>
      <c r="FF108" s="85"/>
      <c r="FG108" s="50"/>
      <c r="FH108" s="51"/>
      <c r="FI108" s="81"/>
      <c r="FJ108" s="82"/>
      <c r="FK108" s="82"/>
      <c r="FL108" s="83"/>
      <c r="FM108" s="87"/>
      <c r="FN108" s="85"/>
      <c r="FO108" s="50"/>
      <c r="FP108" s="51"/>
      <c r="FQ108" s="81"/>
      <c r="FR108" s="82"/>
      <c r="FS108" s="82"/>
      <c r="FT108" s="83"/>
      <c r="FU108" s="88"/>
      <c r="FV108" s="85"/>
      <c r="FW108" s="50"/>
      <c r="FX108" s="51"/>
      <c r="FY108" s="81"/>
      <c r="FZ108" s="82"/>
      <c r="GA108" s="82"/>
      <c r="GB108" s="83"/>
      <c r="GC108" s="88"/>
      <c r="GD108" s="85"/>
      <c r="GE108" s="50"/>
      <c r="GF108" s="51"/>
      <c r="GG108" s="81"/>
      <c r="GH108" s="82"/>
      <c r="GI108" s="82"/>
      <c r="GJ108" s="83"/>
      <c r="GK108" s="88"/>
      <c r="GL108" s="85"/>
      <c r="GM108" s="50"/>
      <c r="GN108" s="51"/>
      <c r="GO108" s="81"/>
      <c r="GP108" s="82"/>
      <c r="GQ108" s="82"/>
      <c r="GR108" s="83"/>
      <c r="GS108" s="88"/>
      <c r="GT108" s="85"/>
      <c r="GU108" s="50"/>
      <c r="GV108" s="51"/>
      <c r="GW108" s="81"/>
      <c r="GX108" s="82"/>
      <c r="GY108" s="82"/>
      <c r="GZ108" s="86"/>
      <c r="HA108" s="87"/>
      <c r="HB108" s="85"/>
      <c r="HC108" s="50"/>
      <c r="HD108" s="51"/>
      <c r="HE108" s="81"/>
      <c r="HF108" s="82"/>
      <c r="HG108" s="82"/>
      <c r="HH108" s="83"/>
      <c r="HI108" s="88"/>
      <c r="HJ108" s="85"/>
      <c r="HK108" s="50"/>
      <c r="HL108" s="51"/>
      <c r="HM108" s="81"/>
      <c r="HN108" s="82"/>
      <c r="HO108" s="82"/>
      <c r="HP108" s="83"/>
      <c r="HQ108" s="88"/>
      <c r="HR108" s="85"/>
      <c r="HS108" s="50"/>
      <c r="HT108" s="51"/>
      <c r="HU108" s="81"/>
      <c r="HV108" s="82"/>
      <c r="HW108" s="82"/>
      <c r="HX108" s="83"/>
      <c r="HY108" s="88"/>
      <c r="HZ108" s="85"/>
      <c r="IA108" s="50"/>
      <c r="IB108" s="51"/>
      <c r="IC108" s="81"/>
      <c r="ID108" s="82"/>
      <c r="IE108" s="82"/>
      <c r="IF108" s="83"/>
      <c r="IG108" s="87"/>
      <c r="IH108" s="85"/>
      <c r="II108" s="50"/>
      <c r="IJ108" s="51"/>
      <c r="IK108" s="81"/>
      <c r="IL108" s="82"/>
      <c r="IM108" s="82"/>
      <c r="IN108" s="83"/>
      <c r="IO108" s="88"/>
      <c r="IP108" s="85"/>
      <c r="IQ108" s="50"/>
      <c r="IR108" s="51"/>
      <c r="IS108" s="81"/>
      <c r="IT108" s="82"/>
      <c r="IU108" s="82"/>
      <c r="IV108" s="83"/>
      <c r="IW108" s="88"/>
      <c r="IX108" s="85"/>
      <c r="IY108" s="50"/>
      <c r="IZ108" s="51"/>
      <c r="JA108" s="81"/>
      <c r="JB108" s="82"/>
      <c r="JC108" s="82"/>
      <c r="JD108" s="83"/>
    </row>
    <row r="109" spans="1:264">
      <c r="A109" s="80"/>
      <c r="B109" s="80"/>
      <c r="D109" s="51"/>
      <c r="E109" s="81"/>
      <c r="F109" s="82"/>
      <c r="G109" s="82"/>
      <c r="H109" s="83"/>
      <c r="I109" s="84"/>
      <c r="J109" s="85"/>
      <c r="L109" s="51"/>
      <c r="M109" s="81"/>
      <c r="N109" s="82"/>
      <c r="O109" s="82"/>
      <c r="P109" s="83"/>
      <c r="Q109" s="84"/>
      <c r="R109" s="85"/>
      <c r="T109" s="51"/>
      <c r="U109" s="81"/>
      <c r="V109" s="82"/>
      <c r="W109" s="82"/>
      <c r="X109" s="83"/>
      <c r="Y109" s="84"/>
      <c r="Z109" s="85"/>
      <c r="AB109" s="51"/>
      <c r="AC109" s="81"/>
      <c r="AD109" s="82"/>
      <c r="AE109" s="82"/>
      <c r="AF109" s="83"/>
      <c r="AG109" s="84"/>
      <c r="AH109" s="85"/>
      <c r="AJ109" s="51"/>
      <c r="AK109" s="81"/>
      <c r="AL109" s="82"/>
      <c r="AM109" s="82"/>
      <c r="AN109" s="83"/>
      <c r="AO109" s="84"/>
      <c r="AP109" s="85"/>
      <c r="AR109" s="51"/>
      <c r="AS109" s="81"/>
      <c r="AT109" s="82"/>
      <c r="AU109" s="82"/>
      <c r="AV109" s="83"/>
      <c r="AW109" s="84"/>
      <c r="AX109" s="85"/>
      <c r="AZ109" s="51"/>
      <c r="BA109" s="81"/>
      <c r="BB109" s="82"/>
      <c r="BC109" s="82"/>
      <c r="BD109" s="83"/>
      <c r="BE109" s="84"/>
      <c r="BF109" s="85"/>
      <c r="BH109" s="51"/>
      <c r="BI109" s="81"/>
      <c r="BJ109" s="82"/>
      <c r="BK109" s="82"/>
      <c r="BL109" s="83"/>
      <c r="BM109" s="84"/>
      <c r="BN109" s="85"/>
      <c r="BP109" s="51"/>
      <c r="BQ109" s="81"/>
      <c r="BR109" s="82"/>
      <c r="BS109" s="82"/>
      <c r="BT109" s="83"/>
      <c r="BU109" s="84"/>
      <c r="BV109" s="85"/>
      <c r="BX109" s="51"/>
      <c r="BY109" s="81"/>
      <c r="BZ109" s="82"/>
      <c r="CA109" s="82"/>
      <c r="CB109" s="83"/>
      <c r="CC109" s="84"/>
      <c r="CD109" s="85"/>
      <c r="CF109" s="51"/>
      <c r="CG109" s="81"/>
      <c r="CH109" s="82"/>
      <c r="CI109" s="82"/>
      <c r="CJ109" s="86"/>
      <c r="CK109" s="87"/>
      <c r="CL109" s="85"/>
      <c r="CN109" s="51"/>
      <c r="CO109" s="81"/>
      <c r="CP109" s="82"/>
      <c r="CQ109" s="82"/>
      <c r="CR109" s="86"/>
      <c r="CS109" s="84"/>
      <c r="CT109" s="85"/>
      <c r="CU109" s="50"/>
      <c r="CV109" s="51"/>
      <c r="CW109" s="81"/>
      <c r="CX109" s="82"/>
      <c r="CY109" s="82"/>
      <c r="CZ109" s="83"/>
      <c r="DA109" s="84"/>
      <c r="DB109" s="85"/>
      <c r="DC109" s="50"/>
      <c r="DD109" s="51"/>
      <c r="DE109" s="81"/>
      <c r="DF109" s="82"/>
      <c r="DG109" s="82"/>
      <c r="DH109" s="83"/>
      <c r="DI109" s="84"/>
      <c r="DJ109" s="85"/>
      <c r="DK109" s="50"/>
      <c r="DL109" s="51"/>
      <c r="DM109" s="81"/>
      <c r="DN109" s="82"/>
      <c r="DO109" s="82"/>
      <c r="DP109" s="83"/>
      <c r="DQ109" s="84"/>
      <c r="DR109" s="85"/>
      <c r="DS109" s="50"/>
      <c r="DT109" s="51"/>
      <c r="DU109" s="81"/>
      <c r="DV109" s="82"/>
      <c r="DW109" s="82"/>
      <c r="DX109" s="83"/>
      <c r="DY109" s="84"/>
      <c r="DZ109" s="85"/>
      <c r="EA109" s="50"/>
      <c r="EB109" s="51"/>
      <c r="EC109" s="81"/>
      <c r="ED109" s="82"/>
      <c r="EE109" s="82"/>
      <c r="EF109" s="86"/>
      <c r="EG109" s="87"/>
      <c r="EH109" s="85"/>
      <c r="EI109" s="50"/>
      <c r="EJ109" s="51"/>
      <c r="EK109" s="81"/>
      <c r="EL109" s="82"/>
      <c r="EM109" s="82"/>
      <c r="EN109" s="86"/>
      <c r="EO109" s="84"/>
      <c r="EP109" s="85"/>
      <c r="EQ109" s="50"/>
      <c r="ER109" s="51"/>
      <c r="ES109" s="81"/>
      <c r="ET109" s="82"/>
      <c r="EU109" s="82"/>
      <c r="EV109" s="83"/>
      <c r="EW109" s="84"/>
      <c r="EX109" s="85"/>
      <c r="EY109" s="50"/>
      <c r="EZ109" s="51"/>
      <c r="FA109" s="81"/>
      <c r="FB109" s="82"/>
      <c r="FC109" s="82"/>
      <c r="FD109" s="83"/>
      <c r="FE109" s="84"/>
      <c r="FF109" s="85"/>
      <c r="FG109" s="50"/>
      <c r="FH109" s="51"/>
      <c r="FI109" s="81"/>
      <c r="FJ109" s="82"/>
      <c r="FK109" s="82"/>
      <c r="FL109" s="83"/>
      <c r="FM109" s="87"/>
      <c r="FN109" s="85"/>
      <c r="FO109" s="50"/>
      <c r="FP109" s="51"/>
      <c r="FQ109" s="81"/>
      <c r="FR109" s="82"/>
      <c r="FS109" s="82"/>
      <c r="FT109" s="83"/>
      <c r="FU109" s="88"/>
      <c r="FV109" s="85"/>
      <c r="FW109" s="50"/>
      <c r="FX109" s="51"/>
      <c r="FY109" s="81"/>
      <c r="FZ109" s="82"/>
      <c r="GA109" s="82"/>
      <c r="GB109" s="83"/>
      <c r="GC109" s="88"/>
      <c r="GD109" s="85"/>
      <c r="GE109" s="50"/>
      <c r="GF109" s="51"/>
      <c r="GG109" s="81"/>
      <c r="GH109" s="82"/>
      <c r="GI109" s="82"/>
      <c r="GJ109" s="83"/>
      <c r="GK109" s="88"/>
      <c r="GL109" s="85"/>
      <c r="GM109" s="50"/>
      <c r="GN109" s="51"/>
      <c r="GO109" s="81"/>
      <c r="GP109" s="82"/>
      <c r="GQ109" s="82"/>
      <c r="GR109" s="83"/>
      <c r="GS109" s="88"/>
      <c r="GT109" s="85"/>
      <c r="GU109" s="50"/>
      <c r="GV109" s="51"/>
      <c r="GW109" s="81"/>
      <c r="GX109" s="82"/>
      <c r="GY109" s="82"/>
      <c r="GZ109" s="86"/>
      <c r="HA109" s="87"/>
      <c r="HB109" s="85"/>
      <c r="HC109" s="50"/>
      <c r="HD109" s="51"/>
      <c r="HE109" s="81"/>
      <c r="HF109" s="82"/>
      <c r="HG109" s="82"/>
      <c r="HH109" s="83"/>
      <c r="HI109" s="88"/>
      <c r="HJ109" s="85"/>
      <c r="HK109" s="50"/>
      <c r="HL109" s="51"/>
      <c r="HM109" s="81"/>
      <c r="HN109" s="82"/>
      <c r="HO109" s="82"/>
      <c r="HP109" s="83"/>
      <c r="HQ109" s="88"/>
      <c r="HR109" s="85"/>
      <c r="HS109" s="50"/>
      <c r="HT109" s="51"/>
      <c r="HU109" s="81"/>
      <c r="HV109" s="82"/>
      <c r="HW109" s="82"/>
      <c r="HX109" s="83"/>
      <c r="HY109" s="88"/>
      <c r="HZ109" s="85"/>
      <c r="IA109" s="50"/>
      <c r="IB109" s="51"/>
      <c r="IC109" s="81"/>
      <c r="ID109" s="82"/>
      <c r="IE109" s="82"/>
      <c r="IF109" s="83"/>
      <c r="IG109" s="87"/>
      <c r="IH109" s="85"/>
      <c r="II109" s="50"/>
      <c r="IJ109" s="51"/>
      <c r="IK109" s="81"/>
      <c r="IL109" s="82"/>
      <c r="IM109" s="82"/>
      <c r="IN109" s="83"/>
      <c r="IO109" s="88"/>
      <c r="IP109" s="85"/>
      <c r="IQ109" s="50"/>
      <c r="IR109" s="51"/>
      <c r="IS109" s="81"/>
      <c r="IT109" s="82"/>
      <c r="IU109" s="82"/>
      <c r="IV109" s="83"/>
      <c r="IW109" s="88"/>
      <c r="IX109" s="85"/>
      <c r="IY109" s="50"/>
      <c r="IZ109" s="51"/>
      <c r="JA109" s="81"/>
      <c r="JB109" s="82"/>
      <c r="JC109" s="82"/>
      <c r="JD109" s="83"/>
    </row>
    <row r="110" spans="1:264">
      <c r="A110" s="80"/>
      <c r="B110" s="80"/>
      <c r="D110" s="51"/>
      <c r="E110" s="81"/>
      <c r="F110" s="82"/>
      <c r="G110" s="82"/>
      <c r="H110" s="83"/>
      <c r="I110" s="84"/>
      <c r="J110" s="85"/>
      <c r="L110" s="51"/>
      <c r="M110" s="81"/>
      <c r="N110" s="82"/>
      <c r="O110" s="82"/>
      <c r="P110" s="83"/>
      <c r="Q110" s="84"/>
      <c r="R110" s="85"/>
      <c r="T110" s="51"/>
      <c r="U110" s="81"/>
      <c r="V110" s="82"/>
      <c r="W110" s="82"/>
      <c r="X110" s="83"/>
      <c r="Y110" s="84"/>
      <c r="Z110" s="85"/>
      <c r="AB110" s="51"/>
      <c r="AC110" s="81"/>
      <c r="AD110" s="82"/>
      <c r="AE110" s="82"/>
      <c r="AF110" s="83"/>
      <c r="AG110" s="84"/>
      <c r="AH110" s="85"/>
      <c r="AJ110" s="51"/>
      <c r="AK110" s="81"/>
      <c r="AL110" s="82"/>
      <c r="AM110" s="82"/>
      <c r="AN110" s="83"/>
      <c r="AO110" s="84"/>
      <c r="AP110" s="85"/>
      <c r="AR110" s="51"/>
      <c r="AS110" s="81"/>
      <c r="AT110" s="82"/>
      <c r="AU110" s="82"/>
      <c r="AV110" s="83"/>
      <c r="AW110" s="84"/>
      <c r="AX110" s="85"/>
      <c r="AZ110" s="51"/>
      <c r="BA110" s="81"/>
      <c r="BB110" s="82"/>
      <c r="BC110" s="82"/>
      <c r="BD110" s="83"/>
      <c r="BE110" s="84"/>
      <c r="BF110" s="85"/>
      <c r="BH110" s="51"/>
      <c r="BI110" s="81"/>
      <c r="BJ110" s="82"/>
      <c r="BK110" s="82"/>
      <c r="BL110" s="83"/>
      <c r="BM110" s="84"/>
      <c r="BN110" s="85"/>
      <c r="BP110" s="51"/>
      <c r="BQ110" s="81"/>
      <c r="BR110" s="82"/>
      <c r="BS110" s="82"/>
      <c r="BT110" s="83"/>
      <c r="BU110" s="84"/>
      <c r="BV110" s="85"/>
      <c r="BX110" s="51"/>
      <c r="BY110" s="81"/>
      <c r="BZ110" s="82"/>
      <c r="CA110" s="82"/>
      <c r="CB110" s="83"/>
      <c r="CC110" s="84"/>
      <c r="CD110" s="85"/>
      <c r="CF110" s="51"/>
      <c r="CG110" s="81"/>
      <c r="CH110" s="82"/>
      <c r="CI110" s="82"/>
      <c r="CJ110" s="86"/>
      <c r="CK110" s="87"/>
      <c r="CL110" s="85"/>
      <c r="CN110" s="51"/>
      <c r="CO110" s="81"/>
      <c r="CP110" s="82"/>
      <c r="CQ110" s="82"/>
      <c r="CR110" s="86"/>
      <c r="CS110" s="84"/>
      <c r="CT110" s="85"/>
      <c r="CU110" s="50"/>
      <c r="CV110" s="51"/>
      <c r="CW110" s="81"/>
      <c r="CX110" s="82"/>
      <c r="CY110" s="82"/>
      <c r="CZ110" s="83"/>
      <c r="DA110" s="84"/>
      <c r="DB110" s="85"/>
      <c r="DC110" s="50"/>
      <c r="DD110" s="51"/>
      <c r="DE110" s="81"/>
      <c r="DF110" s="82"/>
      <c r="DG110" s="82"/>
      <c r="DH110" s="83"/>
      <c r="DI110" s="84"/>
      <c r="DJ110" s="85"/>
      <c r="DK110" s="50"/>
      <c r="DL110" s="51"/>
      <c r="DM110" s="81"/>
      <c r="DN110" s="82"/>
      <c r="DO110" s="82"/>
      <c r="DP110" s="83"/>
      <c r="DQ110" s="84"/>
      <c r="DR110" s="85"/>
      <c r="DS110" s="50"/>
      <c r="DT110" s="51"/>
      <c r="DU110" s="81"/>
      <c r="DV110" s="82"/>
      <c r="DW110" s="82"/>
      <c r="DX110" s="83"/>
      <c r="DY110" s="84"/>
      <c r="DZ110" s="85"/>
      <c r="EA110" s="50"/>
      <c r="EB110" s="51"/>
      <c r="EC110" s="81"/>
      <c r="ED110" s="82"/>
      <c r="EE110" s="82"/>
      <c r="EF110" s="86"/>
      <c r="EG110" s="87"/>
      <c r="EH110" s="85"/>
      <c r="EI110" s="50"/>
      <c r="EJ110" s="51"/>
      <c r="EK110" s="81"/>
      <c r="EL110" s="82"/>
      <c r="EM110" s="82"/>
      <c r="EN110" s="86"/>
      <c r="EO110" s="84"/>
      <c r="EP110" s="85"/>
      <c r="EQ110" s="50"/>
      <c r="ER110" s="51"/>
      <c r="ES110" s="81"/>
      <c r="ET110" s="82"/>
      <c r="EU110" s="82"/>
      <c r="EV110" s="83"/>
      <c r="EW110" s="84"/>
      <c r="EX110" s="85"/>
      <c r="EY110" s="50"/>
      <c r="EZ110" s="51"/>
      <c r="FA110" s="81"/>
      <c r="FB110" s="82"/>
      <c r="FC110" s="82"/>
      <c r="FD110" s="83"/>
      <c r="FE110" s="84"/>
      <c r="FF110" s="85"/>
      <c r="FG110" s="50"/>
      <c r="FH110" s="51"/>
      <c r="FI110" s="81"/>
      <c r="FJ110" s="82"/>
      <c r="FK110" s="82"/>
      <c r="FL110" s="83"/>
      <c r="FM110" s="87"/>
      <c r="FN110" s="85"/>
      <c r="FO110" s="50"/>
      <c r="FP110" s="51"/>
      <c r="FQ110" s="81"/>
      <c r="FR110" s="82"/>
      <c r="FS110" s="82"/>
      <c r="FT110" s="83"/>
      <c r="FU110" s="88"/>
      <c r="FV110" s="85"/>
      <c r="FW110" s="50"/>
      <c r="FX110" s="51"/>
      <c r="FY110" s="81"/>
      <c r="FZ110" s="82"/>
      <c r="GA110" s="82"/>
      <c r="GB110" s="83"/>
      <c r="GC110" s="88"/>
      <c r="GD110" s="85"/>
      <c r="GE110" s="50"/>
      <c r="GF110" s="51"/>
      <c r="GG110" s="81"/>
      <c r="GH110" s="82"/>
      <c r="GI110" s="82"/>
      <c r="GJ110" s="83"/>
      <c r="GK110" s="88"/>
      <c r="GL110" s="85"/>
      <c r="GM110" s="50"/>
      <c r="GN110" s="51"/>
      <c r="GO110" s="81"/>
      <c r="GP110" s="82"/>
      <c r="GQ110" s="82"/>
      <c r="GR110" s="83"/>
      <c r="GS110" s="88"/>
      <c r="GT110" s="85"/>
      <c r="GU110" s="50"/>
      <c r="GV110" s="51"/>
      <c r="GW110" s="81"/>
      <c r="GX110" s="82"/>
      <c r="GY110" s="82"/>
      <c r="GZ110" s="86"/>
      <c r="HA110" s="87"/>
      <c r="HB110" s="85"/>
      <c r="HC110" s="50"/>
      <c r="HD110" s="51"/>
      <c r="HE110" s="81"/>
      <c r="HF110" s="82"/>
      <c r="HG110" s="82"/>
      <c r="HH110" s="83"/>
      <c r="HI110" s="88"/>
      <c r="HJ110" s="85"/>
      <c r="HK110" s="50"/>
      <c r="HL110" s="51"/>
      <c r="HM110" s="81"/>
      <c r="HN110" s="82"/>
      <c r="HO110" s="82"/>
      <c r="HP110" s="83"/>
      <c r="HQ110" s="88"/>
      <c r="HR110" s="85"/>
      <c r="HS110" s="50"/>
      <c r="HT110" s="51"/>
      <c r="HU110" s="81"/>
      <c r="HV110" s="82"/>
      <c r="HW110" s="82"/>
      <c r="HX110" s="83"/>
      <c r="HY110" s="88"/>
      <c r="HZ110" s="85"/>
      <c r="IA110" s="50"/>
      <c r="IB110" s="51"/>
      <c r="IC110" s="81"/>
      <c r="ID110" s="82"/>
      <c r="IE110" s="82"/>
      <c r="IF110" s="83"/>
      <c r="IG110" s="87"/>
      <c r="IH110" s="85"/>
      <c r="II110" s="50"/>
      <c r="IJ110" s="51"/>
      <c r="IK110" s="81"/>
      <c r="IL110" s="82"/>
      <c r="IM110" s="82"/>
      <c r="IN110" s="83"/>
      <c r="IO110" s="88"/>
      <c r="IP110" s="85"/>
      <c r="IQ110" s="50"/>
      <c r="IR110" s="51"/>
      <c r="IS110" s="81"/>
      <c r="IT110" s="82"/>
      <c r="IU110" s="82"/>
      <c r="IV110" s="83"/>
      <c r="IW110" s="88"/>
      <c r="IX110" s="85"/>
      <c r="IY110" s="50"/>
      <c r="IZ110" s="51"/>
      <c r="JA110" s="81"/>
      <c r="JB110" s="82"/>
      <c r="JC110" s="82"/>
      <c r="JD110" s="83"/>
    </row>
    <row r="111" spans="1:264">
      <c r="A111" s="80"/>
      <c r="B111" s="80"/>
      <c r="D111" s="51"/>
      <c r="E111" s="81"/>
      <c r="F111" s="82"/>
      <c r="G111" s="82"/>
      <c r="H111" s="83"/>
      <c r="I111" s="84"/>
      <c r="J111" s="85"/>
      <c r="L111" s="51"/>
      <c r="M111" s="81"/>
      <c r="N111" s="82"/>
      <c r="O111" s="82"/>
      <c r="P111" s="83"/>
      <c r="Q111" s="84"/>
      <c r="R111" s="85"/>
      <c r="T111" s="51"/>
      <c r="U111" s="81"/>
      <c r="V111" s="82"/>
      <c r="W111" s="82"/>
      <c r="X111" s="83"/>
      <c r="Y111" s="84"/>
      <c r="Z111" s="85"/>
      <c r="AB111" s="51"/>
      <c r="AC111" s="81"/>
      <c r="AD111" s="82"/>
      <c r="AE111" s="82"/>
      <c r="AF111" s="83"/>
      <c r="AG111" s="84"/>
      <c r="AH111" s="85"/>
      <c r="AJ111" s="51"/>
      <c r="AK111" s="81"/>
      <c r="AL111" s="82"/>
      <c r="AM111" s="82"/>
      <c r="AN111" s="83"/>
      <c r="AO111" s="84"/>
      <c r="AP111" s="85"/>
      <c r="AR111" s="51"/>
      <c r="AS111" s="81"/>
      <c r="AT111" s="82"/>
      <c r="AU111" s="82"/>
      <c r="AV111" s="83"/>
      <c r="AW111" s="84"/>
      <c r="AX111" s="85"/>
      <c r="AZ111" s="51"/>
      <c r="BA111" s="81"/>
      <c r="BB111" s="82"/>
      <c r="BC111" s="82"/>
      <c r="BD111" s="83"/>
      <c r="BE111" s="84"/>
      <c r="BF111" s="85"/>
      <c r="BH111" s="51"/>
      <c r="BI111" s="81"/>
      <c r="BJ111" s="82"/>
      <c r="BK111" s="82"/>
      <c r="BL111" s="83"/>
      <c r="BM111" s="84"/>
      <c r="BN111" s="85"/>
      <c r="BP111" s="51"/>
      <c r="BQ111" s="81"/>
      <c r="BR111" s="82"/>
      <c r="BS111" s="82"/>
      <c r="BT111" s="83"/>
      <c r="BU111" s="84"/>
      <c r="BV111" s="85"/>
      <c r="BX111" s="51"/>
      <c r="BY111" s="81"/>
      <c r="BZ111" s="82"/>
      <c r="CA111" s="82"/>
      <c r="CB111" s="83"/>
      <c r="CC111" s="84"/>
      <c r="CD111" s="85"/>
      <c r="CF111" s="51"/>
      <c r="CG111" s="81"/>
      <c r="CH111" s="82"/>
      <c r="CI111" s="82"/>
      <c r="CJ111" s="86"/>
      <c r="CK111" s="87"/>
      <c r="CL111" s="85"/>
      <c r="CN111" s="51"/>
      <c r="CO111" s="81"/>
      <c r="CP111" s="82"/>
      <c r="CQ111" s="82"/>
      <c r="CR111" s="86"/>
      <c r="CS111" s="84"/>
      <c r="CT111" s="85"/>
      <c r="CU111" s="50"/>
      <c r="CV111" s="51"/>
      <c r="CW111" s="81"/>
      <c r="CX111" s="82"/>
      <c r="CY111" s="82"/>
      <c r="CZ111" s="83"/>
      <c r="DA111" s="84"/>
      <c r="DB111" s="85"/>
      <c r="DC111" s="50"/>
      <c r="DD111" s="51"/>
      <c r="DE111" s="81"/>
      <c r="DF111" s="82"/>
      <c r="DG111" s="82"/>
      <c r="DH111" s="83"/>
      <c r="DI111" s="84"/>
      <c r="DJ111" s="85"/>
      <c r="DK111" s="50"/>
      <c r="DL111" s="51"/>
      <c r="DM111" s="81"/>
      <c r="DN111" s="82"/>
      <c r="DO111" s="82"/>
      <c r="DP111" s="83"/>
      <c r="DQ111" s="84"/>
      <c r="DR111" s="85"/>
      <c r="DS111" s="50"/>
      <c r="DT111" s="51"/>
      <c r="DU111" s="81"/>
      <c r="DV111" s="82"/>
      <c r="DW111" s="82"/>
      <c r="DX111" s="83"/>
      <c r="DY111" s="84"/>
      <c r="DZ111" s="85"/>
      <c r="EA111" s="50"/>
      <c r="EB111" s="51"/>
      <c r="EC111" s="81"/>
      <c r="ED111" s="82"/>
      <c r="EE111" s="82"/>
      <c r="EF111" s="86"/>
      <c r="EG111" s="87"/>
      <c r="EH111" s="85"/>
      <c r="EI111" s="50"/>
      <c r="EJ111" s="51"/>
      <c r="EK111" s="81"/>
      <c r="EL111" s="82"/>
      <c r="EM111" s="82"/>
      <c r="EN111" s="86"/>
      <c r="EO111" s="84"/>
      <c r="EP111" s="85"/>
      <c r="EQ111" s="50"/>
      <c r="ER111" s="51"/>
      <c r="ES111" s="81"/>
      <c r="ET111" s="82"/>
      <c r="EU111" s="82"/>
      <c r="EV111" s="83"/>
      <c r="EW111" s="84"/>
      <c r="EX111" s="85"/>
      <c r="EY111" s="50"/>
      <c r="EZ111" s="51"/>
      <c r="FA111" s="81"/>
      <c r="FB111" s="82"/>
      <c r="FC111" s="82"/>
      <c r="FD111" s="83"/>
      <c r="FE111" s="84"/>
      <c r="FF111" s="85"/>
      <c r="FG111" s="50"/>
      <c r="FH111" s="51"/>
      <c r="FI111" s="81"/>
      <c r="FJ111" s="82"/>
      <c r="FK111" s="82"/>
      <c r="FL111" s="83"/>
      <c r="FM111" s="87"/>
      <c r="FN111" s="85"/>
      <c r="FO111" s="50"/>
      <c r="FP111" s="51"/>
      <c r="FQ111" s="81"/>
      <c r="FR111" s="82"/>
      <c r="FS111" s="82"/>
      <c r="FT111" s="83"/>
      <c r="FU111" s="88"/>
      <c r="FV111" s="85"/>
      <c r="FW111" s="50"/>
      <c r="FX111" s="51"/>
      <c r="FY111" s="81"/>
      <c r="FZ111" s="82"/>
      <c r="GA111" s="82"/>
      <c r="GB111" s="83"/>
      <c r="GC111" s="88"/>
      <c r="GD111" s="85"/>
      <c r="GE111" s="50"/>
      <c r="GF111" s="51"/>
      <c r="GG111" s="81"/>
      <c r="GH111" s="82"/>
      <c r="GI111" s="82"/>
      <c r="GJ111" s="83"/>
      <c r="GK111" s="88"/>
      <c r="GL111" s="85"/>
      <c r="GM111" s="50"/>
      <c r="GN111" s="51"/>
      <c r="GO111" s="81"/>
      <c r="GP111" s="82"/>
      <c r="GQ111" s="82"/>
      <c r="GR111" s="83"/>
      <c r="GS111" s="88"/>
      <c r="GT111" s="85"/>
      <c r="GU111" s="50"/>
      <c r="GV111" s="51"/>
      <c r="GW111" s="81"/>
      <c r="GX111" s="82"/>
      <c r="GY111" s="82"/>
      <c r="GZ111" s="86"/>
      <c r="HA111" s="87"/>
      <c r="HB111" s="85"/>
      <c r="HC111" s="50"/>
      <c r="HD111" s="51"/>
      <c r="HE111" s="81"/>
      <c r="HF111" s="82"/>
      <c r="HG111" s="82"/>
      <c r="HH111" s="83"/>
      <c r="HI111" s="88"/>
      <c r="HJ111" s="85"/>
      <c r="HK111" s="50"/>
      <c r="HL111" s="51"/>
      <c r="HM111" s="81"/>
      <c r="HN111" s="82"/>
      <c r="HO111" s="82"/>
      <c r="HP111" s="83"/>
      <c r="HQ111" s="88"/>
      <c r="HR111" s="85"/>
      <c r="HS111" s="50"/>
      <c r="HT111" s="51"/>
      <c r="HU111" s="81"/>
      <c r="HV111" s="82"/>
      <c r="HW111" s="82"/>
      <c r="HX111" s="83"/>
      <c r="HY111" s="88"/>
      <c r="HZ111" s="85"/>
      <c r="IA111" s="50"/>
      <c r="IB111" s="51"/>
      <c r="IC111" s="81"/>
      <c r="ID111" s="82"/>
      <c r="IE111" s="82"/>
      <c r="IF111" s="83"/>
      <c r="IG111" s="87"/>
      <c r="IH111" s="85"/>
      <c r="II111" s="50"/>
      <c r="IJ111" s="51"/>
      <c r="IK111" s="81"/>
      <c r="IL111" s="82"/>
      <c r="IM111" s="82"/>
      <c r="IN111" s="83"/>
      <c r="IO111" s="88"/>
      <c r="IP111" s="85"/>
      <c r="IQ111" s="50"/>
      <c r="IR111" s="51"/>
      <c r="IS111" s="81"/>
      <c r="IT111" s="82"/>
      <c r="IU111" s="82"/>
      <c r="IV111" s="83"/>
      <c r="IW111" s="88"/>
      <c r="IX111" s="85"/>
      <c r="IY111" s="50"/>
      <c r="IZ111" s="51"/>
      <c r="JA111" s="81"/>
      <c r="JB111" s="82"/>
      <c r="JC111" s="82"/>
      <c r="JD111" s="83"/>
    </row>
    <row r="112" spans="1:264">
      <c r="A112" s="80"/>
      <c r="B112" s="80"/>
      <c r="D112" s="51"/>
      <c r="E112" s="81"/>
      <c r="F112" s="82"/>
      <c r="G112" s="82"/>
      <c r="H112" s="83"/>
      <c r="I112" s="84"/>
      <c r="J112" s="85"/>
      <c r="L112" s="51"/>
      <c r="M112" s="81"/>
      <c r="N112" s="82"/>
      <c r="O112" s="82"/>
      <c r="P112" s="83"/>
      <c r="Q112" s="84"/>
      <c r="R112" s="85"/>
      <c r="T112" s="51"/>
      <c r="U112" s="81"/>
      <c r="V112" s="82"/>
      <c r="W112" s="82"/>
      <c r="X112" s="83"/>
      <c r="Y112" s="84"/>
      <c r="Z112" s="85"/>
      <c r="AB112" s="51"/>
      <c r="AC112" s="81"/>
      <c r="AD112" s="82"/>
      <c r="AE112" s="82"/>
      <c r="AF112" s="83"/>
      <c r="AG112" s="84"/>
      <c r="AH112" s="85"/>
      <c r="AJ112" s="51"/>
      <c r="AK112" s="81"/>
      <c r="AL112" s="82"/>
      <c r="AM112" s="82"/>
      <c r="AN112" s="83"/>
      <c r="AO112" s="84"/>
      <c r="AP112" s="85"/>
      <c r="AR112" s="51"/>
      <c r="AS112" s="81"/>
      <c r="AT112" s="82"/>
      <c r="AU112" s="82"/>
      <c r="AV112" s="83"/>
      <c r="AW112" s="84"/>
      <c r="AX112" s="85"/>
      <c r="AZ112" s="51"/>
      <c r="BA112" s="81"/>
      <c r="BB112" s="82"/>
      <c r="BC112" s="82"/>
      <c r="BD112" s="83"/>
      <c r="BE112" s="84"/>
      <c r="BF112" s="85"/>
      <c r="BH112" s="51"/>
      <c r="BI112" s="81"/>
      <c r="BJ112" s="82"/>
      <c r="BK112" s="82"/>
      <c r="BL112" s="83"/>
      <c r="BM112" s="84"/>
      <c r="BN112" s="85"/>
      <c r="BP112" s="51"/>
      <c r="BQ112" s="81"/>
      <c r="BR112" s="82"/>
      <c r="BS112" s="82"/>
      <c r="BT112" s="83"/>
      <c r="BU112" s="84"/>
      <c r="BV112" s="85"/>
      <c r="BX112" s="51"/>
      <c r="BY112" s="81"/>
      <c r="BZ112" s="82"/>
      <c r="CA112" s="82"/>
      <c r="CB112" s="83"/>
      <c r="CC112" s="84"/>
      <c r="CD112" s="85"/>
      <c r="CF112" s="51"/>
      <c r="CG112" s="81"/>
      <c r="CH112" s="82"/>
      <c r="CI112" s="82"/>
      <c r="CJ112" s="86"/>
      <c r="CK112" s="87"/>
      <c r="CL112" s="85"/>
      <c r="CN112" s="51"/>
      <c r="CO112" s="81"/>
      <c r="CP112" s="82"/>
      <c r="CQ112" s="82"/>
      <c r="CR112" s="86"/>
      <c r="CS112" s="84"/>
      <c r="CT112" s="85"/>
      <c r="CU112" s="50"/>
      <c r="CV112" s="51"/>
      <c r="CW112" s="81"/>
      <c r="CX112" s="82"/>
      <c r="CY112" s="82"/>
      <c r="CZ112" s="83"/>
      <c r="DA112" s="84"/>
      <c r="DB112" s="85"/>
      <c r="DC112" s="50"/>
      <c r="DD112" s="51"/>
      <c r="DE112" s="81"/>
      <c r="DF112" s="82"/>
      <c r="DG112" s="82"/>
      <c r="DH112" s="83"/>
      <c r="DI112" s="84"/>
      <c r="DJ112" s="85"/>
      <c r="DK112" s="50"/>
      <c r="DL112" s="51"/>
      <c r="DM112" s="81"/>
      <c r="DN112" s="82"/>
      <c r="DO112" s="82"/>
      <c r="DP112" s="83"/>
      <c r="DQ112" s="84"/>
      <c r="DR112" s="85"/>
      <c r="DS112" s="50"/>
      <c r="DT112" s="51"/>
      <c r="DU112" s="81"/>
      <c r="DV112" s="82"/>
      <c r="DW112" s="82"/>
      <c r="DX112" s="83"/>
      <c r="DY112" s="84"/>
      <c r="DZ112" s="85"/>
      <c r="EA112" s="50"/>
      <c r="EB112" s="51"/>
      <c r="EC112" s="81"/>
      <c r="ED112" s="82"/>
      <c r="EE112" s="82"/>
      <c r="EF112" s="86"/>
      <c r="EG112" s="87"/>
      <c r="EH112" s="85"/>
      <c r="EI112" s="50"/>
      <c r="EJ112" s="51"/>
      <c r="EK112" s="81"/>
      <c r="EL112" s="82"/>
      <c r="EM112" s="82"/>
      <c r="EN112" s="86"/>
      <c r="EO112" s="84"/>
      <c r="EP112" s="85"/>
      <c r="EQ112" s="50"/>
      <c r="ER112" s="51"/>
      <c r="ES112" s="81"/>
      <c r="ET112" s="82"/>
      <c r="EU112" s="82"/>
      <c r="EV112" s="83"/>
      <c r="EW112" s="84"/>
      <c r="EX112" s="85"/>
      <c r="EY112" s="50"/>
      <c r="EZ112" s="51"/>
      <c r="FA112" s="81"/>
      <c r="FB112" s="82"/>
      <c r="FC112" s="82"/>
      <c r="FD112" s="83"/>
      <c r="FE112" s="84"/>
      <c r="FF112" s="85"/>
      <c r="FG112" s="50"/>
      <c r="FH112" s="51"/>
      <c r="FI112" s="81"/>
      <c r="FJ112" s="82"/>
      <c r="FK112" s="82"/>
      <c r="FL112" s="83"/>
      <c r="FM112" s="87"/>
      <c r="FN112" s="85"/>
      <c r="FO112" s="50"/>
      <c r="FP112" s="51"/>
      <c r="FQ112" s="81"/>
      <c r="FR112" s="82"/>
      <c r="FS112" s="82"/>
      <c r="FT112" s="83"/>
      <c r="FU112" s="88"/>
      <c r="FV112" s="85"/>
      <c r="FW112" s="50"/>
      <c r="FX112" s="51"/>
      <c r="FY112" s="81"/>
      <c r="FZ112" s="82"/>
      <c r="GA112" s="82"/>
      <c r="GB112" s="83"/>
      <c r="GC112" s="88"/>
      <c r="GD112" s="85"/>
      <c r="GE112" s="50"/>
      <c r="GF112" s="51"/>
      <c r="GG112" s="81"/>
      <c r="GH112" s="82"/>
      <c r="GI112" s="82"/>
      <c r="GJ112" s="83"/>
      <c r="GK112" s="88"/>
      <c r="GL112" s="85"/>
      <c r="GM112" s="50"/>
      <c r="GN112" s="51"/>
      <c r="GO112" s="81"/>
      <c r="GP112" s="82"/>
      <c r="GQ112" s="82"/>
      <c r="GR112" s="83"/>
      <c r="GS112" s="88"/>
      <c r="GT112" s="85"/>
      <c r="GU112" s="50"/>
      <c r="GV112" s="51"/>
      <c r="GW112" s="81"/>
      <c r="GX112" s="82"/>
      <c r="GY112" s="82"/>
      <c r="GZ112" s="86"/>
      <c r="HA112" s="87"/>
      <c r="HB112" s="85"/>
      <c r="HC112" s="50"/>
      <c r="HD112" s="51"/>
      <c r="HE112" s="81"/>
      <c r="HF112" s="82"/>
      <c r="HG112" s="82"/>
      <c r="HH112" s="83"/>
      <c r="HI112" s="88"/>
      <c r="HJ112" s="85"/>
      <c r="HK112" s="50"/>
      <c r="HL112" s="51"/>
      <c r="HM112" s="81"/>
      <c r="HN112" s="82"/>
      <c r="HO112" s="82"/>
      <c r="HP112" s="83"/>
      <c r="HQ112" s="88"/>
      <c r="HR112" s="85"/>
      <c r="HS112" s="50"/>
      <c r="HT112" s="51"/>
      <c r="HU112" s="81"/>
      <c r="HV112" s="82"/>
      <c r="HW112" s="82"/>
      <c r="HX112" s="83"/>
      <c r="HY112" s="88"/>
      <c r="HZ112" s="85"/>
      <c r="IA112" s="50"/>
      <c r="IB112" s="51"/>
      <c r="IC112" s="81"/>
      <c r="ID112" s="82"/>
      <c r="IE112" s="82"/>
      <c r="IF112" s="83"/>
      <c r="IG112" s="87"/>
      <c r="IH112" s="85"/>
      <c r="II112" s="50"/>
      <c r="IJ112" s="51"/>
      <c r="IK112" s="81"/>
      <c r="IL112" s="82"/>
      <c r="IM112" s="82"/>
      <c r="IN112" s="83"/>
      <c r="IO112" s="88"/>
      <c r="IP112" s="85"/>
      <c r="IQ112" s="50"/>
      <c r="IR112" s="51"/>
      <c r="IS112" s="81"/>
      <c r="IT112" s="82"/>
      <c r="IU112" s="82"/>
      <c r="IV112" s="83"/>
      <c r="IW112" s="88"/>
      <c r="IX112" s="85"/>
      <c r="IY112" s="50"/>
      <c r="IZ112" s="51"/>
      <c r="JA112" s="81"/>
      <c r="JB112" s="82"/>
      <c r="JC112" s="82"/>
      <c r="JD112" s="83"/>
    </row>
    <row r="113" spans="1:95">
      <c r="A113" s="80"/>
      <c r="C113" s="90"/>
      <c r="D113" s="51"/>
      <c r="E113" s="51"/>
      <c r="F113" s="91"/>
      <c r="G113" s="91"/>
      <c r="K113" s="51"/>
      <c r="L113" s="51"/>
      <c r="M113" s="51"/>
      <c r="N113" s="91"/>
      <c r="O113" s="91"/>
      <c r="S113" s="51"/>
      <c r="T113" s="51"/>
      <c r="U113" s="51"/>
      <c r="V113" s="91"/>
      <c r="W113" s="91"/>
      <c r="AA113" s="51"/>
      <c r="AB113" s="51"/>
      <c r="AC113" s="51"/>
      <c r="AD113" s="91"/>
      <c r="AE113" s="91"/>
      <c r="AI113" s="51"/>
      <c r="AJ113" s="51"/>
      <c r="AK113" s="51"/>
      <c r="AL113" s="91"/>
      <c r="AM113" s="91"/>
      <c r="AQ113" s="51"/>
      <c r="AR113" s="51"/>
      <c r="AS113" s="51"/>
      <c r="AT113" s="91"/>
      <c r="AU113" s="91"/>
      <c r="AY113" s="51"/>
      <c r="AZ113" s="51"/>
      <c r="BA113" s="51"/>
      <c r="BB113" s="91"/>
      <c r="BC113" s="91"/>
      <c r="BG113" s="51"/>
      <c r="BH113" s="51"/>
      <c r="BI113" s="51"/>
      <c r="BJ113" s="91"/>
      <c r="BK113" s="91"/>
      <c r="BO113" s="51"/>
      <c r="BP113" s="51"/>
      <c r="BQ113" s="51"/>
      <c r="BR113" s="91"/>
      <c r="BS113" s="91"/>
      <c r="BW113" s="51"/>
      <c r="BX113" s="51"/>
      <c r="BY113" s="51"/>
      <c r="BZ113" s="91"/>
      <c r="CA113" s="91"/>
      <c r="CE113" s="51"/>
      <c r="CF113" s="51"/>
      <c r="CG113" s="51"/>
      <c r="CH113" s="91"/>
      <c r="CI113" s="91"/>
      <c r="CM113" s="51"/>
      <c r="CN113" s="51"/>
      <c r="CO113" s="51"/>
      <c r="CP113" s="91"/>
      <c r="CQ113" s="91"/>
    </row>
    <row r="114" spans="1:95">
      <c r="A114" s="80"/>
      <c r="C114" s="90"/>
      <c r="D114" s="51"/>
      <c r="E114" s="51"/>
      <c r="F114" s="91"/>
      <c r="G114" s="91"/>
      <c r="K114" s="51"/>
      <c r="L114" s="51"/>
      <c r="M114" s="51"/>
      <c r="N114" s="91"/>
      <c r="O114" s="91"/>
      <c r="S114" s="51"/>
      <c r="T114" s="51"/>
      <c r="U114" s="51"/>
      <c r="V114" s="91"/>
      <c r="W114" s="91"/>
      <c r="AA114" s="51"/>
      <c r="AB114" s="51"/>
      <c r="AC114" s="51"/>
      <c r="AD114" s="91"/>
      <c r="AE114" s="91"/>
      <c r="AI114" s="51"/>
      <c r="AJ114" s="51"/>
      <c r="AK114" s="51"/>
      <c r="AL114" s="91"/>
      <c r="AM114" s="91"/>
      <c r="AQ114" s="51"/>
      <c r="AR114" s="51"/>
      <c r="AS114" s="51"/>
      <c r="AT114" s="91"/>
      <c r="AU114" s="91"/>
      <c r="AY114" s="51"/>
      <c r="AZ114" s="51"/>
      <c r="BA114" s="51"/>
      <c r="BB114" s="91"/>
      <c r="BC114" s="91"/>
      <c r="BG114" s="51"/>
      <c r="BH114" s="51"/>
      <c r="BI114" s="51"/>
      <c r="BJ114" s="91"/>
      <c r="BK114" s="91"/>
      <c r="BO114" s="51"/>
      <c r="BP114" s="51"/>
      <c r="BQ114" s="51"/>
      <c r="BR114" s="91"/>
      <c r="BS114" s="91"/>
      <c r="BW114" s="51"/>
      <c r="BX114" s="51"/>
      <c r="BY114" s="51"/>
      <c r="BZ114" s="91"/>
      <c r="CA114" s="91"/>
      <c r="CE114" s="51"/>
      <c r="CF114" s="51"/>
      <c r="CG114" s="51"/>
      <c r="CH114" s="91"/>
      <c r="CI114" s="91"/>
      <c r="CM114" s="51"/>
      <c r="CN114" s="51"/>
      <c r="CO114" s="51"/>
      <c r="CP114" s="91"/>
      <c r="CQ114" s="91"/>
    </row>
    <row r="115" spans="1:95">
      <c r="A115" s="80"/>
      <c r="C115" s="90"/>
      <c r="D115" s="51"/>
      <c r="E115" s="51"/>
      <c r="F115" s="91"/>
      <c r="G115" s="91"/>
      <c r="K115" s="51"/>
      <c r="L115" s="51"/>
      <c r="M115" s="51"/>
      <c r="N115" s="91"/>
      <c r="O115" s="91"/>
      <c r="S115" s="51"/>
      <c r="T115" s="51"/>
      <c r="U115" s="51"/>
      <c r="V115" s="91"/>
      <c r="W115" s="91"/>
      <c r="AA115" s="51"/>
      <c r="AB115" s="51"/>
      <c r="AC115" s="51"/>
      <c r="AD115" s="91"/>
      <c r="AE115" s="91"/>
      <c r="AI115" s="51"/>
      <c r="AJ115" s="51"/>
      <c r="AK115" s="51"/>
      <c r="AL115" s="91"/>
      <c r="AM115" s="91"/>
      <c r="AQ115" s="51"/>
      <c r="AR115" s="51"/>
      <c r="AS115" s="51"/>
      <c r="AT115" s="91"/>
      <c r="AU115" s="91"/>
      <c r="AY115" s="51"/>
      <c r="AZ115" s="51"/>
      <c r="BA115" s="51"/>
      <c r="BB115" s="91"/>
      <c r="BC115" s="91"/>
      <c r="BG115" s="51"/>
      <c r="BH115" s="51"/>
      <c r="BI115" s="51"/>
      <c r="BJ115" s="91"/>
      <c r="BK115" s="91"/>
      <c r="BO115" s="51"/>
      <c r="BP115" s="51"/>
      <c r="BQ115" s="51"/>
      <c r="BR115" s="91"/>
      <c r="BS115" s="91"/>
      <c r="BW115" s="51"/>
      <c r="BX115" s="51"/>
      <c r="BY115" s="51"/>
      <c r="BZ115" s="91"/>
      <c r="CA115" s="91"/>
      <c r="CE115" s="51"/>
      <c r="CF115" s="51"/>
      <c r="CG115" s="51"/>
      <c r="CH115" s="91"/>
      <c r="CI115" s="91"/>
      <c r="CM115" s="51"/>
      <c r="CN115" s="51"/>
      <c r="CO115" s="51"/>
      <c r="CP115" s="91"/>
      <c r="CQ115" s="91"/>
    </row>
    <row r="116" spans="1:95">
      <c r="A116" s="80"/>
      <c r="C116" s="90"/>
      <c r="D116" s="51"/>
      <c r="E116" s="51"/>
      <c r="F116" s="91"/>
      <c r="G116" s="91"/>
      <c r="K116" s="51"/>
      <c r="L116" s="51"/>
      <c r="M116" s="51"/>
      <c r="N116" s="91"/>
      <c r="O116" s="91"/>
      <c r="S116" s="51"/>
      <c r="T116" s="51"/>
      <c r="U116" s="51"/>
      <c r="V116" s="91"/>
      <c r="W116" s="91"/>
      <c r="AA116" s="51"/>
      <c r="AB116" s="51"/>
      <c r="AC116" s="51"/>
      <c r="AD116" s="91"/>
      <c r="AE116" s="91"/>
      <c r="AI116" s="51"/>
      <c r="AJ116" s="51"/>
      <c r="AK116" s="51"/>
      <c r="AL116" s="91"/>
      <c r="AM116" s="91"/>
      <c r="AQ116" s="51"/>
      <c r="AR116" s="51"/>
      <c r="AS116" s="51"/>
      <c r="AT116" s="91"/>
      <c r="AU116" s="91"/>
      <c r="AY116" s="51"/>
      <c r="AZ116" s="51"/>
      <c r="BA116" s="51"/>
      <c r="BB116" s="91"/>
      <c r="BC116" s="91"/>
      <c r="BG116" s="51"/>
      <c r="BH116" s="51"/>
      <c r="BI116" s="51"/>
      <c r="BJ116" s="91"/>
      <c r="BK116" s="91"/>
      <c r="BO116" s="51"/>
      <c r="BP116" s="51"/>
      <c r="BQ116" s="51"/>
      <c r="BR116" s="91"/>
      <c r="BS116" s="91"/>
      <c r="BW116" s="51"/>
      <c r="BX116" s="51"/>
      <c r="BY116" s="51"/>
      <c r="BZ116" s="91"/>
      <c r="CA116" s="91"/>
      <c r="CE116" s="51"/>
      <c r="CF116" s="51"/>
      <c r="CG116" s="51"/>
      <c r="CH116" s="91"/>
      <c r="CI116" s="91"/>
      <c r="CM116" s="51"/>
      <c r="CN116" s="51"/>
      <c r="CO116" s="51"/>
      <c r="CP116" s="91"/>
      <c r="CQ116" s="91"/>
    </row>
    <row r="117" spans="1:95">
      <c r="A117" s="80"/>
      <c r="C117" s="90"/>
      <c r="D117" s="51"/>
      <c r="E117" s="51"/>
      <c r="F117" s="91"/>
      <c r="G117" s="91"/>
      <c r="K117" s="51"/>
      <c r="L117" s="51"/>
      <c r="M117" s="51"/>
      <c r="N117" s="91"/>
      <c r="O117" s="91"/>
      <c r="S117" s="51"/>
      <c r="T117" s="51"/>
      <c r="U117" s="51"/>
      <c r="V117" s="91"/>
      <c r="W117" s="91"/>
      <c r="AA117" s="51"/>
      <c r="AB117" s="51"/>
      <c r="AC117" s="51"/>
      <c r="AD117" s="91"/>
      <c r="AE117" s="91"/>
      <c r="AI117" s="51"/>
      <c r="AJ117" s="51"/>
      <c r="AK117" s="51"/>
      <c r="AL117" s="91"/>
      <c r="AM117" s="91"/>
      <c r="AQ117" s="51"/>
      <c r="AR117" s="51"/>
      <c r="AS117" s="51"/>
      <c r="AT117" s="91"/>
      <c r="AU117" s="91"/>
      <c r="AY117" s="51"/>
      <c r="AZ117" s="51"/>
      <c r="BA117" s="51"/>
      <c r="BB117" s="91"/>
      <c r="BC117" s="91"/>
      <c r="BG117" s="51"/>
      <c r="BH117" s="51"/>
      <c r="BI117" s="51"/>
      <c r="BJ117" s="91"/>
      <c r="BK117" s="91"/>
      <c r="BO117" s="51"/>
      <c r="BP117" s="51"/>
      <c r="BQ117" s="51"/>
      <c r="BR117" s="91"/>
      <c r="BS117" s="91"/>
      <c r="BW117" s="51"/>
      <c r="BX117" s="51"/>
      <c r="BY117" s="51"/>
      <c r="BZ117" s="91"/>
      <c r="CA117" s="91"/>
      <c r="CE117" s="51"/>
      <c r="CF117" s="51"/>
      <c r="CG117" s="51"/>
      <c r="CH117" s="91"/>
      <c r="CI117" s="91"/>
      <c r="CM117" s="51"/>
      <c r="CN117" s="51"/>
      <c r="CO117" s="51"/>
      <c r="CP117" s="91"/>
      <c r="CQ117" s="91"/>
    </row>
    <row r="118" spans="1:95">
      <c r="A118" s="80"/>
      <c r="C118" s="90"/>
      <c r="D118" s="51"/>
      <c r="E118" s="51"/>
      <c r="F118" s="91"/>
      <c r="G118" s="91"/>
      <c r="K118" s="51"/>
      <c r="L118" s="51"/>
      <c r="M118" s="51"/>
      <c r="N118" s="91"/>
      <c r="O118" s="91"/>
      <c r="S118" s="51"/>
      <c r="T118" s="51"/>
      <c r="U118" s="51"/>
      <c r="V118" s="91"/>
      <c r="W118" s="91"/>
      <c r="AA118" s="51"/>
      <c r="AB118" s="51"/>
      <c r="AC118" s="51"/>
      <c r="AD118" s="91"/>
      <c r="AE118" s="91"/>
      <c r="AI118" s="51"/>
      <c r="AJ118" s="51"/>
      <c r="AK118" s="51"/>
      <c r="AL118" s="91"/>
      <c r="AM118" s="91"/>
      <c r="AQ118" s="51"/>
      <c r="AR118" s="51"/>
      <c r="AS118" s="51"/>
      <c r="AT118" s="91"/>
      <c r="AU118" s="91"/>
      <c r="AY118" s="51"/>
      <c r="AZ118" s="51"/>
      <c r="BA118" s="51"/>
      <c r="BB118" s="91"/>
      <c r="BC118" s="91"/>
      <c r="BG118" s="51"/>
      <c r="BH118" s="51"/>
      <c r="BI118" s="51"/>
      <c r="BJ118" s="91"/>
      <c r="BK118" s="91"/>
      <c r="BO118" s="51"/>
      <c r="BP118" s="51"/>
      <c r="BQ118" s="51"/>
      <c r="BR118" s="91"/>
      <c r="BS118" s="91"/>
      <c r="BW118" s="51"/>
      <c r="BX118" s="51"/>
      <c r="BY118" s="51"/>
      <c r="BZ118" s="91"/>
      <c r="CA118" s="91"/>
      <c r="CE118" s="51"/>
      <c r="CF118" s="51"/>
      <c r="CG118" s="51"/>
      <c r="CH118" s="91"/>
      <c r="CI118" s="91"/>
      <c r="CM118" s="51"/>
      <c r="CN118" s="51"/>
      <c r="CO118" s="51"/>
      <c r="CP118" s="91"/>
      <c r="CQ118" s="91"/>
    </row>
    <row r="119" spans="1:95">
      <c r="A119" s="80"/>
      <c r="C119" s="90"/>
      <c r="D119" s="51"/>
      <c r="E119" s="51"/>
      <c r="F119" s="91"/>
      <c r="G119" s="91"/>
      <c r="K119" s="51"/>
      <c r="L119" s="51"/>
      <c r="M119" s="51"/>
      <c r="N119" s="91"/>
      <c r="O119" s="91"/>
      <c r="S119" s="51"/>
      <c r="T119" s="51"/>
      <c r="U119" s="51"/>
      <c r="V119" s="91"/>
      <c r="W119" s="91"/>
      <c r="AA119" s="51"/>
      <c r="AB119" s="51"/>
      <c r="AC119" s="51"/>
      <c r="AD119" s="91"/>
      <c r="AE119" s="91"/>
      <c r="AI119" s="51"/>
      <c r="AJ119" s="51"/>
      <c r="AK119" s="51"/>
      <c r="AL119" s="91"/>
      <c r="AM119" s="91"/>
      <c r="AQ119" s="51"/>
      <c r="AR119" s="51"/>
      <c r="AS119" s="51"/>
      <c r="AT119" s="91"/>
      <c r="AU119" s="91"/>
      <c r="AY119" s="51"/>
      <c r="AZ119" s="51"/>
      <c r="BA119" s="51"/>
      <c r="BB119" s="91"/>
      <c r="BC119" s="91"/>
      <c r="BG119" s="51"/>
      <c r="BH119" s="51"/>
      <c r="BI119" s="51"/>
      <c r="BJ119" s="91"/>
      <c r="BK119" s="91"/>
      <c r="BO119" s="51"/>
      <c r="BP119" s="51"/>
      <c r="BQ119" s="51"/>
      <c r="BR119" s="91"/>
      <c r="BS119" s="91"/>
      <c r="BW119" s="51"/>
      <c r="BX119" s="51"/>
      <c r="BY119" s="51"/>
      <c r="BZ119" s="91"/>
      <c r="CA119" s="91"/>
      <c r="CE119" s="51"/>
      <c r="CF119" s="51"/>
      <c r="CG119" s="51"/>
      <c r="CH119" s="91"/>
      <c r="CI119" s="91"/>
      <c r="CM119" s="51"/>
      <c r="CN119" s="51"/>
      <c r="CO119" s="51"/>
      <c r="CP119" s="91"/>
      <c r="CQ119" s="91"/>
    </row>
    <row r="120" spans="1:95">
      <c r="A120" s="80"/>
      <c r="C120" s="90"/>
      <c r="D120" s="51"/>
      <c r="E120" s="51"/>
      <c r="F120" s="91"/>
      <c r="G120" s="91"/>
      <c r="K120" s="51"/>
      <c r="L120" s="51"/>
      <c r="M120" s="51"/>
      <c r="N120" s="91"/>
      <c r="O120" s="91"/>
      <c r="S120" s="51"/>
      <c r="T120" s="51"/>
      <c r="U120" s="51"/>
      <c r="V120" s="91"/>
      <c r="W120" s="91"/>
      <c r="AA120" s="51"/>
      <c r="AB120" s="51"/>
      <c r="AC120" s="51"/>
      <c r="AD120" s="91"/>
      <c r="AE120" s="91"/>
      <c r="AI120" s="51"/>
      <c r="AJ120" s="51"/>
      <c r="AK120" s="51"/>
      <c r="AL120" s="91"/>
      <c r="AM120" s="91"/>
      <c r="AQ120" s="51"/>
      <c r="AR120" s="51"/>
      <c r="AS120" s="51"/>
      <c r="AT120" s="91"/>
      <c r="AU120" s="91"/>
      <c r="AY120" s="51"/>
      <c r="AZ120" s="51"/>
      <c r="BA120" s="51"/>
      <c r="BB120" s="91"/>
      <c r="BC120" s="91"/>
      <c r="BG120" s="51"/>
      <c r="BH120" s="51"/>
      <c r="BI120" s="51"/>
      <c r="BJ120" s="91"/>
      <c r="BK120" s="91"/>
      <c r="BO120" s="51"/>
      <c r="BP120" s="51"/>
      <c r="BQ120" s="51"/>
      <c r="BR120" s="91"/>
      <c r="BS120" s="91"/>
      <c r="BW120" s="51"/>
      <c r="BX120" s="51"/>
      <c r="BY120" s="51"/>
      <c r="BZ120" s="91"/>
      <c r="CA120" s="91"/>
      <c r="CE120" s="51"/>
      <c r="CF120" s="51"/>
      <c r="CG120" s="51"/>
      <c r="CH120" s="91"/>
      <c r="CI120" s="91"/>
      <c r="CM120" s="51"/>
      <c r="CN120" s="51"/>
      <c r="CO120" s="51"/>
      <c r="CP120" s="91"/>
      <c r="CQ120" s="91"/>
    </row>
    <row r="121" spans="1:95">
      <c r="C121" s="90"/>
      <c r="D121" s="51"/>
      <c r="E121" s="51"/>
      <c r="F121" s="91"/>
      <c r="G121" s="91"/>
      <c r="K121" s="51"/>
      <c r="L121" s="51"/>
      <c r="M121" s="51"/>
      <c r="N121" s="91"/>
      <c r="O121" s="91"/>
      <c r="S121" s="51"/>
      <c r="T121" s="51"/>
      <c r="U121" s="51"/>
      <c r="V121" s="91"/>
      <c r="W121" s="91"/>
      <c r="AA121" s="51"/>
      <c r="AB121" s="51"/>
      <c r="AC121" s="51"/>
      <c r="AD121" s="91"/>
      <c r="AE121" s="91"/>
      <c r="AI121" s="51"/>
      <c r="AJ121" s="51"/>
      <c r="AK121" s="51"/>
      <c r="AL121" s="91"/>
      <c r="AM121" s="91"/>
      <c r="AQ121" s="51"/>
      <c r="AR121" s="51"/>
      <c r="AS121" s="51"/>
      <c r="AT121" s="91"/>
      <c r="AU121" s="91"/>
      <c r="AY121" s="51"/>
      <c r="AZ121" s="51"/>
      <c r="BA121" s="51"/>
      <c r="BB121" s="91"/>
      <c r="BC121" s="91"/>
      <c r="BG121" s="51"/>
      <c r="BH121" s="51"/>
      <c r="BI121" s="51"/>
      <c r="BJ121" s="91"/>
      <c r="BK121" s="91"/>
      <c r="BO121" s="51"/>
      <c r="BP121" s="51"/>
      <c r="BQ121" s="51"/>
      <c r="BR121" s="91"/>
      <c r="BS121" s="91"/>
      <c r="BW121" s="51"/>
      <c r="BX121" s="51"/>
      <c r="BY121" s="51"/>
      <c r="BZ121" s="91"/>
      <c r="CA121" s="91"/>
      <c r="CE121" s="51"/>
      <c r="CF121" s="51"/>
      <c r="CG121" s="51"/>
      <c r="CH121" s="91"/>
      <c r="CI121" s="91"/>
      <c r="CM121" s="51"/>
      <c r="CN121" s="51"/>
      <c r="CO121" s="51"/>
      <c r="CP121" s="91"/>
      <c r="CQ121" s="91"/>
    </row>
    <row r="122" spans="1:95">
      <c r="C122" s="90"/>
      <c r="D122" s="51"/>
      <c r="E122" s="51"/>
      <c r="F122" s="91"/>
      <c r="G122" s="91"/>
      <c r="K122" s="51"/>
      <c r="L122" s="51"/>
      <c r="M122" s="51"/>
      <c r="N122" s="91"/>
      <c r="O122" s="91"/>
      <c r="S122" s="51"/>
      <c r="T122" s="51"/>
      <c r="U122" s="51"/>
      <c r="V122" s="91"/>
      <c r="W122" s="91"/>
      <c r="AA122" s="51"/>
      <c r="AB122" s="51"/>
      <c r="AC122" s="51"/>
      <c r="AD122" s="91"/>
      <c r="AE122" s="91"/>
      <c r="AI122" s="51"/>
      <c r="AJ122" s="51"/>
      <c r="AK122" s="51"/>
      <c r="AL122" s="91"/>
      <c r="AM122" s="91"/>
      <c r="AQ122" s="51"/>
      <c r="AR122" s="51"/>
      <c r="AS122" s="51"/>
      <c r="AT122" s="91"/>
      <c r="AU122" s="91"/>
      <c r="AY122" s="51"/>
      <c r="AZ122" s="51"/>
      <c r="BA122" s="51"/>
      <c r="BB122" s="91"/>
      <c r="BC122" s="91"/>
      <c r="BG122" s="51"/>
      <c r="BH122" s="51"/>
      <c r="BI122" s="51"/>
      <c r="BJ122" s="91"/>
      <c r="BK122" s="91"/>
      <c r="BO122" s="51"/>
      <c r="BP122" s="51"/>
      <c r="BQ122" s="51"/>
      <c r="BR122" s="91"/>
      <c r="BS122" s="91"/>
      <c r="BW122" s="51"/>
      <c r="BX122" s="51"/>
      <c r="BY122" s="51"/>
      <c r="BZ122" s="91"/>
      <c r="CA122" s="91"/>
      <c r="CE122" s="51"/>
      <c r="CF122" s="51"/>
      <c r="CG122" s="51"/>
      <c r="CH122" s="91"/>
      <c r="CI122" s="91"/>
      <c r="CM122" s="51"/>
      <c r="CN122" s="51"/>
      <c r="CO122" s="51"/>
      <c r="CP122" s="91"/>
      <c r="CQ122" s="91"/>
    </row>
    <row r="123" spans="1:95">
      <c r="C123" s="90"/>
      <c r="D123" s="51"/>
      <c r="E123" s="51"/>
      <c r="F123" s="91"/>
      <c r="G123" s="91"/>
      <c r="K123" s="51"/>
      <c r="L123" s="51"/>
      <c r="M123" s="51"/>
      <c r="N123" s="91"/>
      <c r="O123" s="91"/>
      <c r="S123" s="51"/>
      <c r="T123" s="51"/>
      <c r="U123" s="51"/>
      <c r="V123" s="91"/>
      <c r="W123" s="91"/>
      <c r="AA123" s="51"/>
      <c r="AB123" s="51"/>
      <c r="AC123" s="51"/>
      <c r="AD123" s="91"/>
      <c r="AE123" s="91"/>
      <c r="AI123" s="51"/>
      <c r="AJ123" s="51"/>
      <c r="AK123" s="51"/>
      <c r="AL123" s="91"/>
      <c r="AM123" s="91"/>
      <c r="AQ123" s="51"/>
      <c r="AR123" s="51"/>
      <c r="AS123" s="51"/>
      <c r="AT123" s="91"/>
      <c r="AU123" s="91"/>
      <c r="AY123" s="51"/>
      <c r="AZ123" s="51"/>
      <c r="BA123" s="51"/>
      <c r="BB123" s="91"/>
      <c r="BC123" s="91"/>
      <c r="BG123" s="51"/>
      <c r="BH123" s="51"/>
      <c r="BI123" s="51"/>
      <c r="BJ123" s="91"/>
      <c r="BK123" s="91"/>
      <c r="BO123" s="51"/>
      <c r="BP123" s="51"/>
      <c r="BQ123" s="51"/>
      <c r="BR123" s="91"/>
      <c r="BS123" s="91"/>
      <c r="BW123" s="51"/>
      <c r="BX123" s="51"/>
      <c r="BY123" s="51"/>
      <c r="BZ123" s="91"/>
      <c r="CA123" s="91"/>
      <c r="CE123" s="51"/>
      <c r="CF123" s="51"/>
      <c r="CG123" s="51"/>
      <c r="CH123" s="91"/>
      <c r="CI123" s="91"/>
      <c r="CM123" s="51"/>
      <c r="CN123" s="51"/>
      <c r="CO123" s="51"/>
      <c r="CP123" s="91"/>
      <c r="CQ123" s="91"/>
    </row>
    <row r="124" spans="1:95">
      <c r="C124" s="90"/>
      <c r="D124" s="51"/>
      <c r="E124" s="51"/>
      <c r="F124" s="91"/>
      <c r="G124" s="91"/>
      <c r="K124" s="51"/>
      <c r="L124" s="51"/>
      <c r="M124" s="51"/>
      <c r="N124" s="91"/>
      <c r="O124" s="91"/>
      <c r="S124" s="51"/>
      <c r="T124" s="51"/>
      <c r="U124" s="51"/>
      <c r="V124" s="91"/>
      <c r="W124" s="91"/>
      <c r="AA124" s="51"/>
      <c r="AB124" s="51"/>
      <c r="AC124" s="51"/>
      <c r="AD124" s="91"/>
      <c r="AE124" s="91"/>
      <c r="AI124" s="51"/>
      <c r="AJ124" s="51"/>
      <c r="AK124" s="51"/>
      <c r="AL124" s="91"/>
      <c r="AM124" s="91"/>
      <c r="AQ124" s="51"/>
      <c r="AR124" s="51"/>
      <c r="AS124" s="51"/>
      <c r="AT124" s="91"/>
      <c r="AU124" s="91"/>
      <c r="AY124" s="51"/>
      <c r="AZ124" s="51"/>
      <c r="BA124" s="51"/>
      <c r="BB124" s="91"/>
      <c r="BC124" s="91"/>
      <c r="BG124" s="51"/>
      <c r="BH124" s="51"/>
      <c r="BI124" s="51"/>
      <c r="BJ124" s="91"/>
      <c r="BK124" s="91"/>
      <c r="BO124" s="51"/>
      <c r="BP124" s="51"/>
      <c r="BQ124" s="51"/>
      <c r="BR124" s="91"/>
      <c r="BS124" s="91"/>
      <c r="BW124" s="51"/>
      <c r="BX124" s="51"/>
      <c r="BY124" s="51"/>
      <c r="BZ124" s="91"/>
      <c r="CA124" s="91"/>
      <c r="CE124" s="51"/>
      <c r="CF124" s="51"/>
      <c r="CG124" s="51"/>
      <c r="CH124" s="91"/>
      <c r="CI124" s="91"/>
      <c r="CM124" s="51"/>
      <c r="CN124" s="51"/>
      <c r="CO124" s="51"/>
      <c r="CP124" s="91"/>
      <c r="CQ124" s="91"/>
    </row>
    <row r="125" spans="1:95">
      <c r="C125" s="90"/>
      <c r="D125" s="51"/>
      <c r="E125" s="51"/>
      <c r="F125" s="91"/>
      <c r="G125" s="91"/>
      <c r="K125" s="51"/>
      <c r="L125" s="51"/>
      <c r="M125" s="51"/>
      <c r="N125" s="91"/>
      <c r="O125" s="91"/>
      <c r="S125" s="51"/>
      <c r="T125" s="51"/>
      <c r="U125" s="51"/>
      <c r="V125" s="91"/>
      <c r="W125" s="91"/>
      <c r="AA125" s="51"/>
      <c r="AB125" s="51"/>
      <c r="AC125" s="51"/>
      <c r="AD125" s="91"/>
      <c r="AE125" s="91"/>
      <c r="AI125" s="51"/>
      <c r="AJ125" s="51"/>
      <c r="AK125" s="51"/>
      <c r="AL125" s="91"/>
      <c r="AM125" s="91"/>
      <c r="AQ125" s="51"/>
      <c r="AR125" s="51"/>
      <c r="AS125" s="51"/>
      <c r="AT125" s="91"/>
      <c r="AU125" s="91"/>
      <c r="AY125" s="51"/>
      <c r="AZ125" s="51"/>
      <c r="BA125" s="51"/>
      <c r="BB125" s="91"/>
      <c r="BC125" s="91"/>
      <c r="BG125" s="51"/>
      <c r="BH125" s="51"/>
      <c r="BI125" s="51"/>
      <c r="BJ125" s="91"/>
      <c r="BK125" s="91"/>
      <c r="BO125" s="51"/>
      <c r="BP125" s="51"/>
      <c r="BQ125" s="51"/>
      <c r="BR125" s="91"/>
      <c r="BS125" s="91"/>
      <c r="BW125" s="51"/>
      <c r="BX125" s="51"/>
      <c r="BY125" s="51"/>
      <c r="BZ125" s="91"/>
      <c r="CA125" s="91"/>
      <c r="CE125" s="51"/>
      <c r="CF125" s="51"/>
      <c r="CG125" s="51"/>
      <c r="CH125" s="91"/>
      <c r="CI125" s="91"/>
      <c r="CM125" s="51"/>
      <c r="CN125" s="51"/>
      <c r="CO125" s="51"/>
      <c r="CP125" s="91"/>
      <c r="CQ125" s="91"/>
    </row>
    <row r="126" spans="1:95">
      <c r="C126" s="90"/>
      <c r="D126" s="51"/>
      <c r="E126" s="51"/>
      <c r="F126" s="91"/>
      <c r="G126" s="91"/>
      <c r="K126" s="51"/>
      <c r="L126" s="51"/>
      <c r="M126" s="51"/>
      <c r="N126" s="91"/>
      <c r="O126" s="91"/>
      <c r="S126" s="51"/>
      <c r="T126" s="51"/>
      <c r="U126" s="51"/>
      <c r="V126" s="91"/>
      <c r="W126" s="91"/>
      <c r="AA126" s="51"/>
      <c r="AB126" s="51"/>
      <c r="AC126" s="51"/>
      <c r="AD126" s="91"/>
      <c r="AE126" s="91"/>
      <c r="AI126" s="51"/>
      <c r="AJ126" s="51"/>
      <c r="AK126" s="51"/>
      <c r="AL126" s="91"/>
      <c r="AM126" s="91"/>
      <c r="AQ126" s="51"/>
      <c r="AR126" s="51"/>
      <c r="AS126" s="51"/>
      <c r="AT126" s="91"/>
      <c r="AU126" s="91"/>
      <c r="AY126" s="51"/>
      <c r="AZ126" s="51"/>
      <c r="BA126" s="51"/>
      <c r="BB126" s="91"/>
      <c r="BC126" s="91"/>
      <c r="BG126" s="51"/>
      <c r="BH126" s="51"/>
      <c r="BI126" s="51"/>
      <c r="BJ126" s="91"/>
      <c r="BK126" s="91"/>
      <c r="BO126" s="51"/>
      <c r="BP126" s="51"/>
      <c r="BQ126" s="51"/>
      <c r="BR126" s="91"/>
      <c r="BS126" s="91"/>
      <c r="BW126" s="51"/>
      <c r="BX126" s="51"/>
      <c r="BY126" s="51"/>
      <c r="BZ126" s="91"/>
      <c r="CA126" s="91"/>
      <c r="CE126" s="51"/>
      <c r="CF126" s="51"/>
      <c r="CG126" s="51"/>
      <c r="CH126" s="91"/>
      <c r="CI126" s="91"/>
      <c r="CM126" s="51"/>
      <c r="CN126" s="51"/>
      <c r="CO126" s="51"/>
      <c r="CP126" s="91"/>
      <c r="CQ126" s="91"/>
    </row>
    <row r="127" spans="1:95">
      <c r="C127" s="90"/>
      <c r="D127" s="51"/>
      <c r="E127" s="51"/>
      <c r="F127" s="91"/>
      <c r="G127" s="91"/>
      <c r="K127" s="51"/>
      <c r="L127" s="51"/>
      <c r="M127" s="51"/>
      <c r="N127" s="91"/>
      <c r="O127" s="91"/>
      <c r="S127" s="51"/>
      <c r="T127" s="51"/>
      <c r="U127" s="51"/>
      <c r="V127" s="91"/>
      <c r="W127" s="91"/>
      <c r="AA127" s="51"/>
      <c r="AB127" s="51"/>
      <c r="AC127" s="51"/>
      <c r="AD127" s="91"/>
      <c r="AE127" s="91"/>
      <c r="AI127" s="51"/>
      <c r="AJ127" s="51"/>
      <c r="AK127" s="51"/>
      <c r="AL127" s="91"/>
      <c r="AM127" s="91"/>
      <c r="AQ127" s="51"/>
      <c r="AR127" s="51"/>
      <c r="AS127" s="51"/>
      <c r="AT127" s="91"/>
      <c r="AU127" s="91"/>
      <c r="AY127" s="51"/>
      <c r="AZ127" s="51"/>
      <c r="BA127" s="51"/>
      <c r="BB127" s="91"/>
      <c r="BC127" s="91"/>
      <c r="BG127" s="51"/>
      <c r="BH127" s="51"/>
      <c r="BI127" s="51"/>
      <c r="BJ127" s="91"/>
      <c r="BK127" s="91"/>
      <c r="BO127" s="51"/>
      <c r="BP127" s="51"/>
      <c r="BQ127" s="51"/>
      <c r="BR127" s="91"/>
      <c r="BS127" s="91"/>
      <c r="BW127" s="51"/>
      <c r="BX127" s="51"/>
      <c r="BY127" s="51"/>
      <c r="BZ127" s="91"/>
      <c r="CA127" s="91"/>
      <c r="CE127" s="51"/>
      <c r="CF127" s="51"/>
      <c r="CG127" s="51"/>
      <c r="CH127" s="91"/>
      <c r="CI127" s="91"/>
      <c r="CM127" s="51"/>
      <c r="CN127" s="51"/>
      <c r="CO127" s="51"/>
      <c r="CP127" s="91"/>
      <c r="CQ127" s="91"/>
    </row>
    <row r="128" spans="1:95">
      <c r="C128" s="90"/>
      <c r="D128" s="51"/>
      <c r="E128" s="51"/>
      <c r="F128" s="91"/>
      <c r="G128" s="91"/>
      <c r="K128" s="51"/>
      <c r="L128" s="51"/>
      <c r="M128" s="51"/>
      <c r="N128" s="91"/>
      <c r="O128" s="91"/>
      <c r="S128" s="51"/>
      <c r="T128" s="51"/>
      <c r="U128" s="51"/>
      <c r="V128" s="91"/>
      <c r="W128" s="91"/>
      <c r="AA128" s="51"/>
      <c r="AB128" s="51"/>
      <c r="AC128" s="51"/>
      <c r="AD128" s="91"/>
      <c r="AE128" s="91"/>
      <c r="AI128" s="51"/>
      <c r="AJ128" s="51"/>
      <c r="AK128" s="51"/>
      <c r="AL128" s="91"/>
      <c r="AM128" s="91"/>
      <c r="AQ128" s="51"/>
      <c r="AR128" s="51"/>
      <c r="AS128" s="51"/>
      <c r="AT128" s="91"/>
      <c r="AU128" s="91"/>
      <c r="AY128" s="51"/>
      <c r="AZ128" s="51"/>
      <c r="BA128" s="51"/>
      <c r="BB128" s="91"/>
      <c r="BC128" s="91"/>
      <c r="BG128" s="51"/>
      <c r="BH128" s="51"/>
      <c r="BI128" s="51"/>
      <c r="BJ128" s="91"/>
      <c r="BK128" s="91"/>
      <c r="BO128" s="51"/>
      <c r="BP128" s="51"/>
      <c r="BQ128" s="51"/>
      <c r="BR128" s="91"/>
      <c r="BS128" s="91"/>
      <c r="BW128" s="51"/>
      <c r="BX128" s="51"/>
      <c r="BY128" s="51"/>
      <c r="BZ128" s="91"/>
      <c r="CA128" s="91"/>
      <c r="CE128" s="51"/>
      <c r="CF128" s="51"/>
      <c r="CG128" s="51"/>
      <c r="CH128" s="91"/>
      <c r="CI128" s="91"/>
      <c r="CM128" s="51"/>
      <c r="CN128" s="51"/>
      <c r="CO128" s="51"/>
      <c r="CP128" s="91"/>
      <c r="CQ128" s="91"/>
    </row>
    <row r="129" spans="3:95">
      <c r="C129" s="90"/>
      <c r="D129" s="51"/>
      <c r="E129" s="51"/>
      <c r="F129" s="91"/>
      <c r="G129" s="91"/>
      <c r="K129" s="51"/>
      <c r="L129" s="51"/>
      <c r="M129" s="51"/>
      <c r="N129" s="91"/>
      <c r="O129" s="91"/>
      <c r="S129" s="51"/>
      <c r="T129" s="51"/>
      <c r="U129" s="51"/>
      <c r="V129" s="91"/>
      <c r="W129" s="91"/>
      <c r="AA129" s="51"/>
      <c r="AB129" s="51"/>
      <c r="AC129" s="51"/>
      <c r="AD129" s="91"/>
      <c r="AE129" s="91"/>
      <c r="AI129" s="51"/>
      <c r="AJ129" s="51"/>
      <c r="AK129" s="51"/>
      <c r="AL129" s="91"/>
      <c r="AM129" s="91"/>
      <c r="AQ129" s="51"/>
      <c r="AR129" s="51"/>
      <c r="AS129" s="51"/>
      <c r="AT129" s="91"/>
      <c r="AU129" s="91"/>
      <c r="AY129" s="51"/>
      <c r="AZ129" s="51"/>
      <c r="BA129" s="51"/>
      <c r="BB129" s="91"/>
      <c r="BC129" s="91"/>
      <c r="BG129" s="51"/>
      <c r="BH129" s="51"/>
      <c r="BI129" s="51"/>
      <c r="BJ129" s="91"/>
      <c r="BK129" s="91"/>
      <c r="BO129" s="51"/>
      <c r="BP129" s="51"/>
      <c r="BQ129" s="51"/>
      <c r="BR129" s="91"/>
      <c r="BS129" s="91"/>
      <c r="BW129" s="51"/>
      <c r="BX129" s="51"/>
      <c r="BY129" s="51"/>
      <c r="BZ129" s="91"/>
      <c r="CA129" s="91"/>
      <c r="CE129" s="51"/>
      <c r="CF129" s="51"/>
      <c r="CG129" s="51"/>
      <c r="CH129" s="91"/>
      <c r="CI129" s="91"/>
      <c r="CM129" s="51"/>
      <c r="CN129" s="51"/>
      <c r="CO129" s="51"/>
      <c r="CP129" s="91"/>
      <c r="CQ129" s="91"/>
    </row>
    <row r="130" spans="3:95">
      <c r="C130" s="90"/>
      <c r="D130" s="51"/>
      <c r="E130" s="51"/>
      <c r="F130" s="91"/>
      <c r="G130" s="91"/>
      <c r="K130" s="51"/>
      <c r="L130" s="51"/>
      <c r="M130" s="51"/>
      <c r="N130" s="91"/>
      <c r="O130" s="91"/>
      <c r="S130" s="51"/>
      <c r="T130" s="51"/>
      <c r="U130" s="51"/>
      <c r="V130" s="91"/>
      <c r="W130" s="91"/>
      <c r="AA130" s="51"/>
      <c r="AB130" s="51"/>
      <c r="AC130" s="51"/>
      <c r="AD130" s="91"/>
      <c r="AE130" s="91"/>
      <c r="AI130" s="51"/>
      <c r="AJ130" s="51"/>
      <c r="AK130" s="51"/>
      <c r="AL130" s="91"/>
      <c r="AM130" s="91"/>
      <c r="AQ130" s="51"/>
      <c r="AR130" s="51"/>
      <c r="AS130" s="51"/>
      <c r="AT130" s="91"/>
      <c r="AU130" s="91"/>
      <c r="AY130" s="51"/>
      <c r="AZ130" s="51"/>
      <c r="BA130" s="51"/>
      <c r="BB130" s="91"/>
      <c r="BC130" s="91"/>
      <c r="BG130" s="51"/>
      <c r="BH130" s="51"/>
      <c r="BI130" s="51"/>
      <c r="BJ130" s="91"/>
      <c r="BK130" s="91"/>
      <c r="BO130" s="51"/>
      <c r="BP130" s="51"/>
      <c r="BQ130" s="51"/>
      <c r="BR130" s="91"/>
      <c r="BS130" s="91"/>
      <c r="BW130" s="51"/>
      <c r="BX130" s="51"/>
      <c r="BY130" s="51"/>
      <c r="BZ130" s="91"/>
      <c r="CA130" s="91"/>
      <c r="CE130" s="51"/>
      <c r="CF130" s="51"/>
      <c r="CG130" s="51"/>
      <c r="CH130" s="91"/>
      <c r="CI130" s="91"/>
      <c r="CM130" s="51"/>
      <c r="CN130" s="51"/>
      <c r="CO130" s="51"/>
      <c r="CP130" s="91"/>
      <c r="CQ130" s="91"/>
    </row>
    <row r="131" spans="3:95">
      <c r="C131" s="90"/>
      <c r="D131" s="51"/>
      <c r="E131" s="51"/>
      <c r="F131" s="91"/>
      <c r="G131" s="91"/>
      <c r="K131" s="51"/>
      <c r="L131" s="51"/>
      <c r="M131" s="51"/>
      <c r="N131" s="91"/>
      <c r="O131" s="91"/>
      <c r="S131" s="51"/>
      <c r="T131" s="51"/>
      <c r="U131" s="51"/>
      <c r="V131" s="91"/>
      <c r="W131" s="91"/>
      <c r="AA131" s="51"/>
      <c r="AB131" s="51"/>
      <c r="AC131" s="51"/>
      <c r="AD131" s="91"/>
      <c r="AE131" s="91"/>
      <c r="AI131" s="51"/>
      <c r="AJ131" s="51"/>
      <c r="AK131" s="51"/>
      <c r="AL131" s="91"/>
      <c r="AM131" s="91"/>
      <c r="AQ131" s="51"/>
      <c r="AR131" s="51"/>
      <c r="AS131" s="51"/>
      <c r="AT131" s="91"/>
      <c r="AU131" s="91"/>
      <c r="AY131" s="51"/>
      <c r="AZ131" s="51"/>
      <c r="BA131" s="51"/>
      <c r="BB131" s="91"/>
      <c r="BC131" s="91"/>
      <c r="BG131" s="51"/>
      <c r="BH131" s="51"/>
      <c r="BI131" s="51"/>
      <c r="BJ131" s="91"/>
      <c r="BK131" s="91"/>
      <c r="BO131" s="51"/>
      <c r="BP131" s="51"/>
      <c r="BQ131" s="51"/>
      <c r="BR131" s="91"/>
      <c r="BS131" s="91"/>
      <c r="BW131" s="51"/>
      <c r="BX131" s="51"/>
      <c r="BY131" s="51"/>
      <c r="BZ131" s="91"/>
      <c r="CA131" s="91"/>
      <c r="CE131" s="51"/>
      <c r="CF131" s="51"/>
      <c r="CG131" s="51"/>
      <c r="CH131" s="91"/>
      <c r="CI131" s="91"/>
      <c r="CM131" s="51"/>
      <c r="CN131" s="51"/>
      <c r="CO131" s="51"/>
      <c r="CP131" s="91"/>
      <c r="CQ131" s="91"/>
    </row>
    <row r="132" spans="3:95">
      <c r="C132" s="90"/>
      <c r="D132" s="51"/>
      <c r="E132" s="51"/>
      <c r="F132" s="91"/>
      <c r="G132" s="91"/>
      <c r="K132" s="51"/>
      <c r="L132" s="51"/>
      <c r="M132" s="51"/>
      <c r="N132" s="91"/>
      <c r="O132" s="91"/>
      <c r="S132" s="51"/>
      <c r="T132" s="51"/>
      <c r="U132" s="51"/>
      <c r="V132" s="91"/>
      <c r="W132" s="91"/>
      <c r="AA132" s="51"/>
      <c r="AB132" s="51"/>
      <c r="AC132" s="51"/>
      <c r="AD132" s="91"/>
      <c r="AE132" s="91"/>
      <c r="AI132" s="51"/>
      <c r="AJ132" s="51"/>
      <c r="AK132" s="51"/>
      <c r="AL132" s="91"/>
      <c r="AM132" s="91"/>
      <c r="AQ132" s="51"/>
      <c r="AR132" s="51"/>
      <c r="AS132" s="51"/>
      <c r="AT132" s="91"/>
      <c r="AU132" s="91"/>
      <c r="AY132" s="51"/>
      <c r="AZ132" s="51"/>
      <c r="BA132" s="51"/>
      <c r="BB132" s="91"/>
      <c r="BC132" s="91"/>
      <c r="BG132" s="51"/>
      <c r="BH132" s="51"/>
      <c r="BI132" s="51"/>
      <c r="BJ132" s="91"/>
      <c r="BK132" s="91"/>
      <c r="BO132" s="51"/>
      <c r="BP132" s="51"/>
      <c r="BQ132" s="51"/>
      <c r="BR132" s="91"/>
      <c r="BS132" s="91"/>
      <c r="BW132" s="51"/>
      <c r="BX132" s="51"/>
      <c r="BY132" s="51"/>
      <c r="BZ132" s="91"/>
      <c r="CA132" s="91"/>
      <c r="CE132" s="51"/>
      <c r="CF132" s="51"/>
      <c r="CG132" s="51"/>
      <c r="CH132" s="91"/>
      <c r="CI132" s="91"/>
      <c r="CM132" s="51"/>
      <c r="CN132" s="51"/>
      <c r="CO132" s="51"/>
      <c r="CP132" s="91"/>
      <c r="CQ132" s="91"/>
    </row>
    <row r="133" spans="3:95">
      <c r="C133" s="90"/>
      <c r="D133" s="51"/>
      <c r="E133" s="51"/>
      <c r="F133" s="91"/>
      <c r="G133" s="91"/>
      <c r="K133" s="51"/>
      <c r="L133" s="51"/>
      <c r="M133" s="51"/>
      <c r="N133" s="91"/>
      <c r="O133" s="91"/>
      <c r="S133" s="51"/>
      <c r="T133" s="51"/>
      <c r="U133" s="51"/>
      <c r="V133" s="91"/>
      <c r="W133" s="91"/>
      <c r="AA133" s="51"/>
      <c r="AB133" s="51"/>
      <c r="AC133" s="51"/>
      <c r="AD133" s="91"/>
      <c r="AE133" s="91"/>
      <c r="AI133" s="51"/>
      <c r="AJ133" s="51"/>
      <c r="AK133" s="51"/>
      <c r="AL133" s="91"/>
      <c r="AM133" s="91"/>
      <c r="AQ133" s="51"/>
      <c r="AR133" s="51"/>
      <c r="AS133" s="51"/>
      <c r="AT133" s="91"/>
      <c r="AU133" s="91"/>
      <c r="AY133" s="51"/>
      <c r="AZ133" s="51"/>
      <c r="BA133" s="51"/>
      <c r="BB133" s="91"/>
      <c r="BC133" s="91"/>
      <c r="BG133" s="51"/>
      <c r="BH133" s="51"/>
      <c r="BI133" s="51"/>
      <c r="BJ133" s="91"/>
      <c r="BK133" s="91"/>
      <c r="BO133" s="51"/>
      <c r="BP133" s="51"/>
      <c r="BQ133" s="51"/>
      <c r="BR133" s="91"/>
      <c r="BS133" s="91"/>
      <c r="BW133" s="51"/>
      <c r="BX133" s="51"/>
      <c r="BY133" s="51"/>
      <c r="BZ133" s="91"/>
      <c r="CA133" s="91"/>
      <c r="CE133" s="51"/>
      <c r="CF133" s="51"/>
      <c r="CG133" s="51"/>
      <c r="CH133" s="91"/>
      <c r="CI133" s="91"/>
      <c r="CM133" s="51"/>
      <c r="CN133" s="51"/>
      <c r="CO133" s="51"/>
      <c r="CP133" s="91"/>
      <c r="CQ133" s="91"/>
    </row>
    <row r="134" spans="3:95">
      <c r="C134" s="90"/>
      <c r="D134" s="51"/>
      <c r="E134" s="51"/>
      <c r="F134" s="91"/>
      <c r="G134" s="91"/>
      <c r="K134" s="51"/>
      <c r="L134" s="51"/>
      <c r="M134" s="51"/>
      <c r="N134" s="91"/>
      <c r="O134" s="91"/>
      <c r="S134" s="51"/>
      <c r="T134" s="51"/>
      <c r="U134" s="51"/>
      <c r="V134" s="91"/>
      <c r="W134" s="91"/>
      <c r="AA134" s="51"/>
      <c r="AB134" s="51"/>
      <c r="AC134" s="51"/>
      <c r="AD134" s="91"/>
      <c r="AE134" s="91"/>
      <c r="AI134" s="51"/>
      <c r="AJ134" s="51"/>
      <c r="AK134" s="51"/>
      <c r="AL134" s="91"/>
      <c r="AM134" s="91"/>
      <c r="AQ134" s="51"/>
      <c r="AR134" s="51"/>
      <c r="AS134" s="51"/>
      <c r="AT134" s="91"/>
      <c r="AU134" s="91"/>
      <c r="AY134" s="51"/>
      <c r="AZ134" s="51"/>
      <c r="BA134" s="51"/>
      <c r="BB134" s="91"/>
      <c r="BC134" s="91"/>
      <c r="BG134" s="51"/>
      <c r="BH134" s="51"/>
      <c r="BI134" s="51"/>
      <c r="BJ134" s="91"/>
      <c r="BK134" s="91"/>
      <c r="BO134" s="51"/>
      <c r="BP134" s="51"/>
      <c r="BQ134" s="51"/>
      <c r="BR134" s="91"/>
      <c r="BS134" s="91"/>
      <c r="BW134" s="51"/>
      <c r="BX134" s="51"/>
      <c r="BY134" s="51"/>
      <c r="BZ134" s="91"/>
      <c r="CA134" s="91"/>
      <c r="CE134" s="51"/>
      <c r="CF134" s="51"/>
      <c r="CG134" s="51"/>
      <c r="CH134" s="91"/>
      <c r="CI134" s="91"/>
      <c r="CM134" s="51"/>
      <c r="CN134" s="51"/>
      <c r="CO134" s="51"/>
      <c r="CP134" s="91"/>
      <c r="CQ134" s="91"/>
    </row>
    <row r="135" spans="3:95">
      <c r="C135" s="90"/>
      <c r="D135" s="51"/>
      <c r="E135" s="51"/>
      <c r="F135" s="91"/>
      <c r="G135" s="91"/>
      <c r="K135" s="51"/>
      <c r="L135" s="51"/>
      <c r="M135" s="51"/>
      <c r="N135" s="91"/>
      <c r="O135" s="91"/>
      <c r="S135" s="51"/>
      <c r="T135" s="51"/>
      <c r="U135" s="51"/>
      <c r="V135" s="91"/>
      <c r="W135" s="91"/>
      <c r="AA135" s="51"/>
      <c r="AB135" s="51"/>
      <c r="AC135" s="51"/>
      <c r="AD135" s="91"/>
      <c r="AE135" s="91"/>
      <c r="AI135" s="51"/>
      <c r="AJ135" s="51"/>
      <c r="AK135" s="51"/>
      <c r="AL135" s="91"/>
      <c r="AM135" s="91"/>
      <c r="AQ135" s="51"/>
      <c r="AR135" s="51"/>
      <c r="AS135" s="51"/>
      <c r="AT135" s="91"/>
      <c r="AU135" s="91"/>
      <c r="AY135" s="51"/>
      <c r="AZ135" s="51"/>
      <c r="BA135" s="51"/>
      <c r="BB135" s="91"/>
      <c r="BC135" s="91"/>
      <c r="BG135" s="51"/>
      <c r="BH135" s="51"/>
      <c r="BI135" s="51"/>
      <c r="BJ135" s="91"/>
      <c r="BK135" s="91"/>
      <c r="BO135" s="51"/>
      <c r="BP135" s="51"/>
      <c r="BQ135" s="51"/>
      <c r="BR135" s="91"/>
      <c r="BS135" s="91"/>
      <c r="BW135" s="51"/>
      <c r="BX135" s="51"/>
      <c r="BY135" s="51"/>
      <c r="BZ135" s="91"/>
      <c r="CA135" s="91"/>
      <c r="CE135" s="51"/>
      <c r="CF135" s="51"/>
      <c r="CG135" s="51"/>
      <c r="CH135" s="91"/>
      <c r="CI135" s="91"/>
      <c r="CM135" s="51"/>
      <c r="CN135" s="51"/>
      <c r="CO135" s="51"/>
      <c r="CP135" s="91"/>
      <c r="CQ135" s="91"/>
    </row>
    <row r="136" spans="3:95">
      <c r="C136" s="90"/>
      <c r="D136" s="51"/>
      <c r="E136" s="51"/>
      <c r="F136" s="91"/>
      <c r="G136" s="91"/>
      <c r="K136" s="51"/>
      <c r="L136" s="51"/>
      <c r="M136" s="51"/>
      <c r="N136" s="91"/>
      <c r="O136" s="91"/>
      <c r="S136" s="51"/>
      <c r="T136" s="51"/>
      <c r="U136" s="51"/>
      <c r="V136" s="91"/>
      <c r="W136" s="91"/>
      <c r="AA136" s="51"/>
      <c r="AB136" s="51"/>
      <c r="AC136" s="51"/>
      <c r="AD136" s="91"/>
      <c r="AE136" s="91"/>
      <c r="AI136" s="51"/>
      <c r="AJ136" s="51"/>
      <c r="AK136" s="51"/>
      <c r="AL136" s="91"/>
      <c r="AM136" s="91"/>
      <c r="AQ136" s="51"/>
      <c r="AR136" s="51"/>
      <c r="AS136" s="51"/>
      <c r="AT136" s="91"/>
      <c r="AU136" s="91"/>
      <c r="AY136" s="51"/>
      <c r="AZ136" s="51"/>
      <c r="BA136" s="51"/>
      <c r="BB136" s="91"/>
      <c r="BC136" s="91"/>
      <c r="BG136" s="51"/>
      <c r="BH136" s="51"/>
      <c r="BI136" s="51"/>
      <c r="BJ136" s="91"/>
      <c r="BK136" s="91"/>
      <c r="BO136" s="51"/>
      <c r="BP136" s="51"/>
      <c r="BQ136" s="51"/>
      <c r="BR136" s="91"/>
      <c r="BS136" s="91"/>
      <c r="BW136" s="51"/>
      <c r="BX136" s="51"/>
      <c r="BY136" s="51"/>
      <c r="BZ136" s="91"/>
      <c r="CA136" s="91"/>
      <c r="CE136" s="51"/>
      <c r="CF136" s="51"/>
      <c r="CG136" s="51"/>
      <c r="CH136" s="91"/>
      <c r="CI136" s="91"/>
      <c r="CM136" s="51"/>
      <c r="CN136" s="51"/>
      <c r="CO136" s="51"/>
      <c r="CP136" s="91"/>
      <c r="CQ136" s="91"/>
    </row>
    <row r="137" spans="3:95">
      <c r="C137" s="90"/>
      <c r="D137" s="51"/>
      <c r="E137" s="51"/>
      <c r="F137" s="91"/>
      <c r="G137" s="91"/>
      <c r="K137" s="51"/>
      <c r="L137" s="51"/>
      <c r="M137" s="51"/>
      <c r="N137" s="91"/>
      <c r="O137" s="91"/>
      <c r="S137" s="51"/>
      <c r="T137" s="51"/>
      <c r="U137" s="51"/>
      <c r="V137" s="91"/>
      <c r="W137" s="91"/>
      <c r="AA137" s="51"/>
      <c r="AB137" s="51"/>
      <c r="AC137" s="51"/>
      <c r="AD137" s="91"/>
      <c r="AE137" s="91"/>
      <c r="AI137" s="51"/>
      <c r="AJ137" s="51"/>
      <c r="AK137" s="51"/>
      <c r="AL137" s="91"/>
      <c r="AM137" s="91"/>
      <c r="AQ137" s="51"/>
      <c r="AR137" s="51"/>
      <c r="AS137" s="51"/>
      <c r="AT137" s="91"/>
      <c r="AU137" s="91"/>
      <c r="AY137" s="51"/>
      <c r="AZ137" s="51"/>
      <c r="BA137" s="51"/>
      <c r="BB137" s="91"/>
      <c r="BC137" s="91"/>
      <c r="BG137" s="51"/>
      <c r="BH137" s="51"/>
      <c r="BI137" s="51"/>
      <c r="BJ137" s="91"/>
      <c r="BK137" s="91"/>
      <c r="BO137" s="51"/>
      <c r="BP137" s="51"/>
      <c r="BQ137" s="51"/>
      <c r="BR137" s="91"/>
      <c r="BS137" s="91"/>
      <c r="BW137" s="51"/>
      <c r="BX137" s="51"/>
      <c r="BY137" s="51"/>
      <c r="BZ137" s="91"/>
      <c r="CA137" s="91"/>
      <c r="CE137" s="51"/>
      <c r="CF137" s="51"/>
      <c r="CG137" s="51"/>
      <c r="CH137" s="91"/>
      <c r="CI137" s="91"/>
      <c r="CM137" s="51"/>
      <c r="CN137" s="51"/>
      <c r="CO137" s="51"/>
      <c r="CP137" s="91"/>
      <c r="CQ137" s="91"/>
    </row>
    <row r="138" spans="3:95">
      <c r="C138" s="90"/>
      <c r="D138" s="51"/>
      <c r="E138" s="51"/>
      <c r="F138" s="91"/>
      <c r="G138" s="91"/>
      <c r="K138" s="51"/>
      <c r="L138" s="51"/>
      <c r="M138" s="51"/>
      <c r="N138" s="91"/>
      <c r="O138" s="91"/>
      <c r="S138" s="51"/>
      <c r="T138" s="51"/>
      <c r="U138" s="51"/>
      <c r="V138" s="91"/>
      <c r="W138" s="91"/>
      <c r="AA138" s="51"/>
      <c r="AB138" s="51"/>
      <c r="AC138" s="51"/>
      <c r="AD138" s="91"/>
      <c r="AE138" s="91"/>
      <c r="AI138" s="51"/>
      <c r="AJ138" s="51"/>
      <c r="AK138" s="51"/>
      <c r="AL138" s="91"/>
      <c r="AM138" s="91"/>
      <c r="AQ138" s="51"/>
      <c r="AR138" s="51"/>
      <c r="AS138" s="51"/>
      <c r="AT138" s="91"/>
      <c r="AU138" s="91"/>
      <c r="AY138" s="51"/>
      <c r="AZ138" s="51"/>
      <c r="BA138" s="51"/>
      <c r="BB138" s="91"/>
      <c r="BC138" s="91"/>
      <c r="BG138" s="51"/>
      <c r="BH138" s="51"/>
      <c r="BI138" s="51"/>
      <c r="BJ138" s="91"/>
      <c r="BK138" s="91"/>
      <c r="BO138" s="51"/>
      <c r="BP138" s="51"/>
      <c r="BQ138" s="51"/>
      <c r="BR138" s="91"/>
      <c r="BS138" s="91"/>
      <c r="BW138" s="51"/>
      <c r="BX138" s="51"/>
      <c r="BY138" s="51"/>
      <c r="BZ138" s="91"/>
      <c r="CA138" s="91"/>
      <c r="CE138" s="51"/>
      <c r="CF138" s="51"/>
      <c r="CG138" s="51"/>
      <c r="CH138" s="91"/>
      <c r="CI138" s="91"/>
      <c r="CM138" s="51"/>
      <c r="CN138" s="51"/>
      <c r="CO138" s="51"/>
      <c r="CP138" s="91"/>
      <c r="CQ138" s="91"/>
    </row>
    <row r="139" spans="3:95">
      <c r="C139" s="90"/>
      <c r="D139" s="51"/>
      <c r="E139" s="51"/>
      <c r="F139" s="91"/>
      <c r="G139" s="91"/>
      <c r="K139" s="51"/>
      <c r="L139" s="51"/>
      <c r="M139" s="51"/>
      <c r="N139" s="91"/>
      <c r="O139" s="91"/>
      <c r="S139" s="51"/>
      <c r="T139" s="51"/>
      <c r="U139" s="51"/>
      <c r="V139" s="91"/>
      <c r="W139" s="91"/>
      <c r="AA139" s="51"/>
      <c r="AB139" s="51"/>
      <c r="AC139" s="51"/>
      <c r="AD139" s="91"/>
      <c r="AE139" s="91"/>
      <c r="AI139" s="51"/>
      <c r="AJ139" s="51"/>
      <c r="AK139" s="51"/>
      <c r="AL139" s="91"/>
      <c r="AM139" s="91"/>
      <c r="AQ139" s="51"/>
      <c r="AR139" s="51"/>
      <c r="AS139" s="51"/>
      <c r="AT139" s="91"/>
      <c r="AU139" s="91"/>
      <c r="AY139" s="51"/>
      <c r="AZ139" s="51"/>
      <c r="BA139" s="51"/>
      <c r="BB139" s="91"/>
      <c r="BC139" s="91"/>
      <c r="BG139" s="51"/>
      <c r="BH139" s="51"/>
      <c r="BI139" s="51"/>
      <c r="BJ139" s="91"/>
      <c r="BK139" s="91"/>
      <c r="BO139" s="51"/>
      <c r="BP139" s="51"/>
      <c r="BQ139" s="51"/>
      <c r="BR139" s="91"/>
      <c r="BS139" s="91"/>
      <c r="BW139" s="51"/>
      <c r="BX139" s="51"/>
      <c r="BY139" s="51"/>
      <c r="BZ139" s="91"/>
      <c r="CA139" s="91"/>
      <c r="CE139" s="51"/>
      <c r="CF139" s="51"/>
      <c r="CG139" s="51"/>
      <c r="CH139" s="91"/>
      <c r="CI139" s="91"/>
      <c r="CM139" s="51"/>
      <c r="CN139" s="51"/>
      <c r="CO139" s="51"/>
      <c r="CP139" s="91"/>
      <c r="CQ139" s="91"/>
    </row>
    <row r="140" spans="3:95">
      <c r="C140" s="90"/>
      <c r="D140" s="51"/>
      <c r="E140" s="51"/>
      <c r="F140" s="91"/>
      <c r="G140" s="91"/>
      <c r="K140" s="51"/>
      <c r="L140" s="51"/>
      <c r="M140" s="51"/>
      <c r="N140" s="91"/>
      <c r="O140" s="91"/>
      <c r="S140" s="51"/>
      <c r="T140" s="51"/>
      <c r="U140" s="51"/>
      <c r="V140" s="91"/>
      <c r="W140" s="91"/>
      <c r="AA140" s="51"/>
      <c r="AB140" s="51"/>
      <c r="AC140" s="51"/>
      <c r="AD140" s="91"/>
      <c r="AE140" s="91"/>
      <c r="AI140" s="51"/>
      <c r="AJ140" s="51"/>
      <c r="AK140" s="51"/>
      <c r="AL140" s="91"/>
      <c r="AM140" s="91"/>
      <c r="AQ140" s="51"/>
      <c r="AR140" s="51"/>
      <c r="AS140" s="51"/>
      <c r="AT140" s="91"/>
      <c r="AU140" s="91"/>
      <c r="AY140" s="51"/>
      <c r="AZ140" s="51"/>
      <c r="BA140" s="51"/>
      <c r="BB140" s="91"/>
      <c r="BC140" s="91"/>
      <c r="BG140" s="51"/>
      <c r="BH140" s="51"/>
      <c r="BI140" s="51"/>
      <c r="BJ140" s="91"/>
      <c r="BK140" s="91"/>
      <c r="BO140" s="51"/>
      <c r="BP140" s="51"/>
      <c r="BQ140" s="51"/>
      <c r="BR140" s="91"/>
      <c r="BS140" s="91"/>
      <c r="BW140" s="51"/>
      <c r="BX140" s="51"/>
      <c r="BY140" s="51"/>
      <c r="BZ140" s="91"/>
      <c r="CA140" s="91"/>
      <c r="CE140" s="51"/>
      <c r="CF140" s="51"/>
      <c r="CG140" s="51"/>
      <c r="CH140" s="91"/>
      <c r="CI140" s="91"/>
      <c r="CM140" s="51"/>
      <c r="CN140" s="51"/>
      <c r="CO140" s="51"/>
      <c r="CP140" s="91"/>
      <c r="CQ140" s="91"/>
    </row>
    <row r="141" spans="3:95">
      <c r="C141" s="90"/>
      <c r="D141" s="51"/>
      <c r="E141" s="51"/>
      <c r="F141" s="91"/>
      <c r="G141" s="91"/>
      <c r="K141" s="51"/>
      <c r="L141" s="51"/>
      <c r="M141" s="51"/>
      <c r="N141" s="91"/>
      <c r="O141" s="91"/>
      <c r="S141" s="51"/>
      <c r="T141" s="51"/>
      <c r="U141" s="51"/>
      <c r="V141" s="91"/>
      <c r="W141" s="91"/>
      <c r="AA141" s="51"/>
      <c r="AB141" s="51"/>
      <c r="AC141" s="51"/>
      <c r="AD141" s="91"/>
      <c r="AE141" s="91"/>
      <c r="AI141" s="51"/>
      <c r="AJ141" s="51"/>
      <c r="AK141" s="51"/>
      <c r="AL141" s="91"/>
      <c r="AM141" s="91"/>
      <c r="AQ141" s="51"/>
      <c r="AR141" s="51"/>
      <c r="AS141" s="51"/>
      <c r="AT141" s="91"/>
      <c r="AU141" s="91"/>
      <c r="AY141" s="51"/>
      <c r="AZ141" s="51"/>
      <c r="BA141" s="51"/>
      <c r="BB141" s="91"/>
      <c r="BC141" s="91"/>
      <c r="BG141" s="51"/>
      <c r="BH141" s="51"/>
      <c r="BI141" s="51"/>
      <c r="BJ141" s="91"/>
      <c r="BK141" s="91"/>
      <c r="BO141" s="51"/>
      <c r="BP141" s="51"/>
      <c r="BQ141" s="51"/>
      <c r="BR141" s="91"/>
      <c r="BS141" s="91"/>
      <c r="BW141" s="51"/>
      <c r="BX141" s="51"/>
      <c r="BY141" s="51"/>
      <c r="BZ141" s="91"/>
      <c r="CA141" s="91"/>
      <c r="CE141" s="51"/>
      <c r="CF141" s="51"/>
      <c r="CG141" s="51"/>
      <c r="CH141" s="91"/>
      <c r="CI141" s="91"/>
      <c r="CM141" s="51"/>
      <c r="CN141" s="51"/>
      <c r="CO141" s="51"/>
      <c r="CP141" s="91"/>
      <c r="CQ141" s="91"/>
    </row>
    <row r="142" spans="3:95">
      <c r="C142" s="90"/>
      <c r="D142" s="51"/>
      <c r="E142" s="51"/>
      <c r="F142" s="91"/>
      <c r="G142" s="91"/>
      <c r="K142" s="51"/>
      <c r="L142" s="51"/>
      <c r="M142" s="51"/>
      <c r="N142" s="91"/>
      <c r="O142" s="91"/>
      <c r="S142" s="51"/>
      <c r="T142" s="51"/>
      <c r="U142" s="51"/>
      <c r="V142" s="91"/>
      <c r="W142" s="91"/>
      <c r="AA142" s="51"/>
      <c r="AB142" s="51"/>
      <c r="AC142" s="51"/>
      <c r="AD142" s="91"/>
      <c r="AE142" s="91"/>
      <c r="AI142" s="51"/>
      <c r="AJ142" s="51"/>
      <c r="AK142" s="51"/>
      <c r="AL142" s="91"/>
      <c r="AM142" s="91"/>
      <c r="AQ142" s="51"/>
      <c r="AR142" s="51"/>
      <c r="AS142" s="51"/>
      <c r="AT142" s="91"/>
      <c r="AU142" s="91"/>
      <c r="AY142" s="51"/>
      <c r="AZ142" s="51"/>
      <c r="BA142" s="51"/>
      <c r="BB142" s="91"/>
      <c r="BC142" s="91"/>
      <c r="BG142" s="51"/>
      <c r="BH142" s="51"/>
      <c r="BI142" s="51"/>
      <c r="BJ142" s="91"/>
      <c r="BK142" s="91"/>
      <c r="BO142" s="51"/>
      <c r="BP142" s="51"/>
      <c r="BQ142" s="51"/>
      <c r="BR142" s="91"/>
      <c r="BS142" s="91"/>
      <c r="BW142" s="51"/>
      <c r="BX142" s="51"/>
      <c r="BY142" s="51"/>
      <c r="BZ142" s="91"/>
      <c r="CA142" s="91"/>
      <c r="CE142" s="51"/>
      <c r="CF142" s="51"/>
      <c r="CG142" s="51"/>
      <c r="CH142" s="91"/>
      <c r="CI142" s="91"/>
      <c r="CM142" s="51"/>
      <c r="CN142" s="51"/>
      <c r="CO142" s="51"/>
      <c r="CP142" s="91"/>
      <c r="CQ142" s="91"/>
    </row>
    <row r="143" spans="3:95">
      <c r="C143" s="90"/>
      <c r="D143" s="51"/>
      <c r="E143" s="51"/>
      <c r="F143" s="91"/>
      <c r="G143" s="91"/>
      <c r="K143" s="51"/>
      <c r="L143" s="51"/>
      <c r="M143" s="51"/>
      <c r="N143" s="91"/>
      <c r="O143" s="91"/>
      <c r="S143" s="51"/>
      <c r="T143" s="51"/>
      <c r="U143" s="51"/>
      <c r="V143" s="91"/>
      <c r="W143" s="91"/>
      <c r="AA143" s="51"/>
      <c r="AB143" s="51"/>
      <c r="AC143" s="51"/>
      <c r="AD143" s="91"/>
      <c r="AE143" s="91"/>
      <c r="AI143" s="51"/>
      <c r="AJ143" s="51"/>
      <c r="AK143" s="51"/>
      <c r="AL143" s="91"/>
      <c r="AM143" s="91"/>
      <c r="AQ143" s="51"/>
      <c r="AR143" s="51"/>
      <c r="AS143" s="51"/>
      <c r="AT143" s="91"/>
      <c r="AU143" s="91"/>
      <c r="AY143" s="51"/>
      <c r="AZ143" s="51"/>
      <c r="BA143" s="51"/>
      <c r="BB143" s="91"/>
      <c r="BC143" s="91"/>
      <c r="BG143" s="51"/>
      <c r="BH143" s="51"/>
      <c r="BI143" s="51"/>
      <c r="BJ143" s="91"/>
      <c r="BK143" s="91"/>
      <c r="BO143" s="51"/>
      <c r="BP143" s="51"/>
      <c r="BQ143" s="51"/>
      <c r="BR143" s="91"/>
      <c r="BS143" s="91"/>
      <c r="BW143" s="51"/>
      <c r="BX143" s="51"/>
      <c r="BY143" s="51"/>
      <c r="BZ143" s="91"/>
      <c r="CA143" s="91"/>
      <c r="CE143" s="51"/>
      <c r="CF143" s="51"/>
      <c r="CG143" s="51"/>
      <c r="CH143" s="91"/>
      <c r="CI143" s="91"/>
      <c r="CM143" s="51"/>
      <c r="CN143" s="51"/>
      <c r="CO143" s="51"/>
      <c r="CP143" s="91"/>
      <c r="CQ143" s="91"/>
    </row>
    <row r="144" spans="3:95">
      <c r="C144" s="90"/>
      <c r="D144" s="51"/>
      <c r="E144" s="51"/>
      <c r="F144" s="91"/>
      <c r="G144" s="91"/>
      <c r="K144" s="51"/>
      <c r="L144" s="51"/>
      <c r="M144" s="51"/>
      <c r="N144" s="91"/>
      <c r="O144" s="91"/>
      <c r="S144" s="51"/>
      <c r="T144" s="51"/>
      <c r="U144" s="51"/>
      <c r="V144" s="91"/>
      <c r="W144" s="91"/>
      <c r="AA144" s="51"/>
      <c r="AB144" s="51"/>
      <c r="AC144" s="51"/>
      <c r="AD144" s="91"/>
      <c r="AE144" s="91"/>
      <c r="AI144" s="51"/>
      <c r="AJ144" s="51"/>
      <c r="AK144" s="51"/>
      <c r="AL144" s="91"/>
      <c r="AM144" s="91"/>
      <c r="AQ144" s="51"/>
      <c r="AR144" s="51"/>
      <c r="AS144" s="51"/>
      <c r="AT144" s="91"/>
      <c r="AU144" s="91"/>
      <c r="AY144" s="51"/>
      <c r="AZ144" s="51"/>
      <c r="BA144" s="51"/>
      <c r="BB144" s="91"/>
      <c r="BC144" s="91"/>
      <c r="BG144" s="51"/>
      <c r="BH144" s="51"/>
      <c r="BI144" s="51"/>
      <c r="BJ144" s="91"/>
      <c r="BK144" s="91"/>
      <c r="BO144" s="51"/>
      <c r="BP144" s="51"/>
      <c r="BQ144" s="51"/>
      <c r="BR144" s="91"/>
      <c r="BS144" s="91"/>
      <c r="BW144" s="51"/>
      <c r="BX144" s="51"/>
      <c r="BY144" s="51"/>
      <c r="BZ144" s="91"/>
      <c r="CA144" s="91"/>
      <c r="CE144" s="51"/>
      <c r="CF144" s="51"/>
      <c r="CG144" s="51"/>
      <c r="CH144" s="91"/>
      <c r="CI144" s="91"/>
      <c r="CM144" s="51"/>
      <c r="CN144" s="51"/>
      <c r="CO144" s="51"/>
      <c r="CP144" s="91"/>
      <c r="CQ144" s="91"/>
    </row>
    <row r="145" spans="3:95">
      <c r="C145" s="90"/>
      <c r="D145" s="51"/>
      <c r="E145" s="51"/>
      <c r="F145" s="91"/>
      <c r="G145" s="91"/>
      <c r="K145" s="51"/>
      <c r="L145" s="51"/>
      <c r="M145" s="51"/>
      <c r="N145" s="91"/>
      <c r="O145" s="91"/>
      <c r="S145" s="51"/>
      <c r="T145" s="51"/>
      <c r="U145" s="51"/>
      <c r="V145" s="91"/>
      <c r="W145" s="91"/>
      <c r="AA145" s="51"/>
      <c r="AB145" s="51"/>
      <c r="AC145" s="51"/>
      <c r="AD145" s="91"/>
      <c r="AE145" s="91"/>
      <c r="AI145" s="51"/>
      <c r="AJ145" s="51"/>
      <c r="AK145" s="51"/>
      <c r="AL145" s="91"/>
      <c r="AM145" s="91"/>
      <c r="AQ145" s="51"/>
      <c r="AR145" s="51"/>
      <c r="AS145" s="51"/>
      <c r="AT145" s="91"/>
      <c r="AU145" s="91"/>
      <c r="AY145" s="51"/>
      <c r="AZ145" s="51"/>
      <c r="BA145" s="51"/>
      <c r="BB145" s="91"/>
      <c r="BC145" s="91"/>
      <c r="BG145" s="51"/>
      <c r="BH145" s="51"/>
      <c r="BI145" s="51"/>
      <c r="BJ145" s="91"/>
      <c r="BK145" s="91"/>
      <c r="BO145" s="51"/>
      <c r="BP145" s="51"/>
      <c r="BQ145" s="51"/>
      <c r="BR145" s="91"/>
      <c r="BS145" s="91"/>
      <c r="BW145" s="51"/>
      <c r="BX145" s="51"/>
      <c r="BY145" s="51"/>
      <c r="BZ145" s="91"/>
      <c r="CA145" s="91"/>
      <c r="CE145" s="51"/>
      <c r="CF145" s="51"/>
      <c r="CG145" s="51"/>
      <c r="CH145" s="91"/>
      <c r="CI145" s="91"/>
      <c r="CM145" s="51"/>
      <c r="CN145" s="51"/>
      <c r="CO145" s="51"/>
      <c r="CP145" s="91"/>
      <c r="CQ145" s="91"/>
    </row>
    <row r="146" spans="3:95">
      <c r="C146" s="90"/>
      <c r="D146" s="51"/>
      <c r="E146" s="51"/>
      <c r="F146" s="91"/>
      <c r="G146" s="91"/>
      <c r="K146" s="51"/>
      <c r="L146" s="51"/>
      <c r="M146" s="51"/>
      <c r="N146" s="91"/>
      <c r="O146" s="91"/>
      <c r="S146" s="51"/>
      <c r="T146" s="51"/>
      <c r="U146" s="51"/>
      <c r="V146" s="91"/>
      <c r="W146" s="91"/>
      <c r="AA146" s="51"/>
      <c r="AB146" s="51"/>
      <c r="AC146" s="51"/>
      <c r="AD146" s="91"/>
      <c r="AE146" s="91"/>
      <c r="AI146" s="51"/>
      <c r="AJ146" s="51"/>
      <c r="AK146" s="51"/>
      <c r="AL146" s="91"/>
      <c r="AM146" s="91"/>
      <c r="AQ146" s="51"/>
      <c r="AR146" s="51"/>
      <c r="AS146" s="51"/>
      <c r="AT146" s="91"/>
      <c r="AU146" s="91"/>
      <c r="AY146" s="51"/>
      <c r="AZ146" s="51"/>
      <c r="BA146" s="51"/>
      <c r="BB146" s="91"/>
      <c r="BC146" s="91"/>
      <c r="BG146" s="51"/>
      <c r="BH146" s="51"/>
      <c r="BI146" s="51"/>
      <c r="BJ146" s="91"/>
      <c r="BK146" s="91"/>
      <c r="BO146" s="51"/>
      <c r="BP146" s="51"/>
      <c r="BQ146" s="51"/>
      <c r="BR146" s="91"/>
      <c r="BS146" s="91"/>
      <c r="BW146" s="51"/>
      <c r="BX146" s="51"/>
      <c r="BY146" s="51"/>
      <c r="BZ146" s="91"/>
      <c r="CA146" s="91"/>
      <c r="CE146" s="51"/>
      <c r="CF146" s="51"/>
      <c r="CG146" s="51"/>
      <c r="CH146" s="91"/>
      <c r="CI146" s="91"/>
      <c r="CM146" s="51"/>
      <c r="CN146" s="51"/>
      <c r="CO146" s="51"/>
      <c r="CP146" s="91"/>
      <c r="CQ146" s="91"/>
    </row>
    <row r="147" spans="3:95">
      <c r="C147" s="90"/>
      <c r="D147" s="51"/>
      <c r="E147" s="51"/>
      <c r="F147" s="91"/>
      <c r="G147" s="91"/>
      <c r="K147" s="51"/>
      <c r="L147" s="51"/>
      <c r="M147" s="51"/>
      <c r="N147" s="91"/>
      <c r="O147" s="91"/>
      <c r="S147" s="51"/>
      <c r="T147" s="51"/>
      <c r="U147" s="51"/>
      <c r="V147" s="91"/>
      <c r="W147" s="91"/>
      <c r="AA147" s="51"/>
      <c r="AB147" s="51"/>
      <c r="AC147" s="51"/>
      <c r="AD147" s="91"/>
      <c r="AE147" s="91"/>
      <c r="AI147" s="51"/>
      <c r="AJ147" s="51"/>
      <c r="AK147" s="51"/>
      <c r="AL147" s="91"/>
      <c r="AM147" s="91"/>
      <c r="AQ147" s="51"/>
      <c r="AR147" s="51"/>
      <c r="AS147" s="51"/>
      <c r="AT147" s="91"/>
      <c r="AU147" s="91"/>
      <c r="AY147" s="51"/>
      <c r="AZ147" s="51"/>
      <c r="BA147" s="51"/>
      <c r="BB147" s="91"/>
      <c r="BC147" s="91"/>
      <c r="BG147" s="51"/>
      <c r="BH147" s="51"/>
      <c r="BI147" s="51"/>
      <c r="BJ147" s="91"/>
      <c r="BK147" s="91"/>
      <c r="BO147" s="51"/>
      <c r="BP147" s="51"/>
      <c r="BQ147" s="51"/>
      <c r="BR147" s="91"/>
      <c r="BS147" s="91"/>
      <c r="BW147" s="51"/>
      <c r="BX147" s="51"/>
      <c r="BY147" s="51"/>
      <c r="BZ147" s="91"/>
      <c r="CA147" s="91"/>
      <c r="CE147" s="51"/>
      <c r="CF147" s="51"/>
      <c r="CG147" s="51"/>
      <c r="CH147" s="91"/>
      <c r="CI147" s="91"/>
      <c r="CM147" s="51"/>
      <c r="CN147" s="51"/>
      <c r="CO147" s="51"/>
      <c r="CP147" s="91"/>
      <c r="CQ147" s="91"/>
    </row>
    <row r="148" spans="3:95">
      <c r="C148" s="90"/>
      <c r="D148" s="51"/>
      <c r="E148" s="51"/>
      <c r="F148" s="91"/>
      <c r="G148" s="91"/>
      <c r="K148" s="51"/>
      <c r="L148" s="51"/>
      <c r="M148" s="51"/>
      <c r="N148" s="91"/>
      <c r="O148" s="91"/>
      <c r="S148" s="51"/>
      <c r="T148" s="51"/>
      <c r="U148" s="51"/>
      <c r="V148" s="91"/>
      <c r="W148" s="91"/>
      <c r="AA148" s="51"/>
      <c r="AB148" s="51"/>
      <c r="AC148" s="51"/>
      <c r="AD148" s="91"/>
      <c r="AE148" s="91"/>
      <c r="AI148" s="51"/>
      <c r="AJ148" s="51"/>
      <c r="AK148" s="51"/>
      <c r="AL148" s="91"/>
      <c r="AM148" s="91"/>
      <c r="AQ148" s="51"/>
      <c r="AR148" s="51"/>
      <c r="AS148" s="51"/>
      <c r="AT148" s="91"/>
      <c r="AU148" s="91"/>
      <c r="AY148" s="51"/>
      <c r="AZ148" s="51"/>
      <c r="BA148" s="51"/>
      <c r="BB148" s="91"/>
      <c r="BC148" s="91"/>
      <c r="BG148" s="51"/>
      <c r="BH148" s="51"/>
      <c r="BI148" s="51"/>
      <c r="BJ148" s="91"/>
      <c r="BK148" s="91"/>
      <c r="BO148" s="51"/>
      <c r="BP148" s="51"/>
      <c r="BQ148" s="51"/>
      <c r="BR148" s="91"/>
      <c r="BS148" s="91"/>
      <c r="BW148" s="51"/>
      <c r="BX148" s="51"/>
      <c r="BY148" s="51"/>
      <c r="BZ148" s="91"/>
      <c r="CA148" s="91"/>
      <c r="CE148" s="51"/>
      <c r="CF148" s="51"/>
      <c r="CG148" s="51"/>
      <c r="CH148" s="91"/>
      <c r="CI148" s="91"/>
      <c r="CM148" s="51"/>
      <c r="CN148" s="51"/>
      <c r="CO148" s="51"/>
      <c r="CP148" s="91"/>
      <c r="CQ148" s="91"/>
    </row>
    <row r="149" spans="3:95">
      <c r="C149" s="90"/>
      <c r="D149" s="51"/>
      <c r="E149" s="51"/>
      <c r="F149" s="91"/>
      <c r="G149" s="91"/>
      <c r="K149" s="51"/>
      <c r="L149" s="51"/>
      <c r="M149" s="51"/>
      <c r="N149" s="91"/>
      <c r="O149" s="91"/>
      <c r="S149" s="51"/>
      <c r="T149" s="51"/>
      <c r="U149" s="51"/>
      <c r="V149" s="91"/>
      <c r="W149" s="91"/>
      <c r="AA149" s="51"/>
      <c r="AB149" s="51"/>
      <c r="AC149" s="51"/>
      <c r="AD149" s="91"/>
      <c r="AE149" s="91"/>
      <c r="AI149" s="51"/>
      <c r="AJ149" s="51"/>
      <c r="AK149" s="51"/>
      <c r="AL149" s="91"/>
      <c r="AM149" s="91"/>
      <c r="AQ149" s="51"/>
      <c r="AR149" s="51"/>
      <c r="AS149" s="51"/>
      <c r="AT149" s="91"/>
      <c r="AU149" s="91"/>
      <c r="AY149" s="51"/>
      <c r="AZ149" s="51"/>
      <c r="BA149" s="51"/>
      <c r="BB149" s="91"/>
      <c r="BC149" s="91"/>
      <c r="BG149" s="51"/>
      <c r="BH149" s="51"/>
      <c r="BI149" s="51"/>
      <c r="BJ149" s="91"/>
      <c r="BK149" s="91"/>
      <c r="BO149" s="51"/>
      <c r="BP149" s="51"/>
      <c r="BQ149" s="51"/>
      <c r="BR149" s="91"/>
      <c r="BS149" s="91"/>
      <c r="BW149" s="51"/>
      <c r="BX149" s="51"/>
      <c r="BY149" s="51"/>
      <c r="BZ149" s="91"/>
      <c r="CA149" s="91"/>
      <c r="CE149" s="51"/>
      <c r="CF149" s="51"/>
      <c r="CG149" s="51"/>
      <c r="CH149" s="91"/>
      <c r="CI149" s="91"/>
      <c r="CM149" s="51"/>
      <c r="CN149" s="51"/>
      <c r="CO149" s="51"/>
      <c r="CP149" s="91"/>
      <c r="CQ149" s="91"/>
    </row>
    <row r="150" spans="3:95">
      <c r="C150" s="90"/>
      <c r="D150" s="51"/>
      <c r="E150" s="51"/>
      <c r="F150" s="91"/>
      <c r="G150" s="91"/>
      <c r="K150" s="51"/>
      <c r="L150" s="51"/>
      <c r="M150" s="51"/>
      <c r="N150" s="91"/>
      <c r="O150" s="91"/>
      <c r="S150" s="51"/>
      <c r="T150" s="51"/>
      <c r="U150" s="51"/>
      <c r="V150" s="91"/>
      <c r="W150" s="91"/>
      <c r="AA150" s="51"/>
      <c r="AB150" s="51"/>
      <c r="AC150" s="51"/>
      <c r="AD150" s="91"/>
      <c r="AE150" s="91"/>
      <c r="AI150" s="51"/>
      <c r="AJ150" s="51"/>
      <c r="AK150" s="51"/>
      <c r="AL150" s="91"/>
      <c r="AM150" s="91"/>
      <c r="AQ150" s="51"/>
      <c r="AR150" s="51"/>
      <c r="AS150" s="51"/>
      <c r="AT150" s="91"/>
      <c r="AU150" s="91"/>
      <c r="AY150" s="51"/>
      <c r="AZ150" s="51"/>
      <c r="BA150" s="51"/>
      <c r="BB150" s="91"/>
      <c r="BC150" s="91"/>
      <c r="BG150" s="51"/>
      <c r="BH150" s="51"/>
      <c r="BI150" s="51"/>
      <c r="BJ150" s="91"/>
      <c r="BK150" s="91"/>
      <c r="BO150" s="51"/>
      <c r="BP150" s="51"/>
      <c r="BQ150" s="51"/>
      <c r="BR150" s="91"/>
      <c r="BS150" s="91"/>
      <c r="BW150" s="51"/>
      <c r="BX150" s="51"/>
      <c r="BY150" s="51"/>
      <c r="BZ150" s="91"/>
      <c r="CA150" s="91"/>
      <c r="CE150" s="51"/>
      <c r="CF150" s="51"/>
      <c r="CG150" s="51"/>
      <c r="CH150" s="91"/>
      <c r="CI150" s="91"/>
      <c r="CM150" s="51"/>
      <c r="CN150" s="51"/>
      <c r="CO150" s="51"/>
      <c r="CP150" s="91"/>
      <c r="CQ150" s="91"/>
    </row>
    <row r="151" spans="3:95">
      <c r="C151" s="90"/>
      <c r="D151" s="51"/>
      <c r="E151" s="51"/>
      <c r="F151" s="91"/>
      <c r="G151" s="91"/>
      <c r="K151" s="51"/>
      <c r="L151" s="51"/>
      <c r="M151" s="51"/>
      <c r="N151" s="91"/>
      <c r="O151" s="91"/>
      <c r="S151" s="51"/>
      <c r="T151" s="51"/>
      <c r="U151" s="51"/>
      <c r="V151" s="91"/>
      <c r="W151" s="91"/>
      <c r="AA151" s="51"/>
      <c r="AB151" s="51"/>
      <c r="AC151" s="51"/>
      <c r="AD151" s="91"/>
      <c r="AE151" s="91"/>
      <c r="AI151" s="51"/>
      <c r="AJ151" s="51"/>
      <c r="AK151" s="51"/>
      <c r="AL151" s="91"/>
      <c r="AM151" s="91"/>
      <c r="AQ151" s="51"/>
      <c r="AR151" s="51"/>
      <c r="AS151" s="51"/>
      <c r="AT151" s="91"/>
      <c r="AU151" s="91"/>
      <c r="AY151" s="51"/>
      <c r="AZ151" s="51"/>
      <c r="BA151" s="51"/>
      <c r="BB151" s="91"/>
      <c r="BC151" s="91"/>
      <c r="BG151" s="51"/>
      <c r="BH151" s="51"/>
      <c r="BI151" s="51"/>
      <c r="BJ151" s="91"/>
      <c r="BK151" s="91"/>
      <c r="BO151" s="51"/>
      <c r="BP151" s="51"/>
      <c r="BQ151" s="51"/>
      <c r="BR151" s="91"/>
      <c r="BS151" s="91"/>
      <c r="BW151" s="51"/>
      <c r="BX151" s="51"/>
      <c r="BY151" s="51"/>
      <c r="BZ151" s="91"/>
      <c r="CA151" s="91"/>
      <c r="CE151" s="51"/>
      <c r="CF151" s="51"/>
      <c r="CG151" s="51"/>
      <c r="CH151" s="91"/>
      <c r="CI151" s="91"/>
      <c r="CM151" s="51"/>
      <c r="CN151" s="51"/>
      <c r="CO151" s="51"/>
      <c r="CP151" s="91"/>
      <c r="CQ151" s="91"/>
    </row>
    <row r="152" spans="3:95">
      <c r="C152" s="90"/>
      <c r="D152" s="51"/>
      <c r="E152" s="51"/>
      <c r="F152" s="91"/>
      <c r="G152" s="91"/>
      <c r="K152" s="51"/>
      <c r="L152" s="51"/>
      <c r="M152" s="51"/>
      <c r="N152" s="91"/>
      <c r="O152" s="91"/>
      <c r="S152" s="51"/>
      <c r="T152" s="51"/>
      <c r="U152" s="51"/>
      <c r="V152" s="91"/>
      <c r="W152" s="91"/>
      <c r="AA152" s="51"/>
      <c r="AB152" s="51"/>
      <c r="AC152" s="51"/>
      <c r="AD152" s="91"/>
      <c r="AE152" s="91"/>
      <c r="AI152" s="51"/>
      <c r="AJ152" s="51"/>
      <c r="AK152" s="51"/>
      <c r="AL152" s="91"/>
      <c r="AM152" s="91"/>
      <c r="AQ152" s="51"/>
      <c r="AR152" s="51"/>
      <c r="AS152" s="51"/>
      <c r="AT152" s="91"/>
      <c r="AU152" s="91"/>
      <c r="AY152" s="51"/>
      <c r="AZ152" s="51"/>
      <c r="BA152" s="51"/>
      <c r="BB152" s="91"/>
      <c r="BC152" s="91"/>
      <c r="BG152" s="51"/>
      <c r="BH152" s="51"/>
      <c r="BI152" s="51"/>
      <c r="BJ152" s="91"/>
      <c r="BK152" s="91"/>
      <c r="BO152" s="51"/>
      <c r="BP152" s="51"/>
      <c r="BQ152" s="51"/>
      <c r="BR152" s="91"/>
      <c r="BS152" s="91"/>
      <c r="BW152" s="51"/>
      <c r="BX152" s="51"/>
      <c r="BY152" s="51"/>
      <c r="BZ152" s="91"/>
      <c r="CA152" s="91"/>
      <c r="CE152" s="51"/>
      <c r="CF152" s="51"/>
      <c r="CG152" s="51"/>
      <c r="CH152" s="91"/>
      <c r="CI152" s="91"/>
      <c r="CM152" s="51"/>
      <c r="CN152" s="51"/>
      <c r="CO152" s="51"/>
      <c r="CP152" s="91"/>
      <c r="CQ152" s="91"/>
    </row>
    <row r="153" spans="3:95">
      <c r="C153" s="90"/>
      <c r="D153" s="51"/>
      <c r="E153" s="51"/>
      <c r="F153" s="91"/>
      <c r="G153" s="91"/>
      <c r="K153" s="51"/>
      <c r="L153" s="51"/>
      <c r="M153" s="51"/>
      <c r="N153" s="91"/>
      <c r="O153" s="91"/>
      <c r="S153" s="51"/>
      <c r="T153" s="51"/>
      <c r="U153" s="51"/>
      <c r="V153" s="91"/>
      <c r="W153" s="91"/>
      <c r="AA153" s="51"/>
      <c r="AB153" s="51"/>
      <c r="AC153" s="51"/>
      <c r="AD153" s="91"/>
      <c r="AE153" s="91"/>
      <c r="AI153" s="51"/>
      <c r="AJ153" s="51"/>
      <c r="AK153" s="51"/>
      <c r="AL153" s="91"/>
      <c r="AM153" s="91"/>
      <c r="AQ153" s="51"/>
      <c r="AR153" s="51"/>
      <c r="AS153" s="51"/>
      <c r="AT153" s="91"/>
      <c r="AU153" s="91"/>
      <c r="AY153" s="51"/>
      <c r="AZ153" s="51"/>
      <c r="BA153" s="51"/>
      <c r="BB153" s="91"/>
      <c r="BC153" s="91"/>
      <c r="BG153" s="51"/>
      <c r="BH153" s="51"/>
      <c r="BI153" s="51"/>
      <c r="BJ153" s="91"/>
      <c r="BK153" s="91"/>
      <c r="BO153" s="51"/>
      <c r="BP153" s="51"/>
      <c r="BQ153" s="51"/>
      <c r="BR153" s="91"/>
      <c r="BS153" s="91"/>
      <c r="BW153" s="51"/>
      <c r="BX153" s="51"/>
      <c r="BY153" s="51"/>
      <c r="BZ153" s="91"/>
      <c r="CA153" s="91"/>
      <c r="CE153" s="51"/>
      <c r="CF153" s="51"/>
      <c r="CG153" s="51"/>
      <c r="CH153" s="91"/>
      <c r="CI153" s="91"/>
      <c r="CM153" s="51"/>
      <c r="CN153" s="51"/>
      <c r="CO153" s="51"/>
      <c r="CP153" s="91"/>
      <c r="CQ153" s="91"/>
    </row>
    <row r="154" spans="3:95">
      <c r="C154" s="90"/>
      <c r="D154" s="51"/>
      <c r="E154" s="51"/>
      <c r="F154" s="91"/>
      <c r="G154" s="91"/>
      <c r="K154" s="51"/>
      <c r="L154" s="51"/>
      <c r="M154" s="51"/>
      <c r="N154" s="91"/>
      <c r="O154" s="91"/>
      <c r="S154" s="51"/>
      <c r="T154" s="51"/>
      <c r="U154" s="51"/>
      <c r="V154" s="91"/>
      <c r="W154" s="91"/>
      <c r="AA154" s="51"/>
      <c r="AB154" s="51"/>
      <c r="AC154" s="51"/>
      <c r="AD154" s="91"/>
      <c r="AE154" s="91"/>
      <c r="AI154" s="51"/>
      <c r="AJ154" s="51"/>
      <c r="AK154" s="51"/>
      <c r="AL154" s="91"/>
      <c r="AM154" s="91"/>
      <c r="AQ154" s="51"/>
      <c r="AR154" s="51"/>
      <c r="AS154" s="51"/>
      <c r="AT154" s="91"/>
      <c r="AU154" s="91"/>
      <c r="AY154" s="51"/>
      <c r="AZ154" s="51"/>
      <c r="BA154" s="51"/>
      <c r="BB154" s="91"/>
      <c r="BC154" s="91"/>
      <c r="BG154" s="51"/>
      <c r="BH154" s="51"/>
      <c r="BI154" s="51"/>
      <c r="BJ154" s="91"/>
      <c r="BK154" s="91"/>
      <c r="BO154" s="51"/>
      <c r="BP154" s="51"/>
      <c r="BQ154" s="51"/>
      <c r="BR154" s="91"/>
      <c r="BS154" s="91"/>
      <c r="BW154" s="51"/>
      <c r="BX154" s="51"/>
      <c r="BY154" s="51"/>
      <c r="BZ154" s="91"/>
      <c r="CA154" s="91"/>
      <c r="CE154" s="51"/>
      <c r="CF154" s="51"/>
      <c r="CG154" s="51"/>
      <c r="CH154" s="91"/>
      <c r="CI154" s="91"/>
      <c r="CM154" s="51"/>
      <c r="CN154" s="51"/>
      <c r="CO154" s="51"/>
      <c r="CP154" s="91"/>
      <c r="CQ154" s="91"/>
    </row>
    <row r="155" spans="3:95">
      <c r="C155" s="90"/>
      <c r="D155" s="51"/>
      <c r="E155" s="51"/>
      <c r="F155" s="91"/>
      <c r="G155" s="91"/>
      <c r="K155" s="51"/>
      <c r="L155" s="51"/>
      <c r="M155" s="51"/>
      <c r="N155" s="91"/>
      <c r="O155" s="91"/>
      <c r="S155" s="51"/>
      <c r="T155" s="51"/>
      <c r="U155" s="51"/>
      <c r="V155" s="91"/>
      <c r="W155" s="91"/>
      <c r="AA155" s="51"/>
      <c r="AB155" s="51"/>
      <c r="AC155" s="51"/>
      <c r="AD155" s="91"/>
      <c r="AE155" s="91"/>
      <c r="AI155" s="51"/>
      <c r="AJ155" s="51"/>
      <c r="AK155" s="51"/>
      <c r="AL155" s="91"/>
      <c r="AM155" s="91"/>
      <c r="AQ155" s="51"/>
      <c r="AR155" s="51"/>
      <c r="AS155" s="51"/>
      <c r="AT155" s="91"/>
      <c r="AU155" s="91"/>
      <c r="AY155" s="51"/>
      <c r="AZ155" s="51"/>
      <c r="BA155" s="51"/>
      <c r="BB155" s="91"/>
      <c r="BC155" s="91"/>
      <c r="BG155" s="51"/>
      <c r="BH155" s="51"/>
      <c r="BI155" s="51"/>
      <c r="BJ155" s="91"/>
      <c r="BK155" s="91"/>
      <c r="BO155" s="51"/>
      <c r="BP155" s="51"/>
      <c r="BQ155" s="51"/>
      <c r="BR155" s="91"/>
      <c r="BS155" s="91"/>
      <c r="BW155" s="51"/>
      <c r="BX155" s="51"/>
      <c r="BY155" s="51"/>
      <c r="BZ155" s="91"/>
      <c r="CA155" s="91"/>
      <c r="CE155" s="51"/>
      <c r="CF155" s="51"/>
      <c r="CG155" s="51"/>
      <c r="CH155" s="91"/>
      <c r="CI155" s="91"/>
      <c r="CM155" s="51"/>
      <c r="CN155" s="51"/>
      <c r="CO155" s="51"/>
      <c r="CP155" s="91"/>
      <c r="CQ155" s="91"/>
    </row>
    <row r="156" spans="3:95">
      <c r="C156" s="90"/>
      <c r="D156" s="51"/>
      <c r="E156" s="51"/>
      <c r="F156" s="91"/>
      <c r="G156" s="91"/>
      <c r="K156" s="51"/>
      <c r="L156" s="51"/>
      <c r="M156" s="51"/>
      <c r="N156" s="91"/>
      <c r="O156" s="91"/>
      <c r="S156" s="51"/>
      <c r="T156" s="51"/>
      <c r="U156" s="51"/>
      <c r="V156" s="91"/>
      <c r="W156" s="91"/>
      <c r="AA156" s="51"/>
      <c r="AB156" s="51"/>
      <c r="AC156" s="51"/>
      <c r="AD156" s="91"/>
      <c r="AE156" s="91"/>
      <c r="AI156" s="51"/>
      <c r="AJ156" s="51"/>
      <c r="AK156" s="51"/>
      <c r="AL156" s="91"/>
      <c r="AM156" s="91"/>
      <c r="AQ156" s="51"/>
      <c r="AR156" s="51"/>
      <c r="AS156" s="51"/>
      <c r="AT156" s="91"/>
      <c r="AU156" s="91"/>
      <c r="AY156" s="51"/>
      <c r="AZ156" s="51"/>
      <c r="BA156" s="51"/>
      <c r="BB156" s="91"/>
      <c r="BC156" s="91"/>
      <c r="BG156" s="51"/>
      <c r="BH156" s="51"/>
      <c r="BI156" s="51"/>
      <c r="BJ156" s="91"/>
      <c r="BK156" s="91"/>
      <c r="BO156" s="51"/>
      <c r="BP156" s="51"/>
      <c r="BQ156" s="51"/>
      <c r="BR156" s="91"/>
      <c r="BS156" s="91"/>
      <c r="BW156" s="51"/>
      <c r="BX156" s="51"/>
      <c r="BY156" s="51"/>
      <c r="BZ156" s="91"/>
      <c r="CA156" s="91"/>
      <c r="CE156" s="51"/>
      <c r="CF156" s="51"/>
      <c r="CG156" s="51"/>
      <c r="CH156" s="91"/>
      <c r="CI156" s="91"/>
      <c r="CM156" s="51"/>
      <c r="CN156" s="51"/>
      <c r="CO156" s="51"/>
      <c r="CP156" s="91"/>
      <c r="CQ156" s="91"/>
    </row>
    <row r="157" spans="3:95">
      <c r="C157" s="90"/>
      <c r="D157" s="51"/>
      <c r="E157" s="51"/>
      <c r="F157" s="91"/>
      <c r="G157" s="91"/>
      <c r="K157" s="51"/>
      <c r="L157" s="51"/>
      <c r="M157" s="51"/>
      <c r="N157" s="91"/>
      <c r="O157" s="91"/>
      <c r="S157" s="51"/>
      <c r="T157" s="51"/>
      <c r="U157" s="51"/>
      <c r="V157" s="91"/>
      <c r="W157" s="91"/>
      <c r="AA157" s="51"/>
      <c r="AB157" s="51"/>
      <c r="AC157" s="51"/>
      <c r="AD157" s="91"/>
      <c r="AE157" s="91"/>
      <c r="AI157" s="51"/>
      <c r="AJ157" s="51"/>
      <c r="AK157" s="51"/>
      <c r="AL157" s="91"/>
      <c r="AM157" s="91"/>
      <c r="AQ157" s="51"/>
      <c r="AR157" s="51"/>
      <c r="AS157" s="51"/>
      <c r="AT157" s="91"/>
      <c r="AU157" s="91"/>
      <c r="AY157" s="51"/>
      <c r="AZ157" s="51"/>
      <c r="BA157" s="51"/>
      <c r="BB157" s="91"/>
      <c r="BC157" s="91"/>
      <c r="BG157" s="51"/>
      <c r="BH157" s="51"/>
      <c r="BI157" s="51"/>
      <c r="BJ157" s="91"/>
      <c r="BK157" s="91"/>
      <c r="BO157" s="51"/>
      <c r="BP157" s="51"/>
      <c r="BQ157" s="51"/>
      <c r="BR157" s="91"/>
      <c r="BS157" s="91"/>
      <c r="BW157" s="51"/>
      <c r="BX157" s="51"/>
      <c r="BY157" s="51"/>
      <c r="BZ157" s="91"/>
      <c r="CA157" s="91"/>
      <c r="CE157" s="51"/>
      <c r="CF157" s="51"/>
      <c r="CG157" s="51"/>
      <c r="CH157" s="91"/>
      <c r="CI157" s="91"/>
      <c r="CM157" s="51"/>
      <c r="CN157" s="51"/>
      <c r="CO157" s="51"/>
      <c r="CP157" s="91"/>
      <c r="CQ157" s="91"/>
    </row>
    <row r="158" spans="3:95">
      <c r="C158" s="90"/>
      <c r="D158" s="51"/>
      <c r="E158" s="51"/>
      <c r="F158" s="91"/>
      <c r="G158" s="91"/>
      <c r="K158" s="51"/>
      <c r="L158" s="51"/>
      <c r="M158" s="51"/>
      <c r="N158" s="91"/>
      <c r="O158" s="91"/>
      <c r="S158" s="51"/>
      <c r="T158" s="51"/>
      <c r="U158" s="51"/>
      <c r="V158" s="91"/>
      <c r="W158" s="91"/>
      <c r="AA158" s="51"/>
      <c r="AB158" s="51"/>
      <c r="AC158" s="51"/>
      <c r="AD158" s="91"/>
      <c r="AE158" s="91"/>
      <c r="AI158" s="51"/>
      <c r="AJ158" s="51"/>
      <c r="AK158" s="51"/>
      <c r="AL158" s="91"/>
      <c r="AM158" s="91"/>
      <c r="AQ158" s="51"/>
      <c r="AR158" s="51"/>
      <c r="AS158" s="51"/>
      <c r="AT158" s="91"/>
      <c r="AU158" s="91"/>
      <c r="AY158" s="51"/>
      <c r="AZ158" s="51"/>
      <c r="BA158" s="51"/>
      <c r="BB158" s="91"/>
      <c r="BC158" s="91"/>
      <c r="BG158" s="51"/>
      <c r="BH158" s="51"/>
      <c r="BI158" s="51"/>
      <c r="BJ158" s="91"/>
      <c r="BK158" s="91"/>
      <c r="BO158" s="51"/>
      <c r="BP158" s="51"/>
      <c r="BQ158" s="51"/>
      <c r="BR158" s="91"/>
      <c r="BS158" s="91"/>
      <c r="BW158" s="51"/>
      <c r="BX158" s="51"/>
      <c r="BY158" s="51"/>
      <c r="BZ158" s="91"/>
      <c r="CA158" s="91"/>
      <c r="CE158" s="51"/>
      <c r="CF158" s="51"/>
      <c r="CG158" s="51"/>
      <c r="CH158" s="91"/>
      <c r="CI158" s="91"/>
      <c r="CM158" s="51"/>
      <c r="CN158" s="51"/>
      <c r="CO158" s="51"/>
      <c r="CP158" s="91"/>
      <c r="CQ158" s="91"/>
    </row>
    <row r="159" spans="3:95">
      <c r="C159" s="90"/>
      <c r="D159" s="51"/>
      <c r="E159" s="51"/>
      <c r="F159" s="91"/>
      <c r="G159" s="91"/>
      <c r="K159" s="51"/>
      <c r="L159" s="51"/>
      <c r="M159" s="51"/>
      <c r="N159" s="91"/>
      <c r="O159" s="91"/>
      <c r="S159" s="51"/>
      <c r="T159" s="51"/>
      <c r="U159" s="51"/>
      <c r="V159" s="91"/>
      <c r="W159" s="91"/>
      <c r="AA159" s="51"/>
      <c r="AB159" s="51"/>
      <c r="AC159" s="51"/>
      <c r="AD159" s="91"/>
      <c r="AE159" s="91"/>
      <c r="AI159" s="51"/>
      <c r="AJ159" s="51"/>
      <c r="AK159" s="51"/>
      <c r="AL159" s="91"/>
      <c r="AM159" s="91"/>
      <c r="AQ159" s="51"/>
      <c r="AR159" s="51"/>
      <c r="AS159" s="51"/>
      <c r="AT159" s="91"/>
      <c r="AU159" s="91"/>
      <c r="AY159" s="51"/>
      <c r="AZ159" s="51"/>
      <c r="BA159" s="51"/>
      <c r="BB159" s="91"/>
      <c r="BC159" s="91"/>
      <c r="BG159" s="51"/>
      <c r="BH159" s="51"/>
      <c r="BI159" s="51"/>
      <c r="BJ159" s="91"/>
      <c r="BK159" s="91"/>
      <c r="BO159" s="51"/>
      <c r="BP159" s="51"/>
      <c r="BQ159" s="51"/>
      <c r="BR159" s="91"/>
      <c r="BS159" s="91"/>
      <c r="BW159" s="51"/>
      <c r="BX159" s="51"/>
      <c r="BY159" s="51"/>
      <c r="BZ159" s="91"/>
      <c r="CA159" s="91"/>
      <c r="CE159" s="51"/>
      <c r="CF159" s="51"/>
      <c r="CG159" s="51"/>
      <c r="CH159" s="91"/>
      <c r="CI159" s="91"/>
      <c r="CM159" s="51"/>
      <c r="CN159" s="51"/>
      <c r="CO159" s="51"/>
      <c r="CP159" s="91"/>
      <c r="CQ159" s="91"/>
    </row>
    <row r="160" spans="3:95">
      <c r="C160" s="90"/>
      <c r="D160" s="51"/>
      <c r="E160" s="51"/>
      <c r="F160" s="91"/>
      <c r="G160" s="91"/>
      <c r="K160" s="51"/>
      <c r="L160" s="51"/>
      <c r="M160" s="51"/>
      <c r="N160" s="91"/>
      <c r="O160" s="91"/>
      <c r="S160" s="51"/>
      <c r="T160" s="51"/>
      <c r="U160" s="51"/>
      <c r="V160" s="91"/>
      <c r="W160" s="91"/>
      <c r="AA160" s="51"/>
      <c r="AB160" s="51"/>
      <c r="AC160" s="51"/>
      <c r="AD160" s="91"/>
      <c r="AE160" s="91"/>
      <c r="AI160" s="51"/>
      <c r="AJ160" s="51"/>
      <c r="AK160" s="51"/>
      <c r="AL160" s="91"/>
      <c r="AM160" s="91"/>
      <c r="AQ160" s="51"/>
      <c r="AR160" s="51"/>
      <c r="AS160" s="51"/>
      <c r="AT160" s="91"/>
      <c r="AU160" s="91"/>
      <c r="AY160" s="51"/>
      <c r="AZ160" s="51"/>
      <c r="BA160" s="51"/>
      <c r="BB160" s="91"/>
      <c r="BC160" s="91"/>
      <c r="BG160" s="51"/>
      <c r="BH160" s="51"/>
      <c r="BI160" s="51"/>
      <c r="BJ160" s="91"/>
      <c r="BK160" s="91"/>
      <c r="BO160" s="51"/>
      <c r="BP160" s="51"/>
      <c r="BQ160" s="51"/>
      <c r="BR160" s="91"/>
      <c r="BS160" s="91"/>
      <c r="BW160" s="51"/>
      <c r="BX160" s="51"/>
      <c r="BY160" s="51"/>
      <c r="BZ160" s="91"/>
      <c r="CA160" s="91"/>
      <c r="CE160" s="51"/>
      <c r="CF160" s="51"/>
      <c r="CG160" s="51"/>
      <c r="CH160" s="91"/>
      <c r="CI160" s="91"/>
      <c r="CM160" s="51"/>
      <c r="CN160" s="51"/>
      <c r="CO160" s="51"/>
      <c r="CP160" s="91"/>
      <c r="CQ160" s="91"/>
    </row>
    <row r="161" spans="3:95">
      <c r="C161" s="90"/>
      <c r="D161" s="51"/>
      <c r="E161" s="51"/>
      <c r="F161" s="91"/>
      <c r="G161" s="91"/>
      <c r="K161" s="51"/>
      <c r="L161" s="51"/>
      <c r="M161" s="51"/>
      <c r="N161" s="91"/>
      <c r="O161" s="91"/>
      <c r="S161" s="51"/>
      <c r="T161" s="51"/>
      <c r="U161" s="51"/>
      <c r="V161" s="91"/>
      <c r="W161" s="91"/>
      <c r="AA161" s="51"/>
      <c r="AB161" s="51"/>
      <c r="AC161" s="51"/>
      <c r="AD161" s="91"/>
      <c r="AE161" s="91"/>
      <c r="AI161" s="51"/>
      <c r="AJ161" s="51"/>
      <c r="AK161" s="51"/>
      <c r="AL161" s="91"/>
      <c r="AM161" s="91"/>
      <c r="AQ161" s="51"/>
      <c r="AR161" s="51"/>
      <c r="AS161" s="51"/>
      <c r="AT161" s="91"/>
      <c r="AU161" s="91"/>
      <c r="AY161" s="51"/>
      <c r="AZ161" s="51"/>
      <c r="BA161" s="51"/>
      <c r="BB161" s="91"/>
      <c r="BC161" s="91"/>
      <c r="BG161" s="51"/>
      <c r="BH161" s="51"/>
      <c r="BI161" s="51"/>
      <c r="BJ161" s="91"/>
      <c r="BK161" s="91"/>
      <c r="BO161" s="51"/>
      <c r="BP161" s="51"/>
      <c r="BQ161" s="51"/>
      <c r="BR161" s="91"/>
      <c r="BS161" s="91"/>
      <c r="BW161" s="51"/>
      <c r="BX161" s="51"/>
      <c r="BY161" s="51"/>
      <c r="BZ161" s="91"/>
      <c r="CA161" s="91"/>
      <c r="CE161" s="51"/>
      <c r="CF161" s="51"/>
      <c r="CG161" s="51"/>
      <c r="CH161" s="91"/>
      <c r="CI161" s="91"/>
      <c r="CM161" s="51"/>
      <c r="CN161" s="51"/>
      <c r="CO161" s="51"/>
      <c r="CP161" s="91"/>
      <c r="CQ161" s="91"/>
    </row>
    <row r="162" spans="3:95">
      <c r="C162" s="90"/>
      <c r="D162" s="51"/>
      <c r="E162" s="51"/>
      <c r="F162" s="91"/>
      <c r="G162" s="91"/>
      <c r="K162" s="51"/>
      <c r="L162" s="51"/>
      <c r="M162" s="51"/>
      <c r="N162" s="91"/>
      <c r="O162" s="91"/>
      <c r="S162" s="51"/>
      <c r="T162" s="51"/>
      <c r="U162" s="51"/>
      <c r="V162" s="91"/>
      <c r="W162" s="91"/>
      <c r="AA162" s="51"/>
      <c r="AB162" s="51"/>
      <c r="AC162" s="51"/>
      <c r="AD162" s="91"/>
      <c r="AE162" s="91"/>
      <c r="AI162" s="51"/>
      <c r="AJ162" s="51"/>
      <c r="AK162" s="51"/>
      <c r="AL162" s="91"/>
      <c r="AM162" s="91"/>
      <c r="AQ162" s="51"/>
      <c r="AR162" s="51"/>
      <c r="AS162" s="51"/>
      <c r="AT162" s="91"/>
      <c r="AU162" s="91"/>
      <c r="AY162" s="51"/>
      <c r="AZ162" s="51"/>
      <c r="BA162" s="51"/>
      <c r="BB162" s="91"/>
      <c r="BC162" s="91"/>
      <c r="BG162" s="51"/>
      <c r="BH162" s="51"/>
      <c r="BI162" s="51"/>
      <c r="BJ162" s="91"/>
      <c r="BK162" s="91"/>
      <c r="BO162" s="51"/>
      <c r="BP162" s="51"/>
      <c r="BQ162" s="51"/>
      <c r="BR162" s="91"/>
      <c r="BS162" s="91"/>
      <c r="BW162" s="51"/>
      <c r="BX162" s="51"/>
      <c r="BY162" s="51"/>
      <c r="BZ162" s="91"/>
      <c r="CA162" s="91"/>
      <c r="CE162" s="51"/>
      <c r="CF162" s="51"/>
      <c r="CG162" s="51"/>
      <c r="CH162" s="91"/>
      <c r="CI162" s="91"/>
      <c r="CM162" s="51"/>
      <c r="CN162" s="51"/>
      <c r="CO162" s="51"/>
      <c r="CP162" s="91"/>
      <c r="CQ162" s="91"/>
    </row>
    <row r="163" spans="3:95">
      <c r="C163" s="90"/>
      <c r="D163" s="51"/>
      <c r="E163" s="51"/>
      <c r="F163" s="91"/>
      <c r="G163" s="91"/>
      <c r="K163" s="51"/>
      <c r="L163" s="51"/>
      <c r="M163" s="51"/>
      <c r="N163" s="91"/>
      <c r="O163" s="91"/>
      <c r="S163" s="51"/>
      <c r="T163" s="51"/>
      <c r="U163" s="51"/>
      <c r="V163" s="91"/>
      <c r="W163" s="91"/>
      <c r="AA163" s="51"/>
      <c r="AB163" s="51"/>
      <c r="AC163" s="51"/>
      <c r="AD163" s="91"/>
      <c r="AE163" s="91"/>
      <c r="AI163" s="51"/>
      <c r="AJ163" s="51"/>
      <c r="AK163" s="51"/>
      <c r="AL163" s="91"/>
      <c r="AM163" s="91"/>
      <c r="AQ163" s="51"/>
      <c r="AR163" s="51"/>
      <c r="AS163" s="51"/>
      <c r="AT163" s="91"/>
      <c r="AU163" s="91"/>
      <c r="AY163" s="51"/>
      <c r="AZ163" s="51"/>
      <c r="BA163" s="51"/>
      <c r="BB163" s="91"/>
      <c r="BC163" s="91"/>
      <c r="BG163" s="51"/>
      <c r="BH163" s="51"/>
      <c r="BI163" s="51"/>
      <c r="BJ163" s="91"/>
      <c r="BK163" s="91"/>
      <c r="BO163" s="51"/>
      <c r="BP163" s="51"/>
      <c r="BQ163" s="51"/>
      <c r="BR163" s="91"/>
      <c r="BS163" s="91"/>
      <c r="BW163" s="51"/>
      <c r="BX163" s="51"/>
      <c r="BY163" s="51"/>
      <c r="BZ163" s="91"/>
      <c r="CA163" s="91"/>
      <c r="CE163" s="51"/>
      <c r="CF163" s="51"/>
      <c r="CG163" s="51"/>
      <c r="CH163" s="91"/>
      <c r="CI163" s="91"/>
      <c r="CM163" s="51"/>
      <c r="CN163" s="51"/>
      <c r="CO163" s="51"/>
      <c r="CP163" s="91"/>
      <c r="CQ163" s="91"/>
    </row>
    <row r="164" spans="3:95">
      <c r="C164" s="90"/>
      <c r="D164" s="51"/>
      <c r="E164" s="51"/>
      <c r="F164" s="91"/>
      <c r="G164" s="91"/>
      <c r="K164" s="51"/>
      <c r="L164" s="51"/>
      <c r="M164" s="51"/>
      <c r="N164" s="91"/>
      <c r="O164" s="91"/>
      <c r="S164" s="51"/>
      <c r="T164" s="51"/>
      <c r="U164" s="51"/>
      <c r="V164" s="91"/>
      <c r="W164" s="91"/>
      <c r="AA164" s="51"/>
      <c r="AB164" s="51"/>
      <c r="AC164" s="51"/>
      <c r="AD164" s="91"/>
      <c r="AE164" s="91"/>
      <c r="AI164" s="51"/>
      <c r="AJ164" s="51"/>
      <c r="AK164" s="51"/>
      <c r="AL164" s="91"/>
      <c r="AM164" s="91"/>
      <c r="AQ164" s="51"/>
      <c r="AR164" s="51"/>
      <c r="AS164" s="51"/>
      <c r="AT164" s="91"/>
      <c r="AU164" s="91"/>
      <c r="AY164" s="51"/>
      <c r="AZ164" s="51"/>
      <c r="BA164" s="51"/>
      <c r="BB164" s="91"/>
      <c r="BC164" s="91"/>
      <c r="BG164" s="51"/>
      <c r="BH164" s="51"/>
      <c r="BI164" s="51"/>
      <c r="BJ164" s="91"/>
      <c r="BK164" s="91"/>
      <c r="BO164" s="51"/>
      <c r="BP164" s="51"/>
      <c r="BQ164" s="51"/>
      <c r="BR164" s="91"/>
      <c r="BS164" s="91"/>
      <c r="BW164" s="51"/>
      <c r="BX164" s="51"/>
      <c r="BY164" s="51"/>
      <c r="BZ164" s="91"/>
      <c r="CA164" s="91"/>
      <c r="CE164" s="51"/>
      <c r="CF164" s="51"/>
      <c r="CG164" s="51"/>
      <c r="CH164" s="91"/>
      <c r="CI164" s="91"/>
      <c r="CM164" s="51"/>
      <c r="CN164" s="51"/>
      <c r="CO164" s="51"/>
      <c r="CP164" s="91"/>
      <c r="CQ164" s="91"/>
    </row>
    <row r="165" spans="3:95">
      <c r="C165" s="90"/>
      <c r="D165" s="51"/>
      <c r="E165" s="51"/>
      <c r="F165" s="91"/>
      <c r="G165" s="91"/>
      <c r="K165" s="51"/>
      <c r="L165" s="51"/>
      <c r="M165" s="51"/>
      <c r="N165" s="91"/>
      <c r="O165" s="91"/>
      <c r="S165" s="51"/>
      <c r="T165" s="51"/>
      <c r="U165" s="51"/>
      <c r="V165" s="91"/>
      <c r="W165" s="91"/>
      <c r="AA165" s="51"/>
      <c r="AB165" s="51"/>
      <c r="AC165" s="51"/>
      <c r="AD165" s="91"/>
      <c r="AE165" s="91"/>
      <c r="AI165" s="51"/>
      <c r="AJ165" s="51"/>
      <c r="AK165" s="51"/>
      <c r="AL165" s="91"/>
      <c r="AM165" s="91"/>
      <c r="AQ165" s="51"/>
      <c r="AR165" s="51"/>
      <c r="AS165" s="51"/>
      <c r="AT165" s="91"/>
      <c r="AU165" s="91"/>
      <c r="AY165" s="51"/>
      <c r="AZ165" s="51"/>
      <c r="BA165" s="51"/>
      <c r="BB165" s="91"/>
      <c r="BC165" s="91"/>
      <c r="BG165" s="51"/>
      <c r="BH165" s="51"/>
      <c r="BI165" s="51"/>
      <c r="BJ165" s="91"/>
      <c r="BK165" s="91"/>
      <c r="BO165" s="51"/>
      <c r="BP165" s="51"/>
      <c r="BQ165" s="51"/>
      <c r="BR165" s="91"/>
      <c r="BS165" s="91"/>
      <c r="BW165" s="51"/>
      <c r="BX165" s="51"/>
      <c r="BY165" s="51"/>
      <c r="BZ165" s="91"/>
      <c r="CA165" s="91"/>
      <c r="CE165" s="51"/>
      <c r="CF165" s="51"/>
      <c r="CG165" s="51"/>
      <c r="CH165" s="91"/>
      <c r="CI165" s="91"/>
      <c r="CM165" s="51"/>
      <c r="CN165" s="51"/>
      <c r="CO165" s="51"/>
      <c r="CP165" s="91"/>
      <c r="CQ165" s="91"/>
    </row>
    <row r="166" spans="3:95">
      <c r="C166" s="90"/>
      <c r="D166" s="51"/>
      <c r="E166" s="51"/>
      <c r="F166" s="91"/>
      <c r="G166" s="91"/>
      <c r="K166" s="51"/>
      <c r="L166" s="51"/>
      <c r="M166" s="51"/>
      <c r="N166" s="91"/>
      <c r="O166" s="91"/>
      <c r="S166" s="51"/>
      <c r="T166" s="51"/>
      <c r="U166" s="51"/>
      <c r="V166" s="91"/>
      <c r="W166" s="91"/>
      <c r="AA166" s="51"/>
      <c r="AB166" s="51"/>
      <c r="AC166" s="51"/>
      <c r="AD166" s="91"/>
      <c r="AE166" s="91"/>
      <c r="AI166" s="51"/>
      <c r="AJ166" s="51"/>
      <c r="AK166" s="51"/>
      <c r="AL166" s="91"/>
      <c r="AM166" s="91"/>
      <c r="AQ166" s="51"/>
      <c r="AR166" s="51"/>
      <c r="AS166" s="51"/>
      <c r="AT166" s="91"/>
      <c r="AU166" s="91"/>
      <c r="AY166" s="51"/>
      <c r="AZ166" s="51"/>
      <c r="BA166" s="51"/>
      <c r="BB166" s="91"/>
      <c r="BC166" s="91"/>
      <c r="BG166" s="51"/>
      <c r="BH166" s="51"/>
      <c r="BI166" s="51"/>
      <c r="BJ166" s="91"/>
      <c r="BK166" s="91"/>
      <c r="BO166" s="51"/>
      <c r="BP166" s="51"/>
      <c r="BQ166" s="51"/>
      <c r="BR166" s="91"/>
      <c r="BS166" s="91"/>
      <c r="BW166" s="51"/>
      <c r="BX166" s="51"/>
      <c r="BY166" s="51"/>
      <c r="BZ166" s="91"/>
      <c r="CA166" s="91"/>
      <c r="CE166" s="51"/>
      <c r="CF166" s="51"/>
      <c r="CG166" s="51"/>
      <c r="CH166" s="91"/>
      <c r="CI166" s="91"/>
      <c r="CM166" s="51"/>
      <c r="CN166" s="51"/>
      <c r="CO166" s="51"/>
      <c r="CP166" s="91"/>
      <c r="CQ166" s="91"/>
    </row>
    <row r="167" spans="3:95">
      <c r="C167" s="90"/>
      <c r="D167" s="51"/>
      <c r="E167" s="51"/>
      <c r="F167" s="91"/>
      <c r="G167" s="91"/>
      <c r="K167" s="51"/>
      <c r="L167" s="51"/>
      <c r="M167" s="51"/>
      <c r="N167" s="91"/>
      <c r="O167" s="91"/>
      <c r="S167" s="51"/>
      <c r="T167" s="51"/>
      <c r="U167" s="51"/>
      <c r="V167" s="91"/>
      <c r="W167" s="91"/>
      <c r="AA167" s="51"/>
      <c r="AB167" s="51"/>
      <c r="AC167" s="51"/>
      <c r="AD167" s="91"/>
      <c r="AE167" s="91"/>
      <c r="AI167" s="51"/>
      <c r="AJ167" s="51"/>
      <c r="AK167" s="51"/>
      <c r="AL167" s="91"/>
      <c r="AM167" s="91"/>
      <c r="AQ167" s="51"/>
      <c r="AR167" s="51"/>
      <c r="AS167" s="51"/>
      <c r="AT167" s="91"/>
      <c r="AU167" s="91"/>
      <c r="AY167" s="51"/>
      <c r="AZ167" s="51"/>
      <c r="BA167" s="51"/>
      <c r="BB167" s="91"/>
      <c r="BC167" s="91"/>
      <c r="BG167" s="51"/>
      <c r="BH167" s="51"/>
      <c r="BI167" s="51"/>
      <c r="BJ167" s="91"/>
      <c r="BK167" s="91"/>
      <c r="BO167" s="51"/>
      <c r="BP167" s="51"/>
      <c r="BQ167" s="51"/>
      <c r="BR167" s="91"/>
      <c r="BS167" s="91"/>
      <c r="BW167" s="51"/>
      <c r="BX167" s="51"/>
      <c r="BY167" s="51"/>
      <c r="BZ167" s="91"/>
      <c r="CA167" s="91"/>
      <c r="CE167" s="51"/>
      <c r="CF167" s="51"/>
      <c r="CG167" s="51"/>
      <c r="CH167" s="91"/>
      <c r="CI167" s="91"/>
      <c r="CM167" s="51"/>
      <c r="CN167" s="51"/>
      <c r="CO167" s="51"/>
      <c r="CP167" s="91"/>
      <c r="CQ167" s="91"/>
    </row>
    <row r="168" spans="3:95">
      <c r="C168" s="90"/>
      <c r="D168" s="51"/>
      <c r="E168" s="51"/>
      <c r="F168" s="91"/>
      <c r="G168" s="91"/>
      <c r="K168" s="51"/>
      <c r="L168" s="51"/>
      <c r="M168" s="51"/>
      <c r="N168" s="91"/>
      <c r="O168" s="91"/>
      <c r="S168" s="51"/>
      <c r="T168" s="51"/>
      <c r="U168" s="51"/>
      <c r="V168" s="91"/>
      <c r="W168" s="91"/>
      <c r="AA168" s="51"/>
      <c r="AB168" s="51"/>
      <c r="AC168" s="51"/>
      <c r="AD168" s="91"/>
      <c r="AE168" s="91"/>
      <c r="AI168" s="51"/>
      <c r="AJ168" s="51"/>
      <c r="AK168" s="51"/>
      <c r="AL168" s="91"/>
      <c r="AM168" s="91"/>
      <c r="AQ168" s="51"/>
      <c r="AR168" s="51"/>
      <c r="AS168" s="51"/>
      <c r="AT168" s="91"/>
      <c r="AU168" s="91"/>
      <c r="AY168" s="51"/>
      <c r="AZ168" s="51"/>
      <c r="BA168" s="51"/>
      <c r="BB168" s="91"/>
      <c r="BC168" s="91"/>
      <c r="BG168" s="51"/>
      <c r="BH168" s="51"/>
      <c r="BI168" s="51"/>
      <c r="BJ168" s="91"/>
      <c r="BK168" s="91"/>
      <c r="BO168" s="51"/>
      <c r="BP168" s="51"/>
      <c r="BQ168" s="51"/>
      <c r="BR168" s="91"/>
      <c r="BS168" s="91"/>
      <c r="BW168" s="51"/>
      <c r="BX168" s="51"/>
      <c r="BY168" s="51"/>
      <c r="BZ168" s="91"/>
      <c r="CA168" s="91"/>
      <c r="CE168" s="51"/>
      <c r="CF168" s="51"/>
      <c r="CG168" s="51"/>
      <c r="CH168" s="91"/>
      <c r="CI168" s="91"/>
      <c r="CM168" s="51"/>
      <c r="CN168" s="51"/>
      <c r="CO168" s="51"/>
      <c r="CP168" s="91"/>
      <c r="CQ168" s="91"/>
    </row>
    <row r="169" spans="3:95">
      <c r="C169" s="90"/>
      <c r="D169" s="51"/>
      <c r="E169" s="51"/>
      <c r="F169" s="91"/>
      <c r="G169" s="91"/>
      <c r="K169" s="51"/>
      <c r="L169" s="51"/>
      <c r="M169" s="51"/>
      <c r="N169" s="91"/>
      <c r="O169" s="91"/>
      <c r="S169" s="51"/>
      <c r="T169" s="51"/>
      <c r="U169" s="51"/>
      <c r="V169" s="91"/>
      <c r="W169" s="91"/>
      <c r="AA169" s="51"/>
      <c r="AB169" s="51"/>
      <c r="AC169" s="51"/>
      <c r="AD169" s="91"/>
      <c r="AE169" s="91"/>
      <c r="AI169" s="51"/>
      <c r="AJ169" s="51"/>
      <c r="AK169" s="51"/>
      <c r="AL169" s="91"/>
      <c r="AM169" s="91"/>
      <c r="AQ169" s="51"/>
      <c r="AR169" s="51"/>
      <c r="AS169" s="51"/>
      <c r="AT169" s="91"/>
      <c r="AU169" s="91"/>
      <c r="AY169" s="51"/>
      <c r="AZ169" s="51"/>
      <c r="BA169" s="51"/>
      <c r="BB169" s="91"/>
      <c r="BC169" s="91"/>
      <c r="BG169" s="51"/>
      <c r="BH169" s="51"/>
      <c r="BI169" s="51"/>
      <c r="BJ169" s="91"/>
      <c r="BK169" s="91"/>
      <c r="BO169" s="51"/>
      <c r="BP169" s="51"/>
      <c r="BQ169" s="51"/>
      <c r="BR169" s="91"/>
      <c r="BS169" s="91"/>
      <c r="BW169" s="51"/>
      <c r="BX169" s="51"/>
      <c r="BY169" s="51"/>
      <c r="BZ169" s="91"/>
      <c r="CA169" s="91"/>
      <c r="CE169" s="51"/>
      <c r="CF169" s="51"/>
      <c r="CG169" s="51"/>
      <c r="CH169" s="91"/>
      <c r="CI169" s="91"/>
      <c r="CM169" s="51"/>
      <c r="CN169" s="51"/>
      <c r="CO169" s="51"/>
      <c r="CP169" s="91"/>
      <c r="CQ169" s="91"/>
    </row>
    <row r="170" spans="3:95">
      <c r="C170" s="90"/>
      <c r="D170" s="51"/>
      <c r="E170" s="51"/>
      <c r="F170" s="91"/>
      <c r="G170" s="91"/>
      <c r="K170" s="51"/>
      <c r="L170" s="51"/>
      <c r="M170" s="51"/>
      <c r="N170" s="91"/>
      <c r="O170" s="91"/>
      <c r="S170" s="51"/>
      <c r="T170" s="51"/>
      <c r="U170" s="51"/>
      <c r="V170" s="91"/>
      <c r="W170" s="91"/>
      <c r="AA170" s="51"/>
      <c r="AB170" s="51"/>
      <c r="AC170" s="51"/>
      <c r="AD170" s="91"/>
      <c r="AE170" s="91"/>
      <c r="AI170" s="51"/>
      <c r="AJ170" s="51"/>
      <c r="AK170" s="51"/>
      <c r="AL170" s="91"/>
      <c r="AM170" s="91"/>
      <c r="AQ170" s="51"/>
      <c r="AR170" s="51"/>
      <c r="AS170" s="51"/>
      <c r="AT170" s="91"/>
      <c r="AU170" s="91"/>
      <c r="AY170" s="51"/>
      <c r="AZ170" s="51"/>
      <c r="BA170" s="51"/>
      <c r="BB170" s="91"/>
      <c r="BC170" s="91"/>
      <c r="BG170" s="51"/>
      <c r="BH170" s="51"/>
      <c r="BI170" s="51"/>
      <c r="BJ170" s="91"/>
      <c r="BK170" s="91"/>
      <c r="BO170" s="51"/>
      <c r="BP170" s="51"/>
      <c r="BQ170" s="51"/>
      <c r="BR170" s="91"/>
      <c r="BS170" s="91"/>
      <c r="BW170" s="51"/>
      <c r="BX170" s="51"/>
      <c r="BY170" s="51"/>
      <c r="BZ170" s="91"/>
      <c r="CA170" s="91"/>
      <c r="CE170" s="51"/>
      <c r="CF170" s="51"/>
      <c r="CG170" s="51"/>
      <c r="CH170" s="91"/>
      <c r="CI170" s="91"/>
      <c r="CM170" s="51"/>
      <c r="CN170" s="51"/>
      <c r="CO170" s="51"/>
      <c r="CP170" s="91"/>
      <c r="CQ170" s="91"/>
    </row>
    <row r="171" spans="3:95">
      <c r="C171" s="90"/>
      <c r="D171" s="51"/>
      <c r="E171" s="51"/>
      <c r="F171" s="91"/>
      <c r="G171" s="91"/>
      <c r="K171" s="51"/>
      <c r="L171" s="51"/>
      <c r="M171" s="51"/>
      <c r="N171" s="91"/>
      <c r="O171" s="91"/>
      <c r="S171" s="51"/>
      <c r="T171" s="51"/>
      <c r="U171" s="51"/>
      <c r="V171" s="91"/>
      <c r="W171" s="91"/>
      <c r="AA171" s="51"/>
      <c r="AB171" s="51"/>
      <c r="AC171" s="51"/>
      <c r="AD171" s="91"/>
      <c r="AE171" s="91"/>
      <c r="AI171" s="51"/>
      <c r="AJ171" s="51"/>
      <c r="AK171" s="51"/>
      <c r="AL171" s="91"/>
      <c r="AM171" s="91"/>
      <c r="AQ171" s="51"/>
      <c r="AR171" s="51"/>
      <c r="AS171" s="51"/>
      <c r="AT171" s="91"/>
      <c r="AU171" s="91"/>
      <c r="AY171" s="51"/>
      <c r="AZ171" s="51"/>
      <c r="BA171" s="51"/>
      <c r="BB171" s="91"/>
      <c r="BC171" s="91"/>
      <c r="BG171" s="51"/>
      <c r="BH171" s="51"/>
      <c r="BI171" s="51"/>
      <c r="BJ171" s="91"/>
      <c r="BK171" s="91"/>
      <c r="BO171" s="51"/>
      <c r="BP171" s="51"/>
      <c r="BQ171" s="51"/>
      <c r="BR171" s="91"/>
      <c r="BS171" s="91"/>
      <c r="BW171" s="51"/>
      <c r="BX171" s="51"/>
      <c r="BY171" s="51"/>
      <c r="BZ171" s="91"/>
      <c r="CA171" s="91"/>
      <c r="CE171" s="51"/>
      <c r="CF171" s="51"/>
      <c r="CG171" s="51"/>
      <c r="CH171" s="91"/>
      <c r="CI171" s="91"/>
      <c r="CM171" s="51"/>
      <c r="CN171" s="51"/>
      <c r="CO171" s="51"/>
      <c r="CP171" s="91"/>
      <c r="CQ171" s="91"/>
    </row>
    <row r="172" spans="3:95">
      <c r="C172" s="90"/>
      <c r="D172" s="51"/>
      <c r="E172" s="51"/>
      <c r="F172" s="91"/>
      <c r="G172" s="91"/>
      <c r="K172" s="51"/>
      <c r="L172" s="51"/>
      <c r="M172" s="51"/>
      <c r="N172" s="91"/>
      <c r="O172" s="91"/>
      <c r="S172" s="51"/>
      <c r="T172" s="51"/>
      <c r="U172" s="51"/>
      <c r="V172" s="91"/>
      <c r="W172" s="91"/>
      <c r="AA172" s="51"/>
      <c r="AB172" s="51"/>
      <c r="AC172" s="51"/>
      <c r="AD172" s="91"/>
      <c r="AE172" s="91"/>
      <c r="AI172" s="51"/>
      <c r="AJ172" s="51"/>
      <c r="AK172" s="51"/>
      <c r="AL172" s="91"/>
      <c r="AM172" s="91"/>
      <c r="AQ172" s="51"/>
      <c r="AR172" s="51"/>
      <c r="AS172" s="51"/>
      <c r="AT172" s="91"/>
      <c r="AU172" s="91"/>
      <c r="AY172" s="51"/>
      <c r="AZ172" s="51"/>
      <c r="BA172" s="51"/>
      <c r="BB172" s="91"/>
      <c r="BC172" s="91"/>
      <c r="BG172" s="51"/>
      <c r="BH172" s="51"/>
      <c r="BI172" s="51"/>
      <c r="BJ172" s="91"/>
      <c r="BK172" s="91"/>
      <c r="BO172" s="51"/>
      <c r="BP172" s="51"/>
      <c r="BQ172" s="51"/>
      <c r="BR172" s="91"/>
      <c r="BS172" s="91"/>
      <c r="BW172" s="51"/>
      <c r="BX172" s="51"/>
      <c r="BY172" s="51"/>
      <c r="BZ172" s="91"/>
      <c r="CA172" s="91"/>
      <c r="CE172" s="51"/>
      <c r="CF172" s="51"/>
      <c r="CG172" s="51"/>
      <c r="CH172" s="91"/>
      <c r="CI172" s="91"/>
      <c r="CM172" s="51"/>
      <c r="CN172" s="51"/>
      <c r="CO172" s="51"/>
      <c r="CP172" s="91"/>
      <c r="CQ172" s="91"/>
    </row>
    <row r="173" spans="3:95">
      <c r="C173" s="90"/>
      <c r="D173" s="51"/>
      <c r="E173" s="51"/>
      <c r="F173" s="91"/>
      <c r="G173" s="91"/>
      <c r="K173" s="51"/>
      <c r="L173" s="51"/>
      <c r="M173" s="51"/>
      <c r="N173" s="91"/>
      <c r="O173" s="91"/>
      <c r="S173" s="51"/>
      <c r="T173" s="51"/>
      <c r="U173" s="51"/>
      <c r="V173" s="91"/>
      <c r="W173" s="91"/>
      <c r="AA173" s="51"/>
      <c r="AB173" s="51"/>
      <c r="AC173" s="51"/>
      <c r="AD173" s="91"/>
      <c r="AE173" s="91"/>
      <c r="AI173" s="51"/>
      <c r="AJ173" s="51"/>
      <c r="AK173" s="51"/>
      <c r="AL173" s="91"/>
      <c r="AM173" s="91"/>
      <c r="AQ173" s="51"/>
      <c r="AR173" s="51"/>
      <c r="AS173" s="51"/>
      <c r="AT173" s="91"/>
      <c r="AU173" s="91"/>
      <c r="AY173" s="51"/>
      <c r="AZ173" s="51"/>
      <c r="BA173" s="51"/>
      <c r="BB173" s="91"/>
      <c r="BC173" s="91"/>
      <c r="BG173" s="51"/>
      <c r="BH173" s="51"/>
      <c r="BI173" s="51"/>
      <c r="BJ173" s="91"/>
      <c r="BK173" s="91"/>
      <c r="BO173" s="51"/>
      <c r="BP173" s="51"/>
      <c r="BQ173" s="51"/>
      <c r="BR173" s="91"/>
      <c r="BS173" s="91"/>
      <c r="BW173" s="51"/>
      <c r="BX173" s="51"/>
      <c r="BY173" s="51"/>
      <c r="BZ173" s="91"/>
      <c r="CA173" s="91"/>
      <c r="CE173" s="51"/>
      <c r="CF173" s="51"/>
      <c r="CG173" s="51"/>
      <c r="CH173" s="91"/>
      <c r="CI173" s="91"/>
      <c r="CM173" s="51"/>
      <c r="CN173" s="51"/>
      <c r="CO173" s="51"/>
      <c r="CP173" s="91"/>
      <c r="CQ173" s="91"/>
    </row>
    <row r="174" spans="3:95">
      <c r="C174" s="90"/>
      <c r="D174" s="51"/>
      <c r="E174" s="51"/>
      <c r="F174" s="91"/>
      <c r="G174" s="91"/>
      <c r="K174" s="51"/>
      <c r="L174" s="51"/>
      <c r="M174" s="51"/>
      <c r="N174" s="91"/>
      <c r="O174" s="91"/>
      <c r="S174" s="51"/>
      <c r="T174" s="51"/>
      <c r="U174" s="51"/>
      <c r="V174" s="91"/>
      <c r="W174" s="91"/>
      <c r="AA174" s="51"/>
      <c r="AB174" s="51"/>
      <c r="AC174" s="51"/>
      <c r="AD174" s="91"/>
      <c r="AE174" s="91"/>
      <c r="AI174" s="51"/>
      <c r="AJ174" s="51"/>
      <c r="AK174" s="51"/>
      <c r="AL174" s="91"/>
      <c r="AM174" s="91"/>
      <c r="AQ174" s="51"/>
      <c r="AR174" s="51"/>
      <c r="AS174" s="51"/>
      <c r="AT174" s="91"/>
      <c r="AU174" s="91"/>
      <c r="AY174" s="51"/>
      <c r="AZ174" s="51"/>
      <c r="BA174" s="51"/>
      <c r="BB174" s="91"/>
      <c r="BC174" s="91"/>
      <c r="BG174" s="51"/>
      <c r="BH174" s="51"/>
      <c r="BI174" s="51"/>
      <c r="BJ174" s="91"/>
      <c r="BK174" s="91"/>
      <c r="BO174" s="51"/>
      <c r="BP174" s="51"/>
      <c r="BQ174" s="51"/>
      <c r="BR174" s="91"/>
      <c r="BS174" s="91"/>
      <c r="BW174" s="51"/>
      <c r="BX174" s="51"/>
      <c r="BY174" s="51"/>
      <c r="BZ174" s="91"/>
      <c r="CA174" s="91"/>
      <c r="CE174" s="51"/>
      <c r="CF174" s="51"/>
      <c r="CG174" s="51"/>
      <c r="CH174" s="91"/>
      <c r="CI174" s="91"/>
      <c r="CM174" s="51"/>
      <c r="CN174" s="51"/>
      <c r="CO174" s="51"/>
      <c r="CP174" s="91"/>
      <c r="CQ174" s="91"/>
    </row>
    <row r="175" spans="3:95">
      <c r="C175" s="90"/>
      <c r="D175" s="51"/>
      <c r="E175" s="51"/>
      <c r="F175" s="91"/>
      <c r="G175" s="91"/>
      <c r="K175" s="51"/>
      <c r="L175" s="51"/>
      <c r="M175" s="51"/>
      <c r="N175" s="91"/>
      <c r="O175" s="91"/>
      <c r="S175" s="51"/>
      <c r="T175" s="51"/>
      <c r="U175" s="51"/>
      <c r="V175" s="91"/>
      <c r="W175" s="91"/>
      <c r="AA175" s="51"/>
      <c r="AB175" s="51"/>
      <c r="AC175" s="51"/>
      <c r="AD175" s="91"/>
      <c r="AE175" s="91"/>
      <c r="AI175" s="51"/>
      <c r="AJ175" s="51"/>
      <c r="AK175" s="51"/>
      <c r="AL175" s="91"/>
      <c r="AM175" s="91"/>
      <c r="AQ175" s="51"/>
      <c r="AR175" s="51"/>
      <c r="AS175" s="51"/>
      <c r="AT175" s="91"/>
      <c r="AU175" s="91"/>
      <c r="AY175" s="51"/>
      <c r="AZ175" s="51"/>
      <c r="BA175" s="51"/>
      <c r="BB175" s="91"/>
      <c r="BC175" s="91"/>
      <c r="BG175" s="51"/>
      <c r="BH175" s="51"/>
      <c r="BI175" s="51"/>
      <c r="BJ175" s="91"/>
      <c r="BK175" s="91"/>
      <c r="BO175" s="51"/>
      <c r="BP175" s="51"/>
      <c r="BQ175" s="51"/>
      <c r="BR175" s="91"/>
      <c r="BS175" s="91"/>
      <c r="BW175" s="51"/>
      <c r="BX175" s="51"/>
      <c r="BY175" s="51"/>
      <c r="BZ175" s="91"/>
      <c r="CA175" s="91"/>
      <c r="CE175" s="51"/>
      <c r="CF175" s="51"/>
      <c r="CG175" s="51"/>
      <c r="CH175" s="91"/>
      <c r="CI175" s="91"/>
      <c r="CM175" s="51"/>
      <c r="CN175" s="51"/>
      <c r="CO175" s="51"/>
      <c r="CP175" s="91"/>
      <c r="CQ175" s="91"/>
    </row>
    <row r="176" spans="3:95">
      <c r="C176" s="90"/>
      <c r="D176" s="51"/>
      <c r="E176" s="51"/>
      <c r="F176" s="91"/>
      <c r="G176" s="91"/>
      <c r="K176" s="51"/>
      <c r="L176" s="51"/>
      <c r="M176" s="51"/>
      <c r="N176" s="91"/>
      <c r="O176" s="91"/>
      <c r="S176" s="51"/>
      <c r="T176" s="51"/>
      <c r="U176" s="51"/>
      <c r="V176" s="91"/>
      <c r="W176" s="91"/>
      <c r="AA176" s="51"/>
      <c r="AB176" s="51"/>
      <c r="AC176" s="51"/>
      <c r="AD176" s="91"/>
      <c r="AE176" s="91"/>
      <c r="AI176" s="51"/>
      <c r="AJ176" s="51"/>
      <c r="AK176" s="51"/>
      <c r="AL176" s="91"/>
      <c r="AM176" s="91"/>
      <c r="AQ176" s="51"/>
      <c r="AR176" s="51"/>
      <c r="AS176" s="51"/>
      <c r="AT176" s="91"/>
      <c r="AU176" s="91"/>
      <c r="AY176" s="51"/>
      <c r="AZ176" s="51"/>
      <c r="BA176" s="51"/>
      <c r="BB176" s="91"/>
      <c r="BC176" s="91"/>
      <c r="BG176" s="51"/>
      <c r="BH176" s="51"/>
      <c r="BI176" s="51"/>
      <c r="BJ176" s="91"/>
      <c r="BK176" s="91"/>
      <c r="BO176" s="51"/>
      <c r="BP176" s="51"/>
      <c r="BQ176" s="51"/>
      <c r="BR176" s="91"/>
      <c r="BS176" s="91"/>
      <c r="BW176" s="51"/>
      <c r="BX176" s="51"/>
      <c r="BY176" s="51"/>
      <c r="BZ176" s="91"/>
      <c r="CA176" s="91"/>
      <c r="CE176" s="51"/>
      <c r="CF176" s="51"/>
      <c r="CG176" s="51"/>
      <c r="CH176" s="91"/>
      <c r="CI176" s="91"/>
      <c r="CM176" s="51"/>
      <c r="CN176" s="51"/>
      <c r="CO176" s="51"/>
      <c r="CP176" s="91"/>
      <c r="CQ176" s="91"/>
    </row>
    <row r="177" spans="3:95">
      <c r="C177" s="90"/>
      <c r="D177" s="51"/>
      <c r="E177" s="51"/>
      <c r="F177" s="91"/>
      <c r="G177" s="91"/>
      <c r="K177" s="51"/>
      <c r="L177" s="51"/>
      <c r="M177" s="51"/>
      <c r="N177" s="91"/>
      <c r="O177" s="91"/>
      <c r="S177" s="51"/>
      <c r="T177" s="51"/>
      <c r="U177" s="51"/>
      <c r="V177" s="91"/>
      <c r="W177" s="91"/>
      <c r="AA177" s="51"/>
      <c r="AB177" s="51"/>
      <c r="AC177" s="51"/>
      <c r="AD177" s="91"/>
      <c r="AE177" s="91"/>
      <c r="AI177" s="51"/>
      <c r="AJ177" s="51"/>
      <c r="AK177" s="51"/>
      <c r="AL177" s="91"/>
      <c r="AM177" s="91"/>
      <c r="AQ177" s="51"/>
      <c r="AR177" s="51"/>
      <c r="AS177" s="51"/>
      <c r="AT177" s="91"/>
      <c r="AU177" s="91"/>
      <c r="AY177" s="51"/>
      <c r="AZ177" s="51"/>
      <c r="BA177" s="51"/>
      <c r="BB177" s="91"/>
      <c r="BC177" s="91"/>
      <c r="BG177" s="51"/>
      <c r="BH177" s="51"/>
      <c r="BI177" s="51"/>
      <c r="BJ177" s="91"/>
      <c r="BK177" s="91"/>
      <c r="BO177" s="51"/>
      <c r="BP177" s="51"/>
      <c r="BQ177" s="51"/>
      <c r="BR177" s="91"/>
      <c r="BS177" s="91"/>
      <c r="BW177" s="51"/>
      <c r="BX177" s="51"/>
      <c r="BY177" s="51"/>
      <c r="BZ177" s="91"/>
      <c r="CA177" s="91"/>
      <c r="CE177" s="51"/>
      <c r="CF177" s="51"/>
      <c r="CG177" s="51"/>
      <c r="CH177" s="91"/>
      <c r="CI177" s="91"/>
      <c r="CM177" s="51"/>
      <c r="CN177" s="51"/>
      <c r="CO177" s="51"/>
      <c r="CP177" s="91"/>
      <c r="CQ177" s="91"/>
    </row>
    <row r="178" spans="3:95">
      <c r="C178" s="90"/>
      <c r="D178" s="51"/>
      <c r="E178" s="51"/>
      <c r="F178" s="91"/>
      <c r="G178" s="91"/>
      <c r="K178" s="51"/>
      <c r="L178" s="51"/>
      <c r="M178" s="51"/>
      <c r="N178" s="91"/>
      <c r="O178" s="91"/>
      <c r="S178" s="51"/>
      <c r="T178" s="51"/>
      <c r="U178" s="51"/>
      <c r="V178" s="91"/>
      <c r="W178" s="91"/>
      <c r="AA178" s="51"/>
      <c r="AB178" s="51"/>
      <c r="AC178" s="51"/>
      <c r="AD178" s="91"/>
      <c r="AE178" s="91"/>
      <c r="AI178" s="51"/>
      <c r="AJ178" s="51"/>
      <c r="AK178" s="51"/>
      <c r="AL178" s="91"/>
      <c r="AM178" s="91"/>
      <c r="AQ178" s="51"/>
      <c r="AR178" s="51"/>
      <c r="AS178" s="51"/>
      <c r="AT178" s="91"/>
      <c r="AU178" s="91"/>
      <c r="AY178" s="51"/>
      <c r="AZ178" s="51"/>
      <c r="BA178" s="51"/>
      <c r="BB178" s="91"/>
      <c r="BC178" s="91"/>
      <c r="BG178" s="51"/>
      <c r="BH178" s="51"/>
      <c r="BI178" s="51"/>
      <c r="BJ178" s="91"/>
      <c r="BK178" s="91"/>
      <c r="BO178" s="51"/>
      <c r="BP178" s="51"/>
      <c r="BQ178" s="51"/>
      <c r="BR178" s="91"/>
      <c r="BS178" s="91"/>
      <c r="BW178" s="51"/>
      <c r="BX178" s="51"/>
      <c r="BY178" s="51"/>
      <c r="BZ178" s="91"/>
      <c r="CA178" s="91"/>
      <c r="CE178" s="51"/>
      <c r="CF178" s="51"/>
      <c r="CG178" s="51"/>
      <c r="CH178" s="91"/>
      <c r="CI178" s="91"/>
      <c r="CM178" s="51"/>
      <c r="CN178" s="51"/>
      <c r="CO178" s="51"/>
      <c r="CP178" s="91"/>
      <c r="CQ178" s="91"/>
    </row>
    <row r="179" spans="3:95">
      <c r="C179" s="90"/>
      <c r="D179" s="51"/>
      <c r="E179" s="51"/>
      <c r="F179" s="91"/>
      <c r="G179" s="91"/>
      <c r="K179" s="51"/>
      <c r="L179" s="51"/>
      <c r="M179" s="51"/>
      <c r="N179" s="91"/>
      <c r="O179" s="91"/>
      <c r="S179" s="51"/>
      <c r="T179" s="51"/>
      <c r="U179" s="51"/>
      <c r="V179" s="91"/>
      <c r="W179" s="91"/>
      <c r="AA179" s="51"/>
      <c r="AB179" s="51"/>
      <c r="AC179" s="51"/>
      <c r="AD179" s="91"/>
      <c r="AE179" s="91"/>
      <c r="AI179" s="51"/>
      <c r="AJ179" s="51"/>
      <c r="AK179" s="51"/>
      <c r="AL179" s="91"/>
      <c r="AM179" s="91"/>
      <c r="AQ179" s="51"/>
      <c r="AR179" s="51"/>
      <c r="AS179" s="51"/>
      <c r="AT179" s="91"/>
      <c r="AU179" s="91"/>
      <c r="AY179" s="51"/>
      <c r="AZ179" s="51"/>
      <c r="BA179" s="51"/>
      <c r="BB179" s="91"/>
      <c r="BC179" s="91"/>
      <c r="BG179" s="51"/>
      <c r="BH179" s="51"/>
      <c r="BI179" s="51"/>
      <c r="BJ179" s="91"/>
      <c r="BK179" s="91"/>
      <c r="BO179" s="51"/>
      <c r="BP179" s="51"/>
      <c r="BQ179" s="51"/>
      <c r="BR179" s="91"/>
      <c r="BS179" s="91"/>
      <c r="BW179" s="51"/>
      <c r="BX179" s="51"/>
      <c r="BY179" s="51"/>
      <c r="BZ179" s="91"/>
      <c r="CA179" s="91"/>
      <c r="CE179" s="51"/>
      <c r="CF179" s="51"/>
      <c r="CG179" s="51"/>
      <c r="CH179" s="91"/>
      <c r="CI179" s="91"/>
      <c r="CM179" s="51"/>
      <c r="CN179" s="51"/>
      <c r="CO179" s="51"/>
      <c r="CP179" s="91"/>
      <c r="CQ179" s="91"/>
    </row>
    <row r="180" spans="3:95">
      <c r="C180" s="90"/>
      <c r="D180" s="51"/>
      <c r="E180" s="51"/>
      <c r="F180" s="91"/>
      <c r="G180" s="91"/>
      <c r="K180" s="51"/>
      <c r="L180" s="51"/>
      <c r="M180" s="51"/>
      <c r="N180" s="91"/>
      <c r="O180" s="91"/>
      <c r="S180" s="51"/>
      <c r="T180" s="51"/>
      <c r="U180" s="51"/>
      <c r="V180" s="91"/>
      <c r="W180" s="91"/>
      <c r="AA180" s="51"/>
      <c r="AB180" s="51"/>
      <c r="AC180" s="51"/>
      <c r="AD180" s="91"/>
      <c r="AE180" s="91"/>
      <c r="AI180" s="51"/>
      <c r="AJ180" s="51"/>
      <c r="AK180" s="51"/>
      <c r="AL180" s="91"/>
      <c r="AM180" s="91"/>
      <c r="AQ180" s="51"/>
      <c r="AR180" s="51"/>
      <c r="AS180" s="51"/>
      <c r="AT180" s="91"/>
      <c r="AU180" s="91"/>
      <c r="AY180" s="51"/>
      <c r="AZ180" s="51"/>
      <c r="BA180" s="51"/>
      <c r="BB180" s="91"/>
      <c r="BC180" s="91"/>
      <c r="BG180" s="51"/>
      <c r="BH180" s="51"/>
      <c r="BI180" s="51"/>
      <c r="BJ180" s="91"/>
      <c r="BK180" s="91"/>
      <c r="BO180" s="51"/>
      <c r="BP180" s="51"/>
      <c r="BQ180" s="51"/>
      <c r="BR180" s="91"/>
      <c r="BS180" s="91"/>
      <c r="BW180" s="51"/>
      <c r="BX180" s="51"/>
      <c r="BY180" s="51"/>
      <c r="BZ180" s="91"/>
      <c r="CA180" s="91"/>
      <c r="CE180" s="51"/>
      <c r="CF180" s="51"/>
      <c r="CG180" s="51"/>
      <c r="CH180" s="91"/>
      <c r="CI180" s="91"/>
      <c r="CM180" s="51"/>
      <c r="CN180" s="51"/>
      <c r="CO180" s="51"/>
      <c r="CP180" s="91"/>
      <c r="CQ180" s="91"/>
    </row>
    <row r="181" spans="3:95">
      <c r="C181" s="90"/>
      <c r="D181" s="51"/>
      <c r="E181" s="51"/>
      <c r="F181" s="91"/>
      <c r="G181" s="91"/>
      <c r="K181" s="51"/>
      <c r="L181" s="51"/>
      <c r="M181" s="51"/>
      <c r="N181" s="91"/>
      <c r="O181" s="91"/>
      <c r="S181" s="51"/>
      <c r="T181" s="51"/>
      <c r="U181" s="51"/>
      <c r="V181" s="91"/>
      <c r="W181" s="91"/>
      <c r="AA181" s="51"/>
      <c r="AB181" s="51"/>
      <c r="AC181" s="51"/>
      <c r="AD181" s="91"/>
      <c r="AE181" s="91"/>
      <c r="AI181" s="51"/>
      <c r="AJ181" s="51"/>
      <c r="AK181" s="51"/>
      <c r="AL181" s="91"/>
      <c r="AM181" s="91"/>
      <c r="AQ181" s="51"/>
      <c r="AR181" s="51"/>
      <c r="AS181" s="51"/>
      <c r="AT181" s="91"/>
      <c r="AU181" s="91"/>
      <c r="AY181" s="51"/>
      <c r="AZ181" s="51"/>
      <c r="BA181" s="51"/>
      <c r="BB181" s="91"/>
      <c r="BC181" s="91"/>
      <c r="BG181" s="51"/>
      <c r="BH181" s="51"/>
      <c r="BI181" s="51"/>
      <c r="BJ181" s="91"/>
      <c r="BK181" s="91"/>
      <c r="BO181" s="51"/>
      <c r="BP181" s="51"/>
      <c r="BQ181" s="51"/>
      <c r="BR181" s="91"/>
      <c r="BS181" s="91"/>
      <c r="BW181" s="51"/>
      <c r="BX181" s="51"/>
      <c r="BY181" s="51"/>
      <c r="BZ181" s="91"/>
      <c r="CA181" s="91"/>
      <c r="CE181" s="51"/>
      <c r="CF181" s="51"/>
      <c r="CG181" s="51"/>
      <c r="CH181" s="91"/>
      <c r="CI181" s="91"/>
      <c r="CM181" s="51"/>
      <c r="CN181" s="51"/>
      <c r="CO181" s="51"/>
      <c r="CP181" s="91"/>
      <c r="CQ181" s="91"/>
    </row>
    <row r="182" spans="3:95">
      <c r="C182" s="90"/>
      <c r="D182" s="51"/>
      <c r="E182" s="51"/>
      <c r="F182" s="91"/>
      <c r="G182" s="91"/>
      <c r="K182" s="51"/>
      <c r="L182" s="51"/>
      <c r="M182" s="51"/>
      <c r="N182" s="91"/>
      <c r="O182" s="91"/>
      <c r="S182" s="51"/>
      <c r="T182" s="51"/>
      <c r="U182" s="51"/>
      <c r="V182" s="91"/>
      <c r="W182" s="91"/>
      <c r="AA182" s="51"/>
      <c r="AB182" s="51"/>
      <c r="AC182" s="51"/>
      <c r="AD182" s="91"/>
      <c r="AE182" s="91"/>
      <c r="AI182" s="51"/>
      <c r="AJ182" s="51"/>
      <c r="AK182" s="51"/>
      <c r="AL182" s="91"/>
      <c r="AM182" s="91"/>
      <c r="AQ182" s="51"/>
      <c r="AR182" s="51"/>
      <c r="AS182" s="51"/>
      <c r="AT182" s="91"/>
      <c r="AU182" s="91"/>
      <c r="AY182" s="51"/>
      <c r="AZ182" s="51"/>
      <c r="BA182" s="51"/>
      <c r="BB182" s="91"/>
      <c r="BC182" s="91"/>
      <c r="BG182" s="51"/>
      <c r="BH182" s="51"/>
      <c r="BI182" s="51"/>
      <c r="BJ182" s="91"/>
      <c r="BK182" s="91"/>
      <c r="BO182" s="51"/>
      <c r="BP182" s="51"/>
      <c r="BQ182" s="51"/>
      <c r="BR182" s="91"/>
      <c r="BS182" s="91"/>
      <c r="BW182" s="51"/>
      <c r="BX182" s="51"/>
      <c r="BY182" s="51"/>
      <c r="BZ182" s="91"/>
      <c r="CA182" s="91"/>
      <c r="CE182" s="51"/>
      <c r="CF182" s="51"/>
      <c r="CG182" s="51"/>
      <c r="CH182" s="91"/>
      <c r="CI182" s="91"/>
      <c r="CM182" s="51"/>
      <c r="CN182" s="51"/>
      <c r="CO182" s="51"/>
      <c r="CP182" s="91"/>
      <c r="CQ182" s="91"/>
    </row>
    <row r="183" spans="3:95">
      <c r="C183" s="90"/>
      <c r="D183" s="51"/>
      <c r="E183" s="51"/>
      <c r="F183" s="91"/>
      <c r="G183" s="91"/>
      <c r="K183" s="51"/>
      <c r="L183" s="51"/>
      <c r="M183" s="51"/>
      <c r="N183" s="91"/>
      <c r="O183" s="91"/>
      <c r="S183" s="51"/>
      <c r="T183" s="51"/>
      <c r="U183" s="51"/>
      <c r="V183" s="91"/>
      <c r="W183" s="91"/>
      <c r="AA183" s="51"/>
      <c r="AB183" s="51"/>
      <c r="AC183" s="51"/>
      <c r="AD183" s="91"/>
      <c r="AE183" s="91"/>
      <c r="AI183" s="51"/>
      <c r="AJ183" s="51"/>
      <c r="AK183" s="51"/>
      <c r="AL183" s="91"/>
      <c r="AM183" s="91"/>
      <c r="AQ183" s="51"/>
      <c r="AR183" s="51"/>
      <c r="AS183" s="51"/>
      <c r="AT183" s="91"/>
      <c r="AU183" s="91"/>
      <c r="AY183" s="51"/>
      <c r="AZ183" s="51"/>
      <c r="BA183" s="51"/>
      <c r="BB183" s="91"/>
      <c r="BC183" s="91"/>
      <c r="BG183" s="51"/>
      <c r="BH183" s="51"/>
      <c r="BI183" s="51"/>
      <c r="BJ183" s="91"/>
      <c r="BK183" s="91"/>
      <c r="BO183" s="51"/>
      <c r="BP183" s="51"/>
      <c r="BQ183" s="51"/>
      <c r="BR183" s="91"/>
      <c r="BS183" s="91"/>
      <c r="BW183" s="51"/>
      <c r="BX183" s="51"/>
      <c r="BY183" s="51"/>
      <c r="BZ183" s="91"/>
      <c r="CA183" s="91"/>
      <c r="CE183" s="51"/>
      <c r="CF183" s="51"/>
      <c r="CG183" s="51"/>
      <c r="CH183" s="91"/>
      <c r="CI183" s="91"/>
      <c r="CM183" s="51"/>
      <c r="CN183" s="51"/>
      <c r="CO183" s="51"/>
      <c r="CP183" s="91"/>
      <c r="CQ183" s="91"/>
    </row>
    <row r="184" spans="3:95">
      <c r="C184" s="90"/>
      <c r="D184" s="51"/>
      <c r="E184" s="51"/>
      <c r="F184" s="91"/>
      <c r="G184" s="91"/>
      <c r="K184" s="51"/>
      <c r="L184" s="51"/>
      <c r="M184" s="51"/>
      <c r="N184" s="91"/>
      <c r="O184" s="91"/>
      <c r="S184" s="51"/>
      <c r="T184" s="51"/>
      <c r="U184" s="51"/>
      <c r="V184" s="91"/>
      <c r="W184" s="91"/>
      <c r="AA184" s="51"/>
      <c r="AB184" s="51"/>
      <c r="AC184" s="51"/>
      <c r="AD184" s="91"/>
      <c r="AE184" s="91"/>
      <c r="AI184" s="51"/>
      <c r="AJ184" s="51"/>
      <c r="AK184" s="51"/>
      <c r="AL184" s="91"/>
      <c r="AM184" s="91"/>
      <c r="AQ184" s="51"/>
      <c r="AR184" s="51"/>
      <c r="AS184" s="51"/>
      <c r="AT184" s="91"/>
      <c r="AU184" s="91"/>
      <c r="AY184" s="51"/>
      <c r="AZ184" s="51"/>
      <c r="BA184" s="51"/>
      <c r="BB184" s="91"/>
      <c r="BC184" s="91"/>
      <c r="BG184" s="51"/>
      <c r="BH184" s="51"/>
      <c r="BI184" s="51"/>
      <c r="BJ184" s="91"/>
      <c r="BK184" s="91"/>
      <c r="BO184" s="51"/>
      <c r="BP184" s="51"/>
      <c r="BQ184" s="51"/>
      <c r="BR184" s="91"/>
      <c r="BS184" s="91"/>
      <c r="BW184" s="51"/>
      <c r="BX184" s="51"/>
      <c r="BY184" s="51"/>
      <c r="BZ184" s="91"/>
      <c r="CA184" s="91"/>
      <c r="CE184" s="51"/>
      <c r="CF184" s="51"/>
      <c r="CG184" s="51"/>
      <c r="CH184" s="91"/>
      <c r="CI184" s="91"/>
      <c r="CM184" s="51"/>
      <c r="CN184" s="51"/>
      <c r="CO184" s="51"/>
      <c r="CP184" s="91"/>
      <c r="CQ184" s="91"/>
    </row>
    <row r="185" spans="3:95">
      <c r="C185" s="90"/>
      <c r="D185" s="51"/>
      <c r="E185" s="51"/>
      <c r="F185" s="91"/>
      <c r="G185" s="91"/>
      <c r="K185" s="51"/>
      <c r="L185" s="51"/>
      <c r="M185" s="51"/>
      <c r="N185" s="91"/>
      <c r="O185" s="91"/>
      <c r="S185" s="51"/>
      <c r="T185" s="51"/>
      <c r="U185" s="51"/>
      <c r="V185" s="91"/>
      <c r="W185" s="91"/>
      <c r="AA185" s="51"/>
      <c r="AB185" s="51"/>
      <c r="AC185" s="51"/>
      <c r="AD185" s="91"/>
      <c r="AE185" s="91"/>
      <c r="AI185" s="51"/>
      <c r="AJ185" s="51"/>
      <c r="AK185" s="51"/>
      <c r="AL185" s="91"/>
      <c r="AM185" s="91"/>
      <c r="AQ185" s="51"/>
      <c r="AR185" s="51"/>
      <c r="AS185" s="51"/>
      <c r="AT185" s="91"/>
      <c r="AU185" s="91"/>
      <c r="AY185" s="51"/>
      <c r="AZ185" s="51"/>
      <c r="BA185" s="51"/>
      <c r="BB185" s="91"/>
      <c r="BC185" s="91"/>
      <c r="BG185" s="51"/>
      <c r="BH185" s="51"/>
      <c r="BI185" s="51"/>
      <c r="BJ185" s="91"/>
      <c r="BK185" s="91"/>
      <c r="BO185" s="51"/>
      <c r="BP185" s="51"/>
      <c r="BQ185" s="51"/>
      <c r="BR185" s="91"/>
      <c r="BS185" s="91"/>
      <c r="BW185" s="51"/>
      <c r="BX185" s="51"/>
      <c r="BY185" s="51"/>
      <c r="BZ185" s="91"/>
      <c r="CA185" s="91"/>
      <c r="CE185" s="51"/>
      <c r="CF185" s="51"/>
      <c r="CG185" s="51"/>
      <c r="CH185" s="91"/>
      <c r="CI185" s="91"/>
      <c r="CM185" s="51"/>
      <c r="CN185" s="51"/>
      <c r="CO185" s="51"/>
      <c r="CP185" s="91"/>
      <c r="CQ185" s="91"/>
    </row>
    <row r="186" spans="3:95">
      <c r="C186" s="90"/>
      <c r="D186" s="51"/>
      <c r="E186" s="51"/>
      <c r="F186" s="91"/>
      <c r="G186" s="91"/>
      <c r="K186" s="51"/>
      <c r="L186" s="51"/>
      <c r="M186" s="51"/>
      <c r="N186" s="91"/>
      <c r="O186" s="91"/>
      <c r="S186" s="51"/>
      <c r="T186" s="51"/>
      <c r="U186" s="51"/>
      <c r="V186" s="91"/>
      <c r="W186" s="91"/>
      <c r="AA186" s="51"/>
      <c r="AB186" s="51"/>
      <c r="AC186" s="51"/>
      <c r="AD186" s="91"/>
      <c r="AE186" s="91"/>
      <c r="AI186" s="51"/>
      <c r="AJ186" s="51"/>
      <c r="AK186" s="51"/>
      <c r="AL186" s="91"/>
      <c r="AM186" s="91"/>
      <c r="AQ186" s="51"/>
      <c r="AR186" s="51"/>
      <c r="AS186" s="51"/>
      <c r="AT186" s="91"/>
      <c r="AU186" s="91"/>
      <c r="AY186" s="51"/>
      <c r="AZ186" s="51"/>
      <c r="BA186" s="51"/>
      <c r="BB186" s="91"/>
      <c r="BC186" s="91"/>
      <c r="BG186" s="51"/>
      <c r="BH186" s="51"/>
      <c r="BI186" s="51"/>
      <c r="BJ186" s="91"/>
      <c r="BK186" s="91"/>
      <c r="BO186" s="51"/>
      <c r="BP186" s="51"/>
      <c r="BQ186" s="51"/>
      <c r="BR186" s="91"/>
      <c r="BS186" s="91"/>
      <c r="BW186" s="51"/>
      <c r="BX186" s="51"/>
      <c r="BY186" s="51"/>
      <c r="BZ186" s="91"/>
      <c r="CA186" s="91"/>
      <c r="CE186" s="51"/>
      <c r="CF186" s="51"/>
      <c r="CG186" s="51"/>
      <c r="CH186" s="91"/>
      <c r="CI186" s="91"/>
      <c r="CM186" s="51"/>
      <c r="CN186" s="51"/>
      <c r="CO186" s="51"/>
      <c r="CP186" s="91"/>
      <c r="CQ186" s="91"/>
    </row>
    <row r="187" spans="3:95">
      <c r="C187" s="90"/>
      <c r="D187" s="51"/>
      <c r="E187" s="51"/>
      <c r="F187" s="91"/>
      <c r="G187" s="91"/>
      <c r="K187" s="51"/>
      <c r="L187" s="51"/>
      <c r="M187" s="51"/>
      <c r="N187" s="91"/>
      <c r="O187" s="91"/>
      <c r="S187" s="51"/>
      <c r="T187" s="51"/>
      <c r="U187" s="51"/>
      <c r="V187" s="91"/>
      <c r="W187" s="91"/>
      <c r="AA187" s="51"/>
      <c r="AB187" s="51"/>
      <c r="AC187" s="51"/>
      <c r="AD187" s="91"/>
      <c r="AE187" s="91"/>
      <c r="AI187" s="51"/>
      <c r="AJ187" s="51"/>
      <c r="AK187" s="51"/>
      <c r="AL187" s="91"/>
      <c r="AM187" s="91"/>
      <c r="AQ187" s="51"/>
      <c r="AR187" s="51"/>
      <c r="AS187" s="51"/>
      <c r="AT187" s="91"/>
      <c r="AU187" s="91"/>
      <c r="AY187" s="51"/>
      <c r="AZ187" s="51"/>
      <c r="BA187" s="51"/>
      <c r="BB187" s="91"/>
      <c r="BC187" s="91"/>
      <c r="BG187" s="51"/>
      <c r="BH187" s="51"/>
      <c r="BI187" s="51"/>
      <c r="BJ187" s="91"/>
      <c r="BK187" s="91"/>
      <c r="BO187" s="51"/>
      <c r="BP187" s="51"/>
      <c r="BQ187" s="51"/>
      <c r="BR187" s="91"/>
      <c r="BS187" s="91"/>
      <c r="BW187" s="51"/>
      <c r="BX187" s="51"/>
      <c r="BY187" s="51"/>
      <c r="BZ187" s="91"/>
      <c r="CA187" s="91"/>
      <c r="CE187" s="51"/>
      <c r="CF187" s="51"/>
      <c r="CG187" s="51"/>
      <c r="CH187" s="91"/>
      <c r="CI187" s="91"/>
      <c r="CM187" s="51"/>
      <c r="CN187" s="51"/>
      <c r="CO187" s="51"/>
      <c r="CP187" s="91"/>
      <c r="CQ187" s="91"/>
    </row>
    <row r="188" spans="3:95">
      <c r="C188" s="90"/>
      <c r="D188" s="51"/>
      <c r="E188" s="51"/>
      <c r="F188" s="91"/>
      <c r="G188" s="91"/>
      <c r="K188" s="51"/>
      <c r="L188" s="51"/>
      <c r="M188" s="51"/>
      <c r="N188" s="91"/>
      <c r="O188" s="91"/>
      <c r="S188" s="51"/>
      <c r="T188" s="51"/>
      <c r="U188" s="51"/>
      <c r="V188" s="91"/>
      <c r="W188" s="91"/>
      <c r="AA188" s="51"/>
      <c r="AB188" s="51"/>
      <c r="AC188" s="51"/>
      <c r="AD188" s="91"/>
      <c r="AE188" s="91"/>
      <c r="AI188" s="51"/>
      <c r="AJ188" s="51"/>
      <c r="AK188" s="51"/>
      <c r="AL188" s="91"/>
      <c r="AM188" s="91"/>
      <c r="AQ188" s="51"/>
      <c r="AR188" s="51"/>
      <c r="AS188" s="51"/>
      <c r="AT188" s="91"/>
      <c r="AU188" s="91"/>
      <c r="AY188" s="51"/>
      <c r="AZ188" s="51"/>
      <c r="BA188" s="51"/>
      <c r="BB188" s="91"/>
      <c r="BC188" s="91"/>
      <c r="BG188" s="51"/>
      <c r="BH188" s="51"/>
      <c r="BI188" s="51"/>
      <c r="BJ188" s="91"/>
      <c r="BK188" s="91"/>
      <c r="BO188" s="51"/>
      <c r="BP188" s="51"/>
      <c r="BQ188" s="51"/>
      <c r="BR188" s="91"/>
      <c r="BS188" s="91"/>
      <c r="BW188" s="51"/>
      <c r="BX188" s="51"/>
      <c r="BY188" s="51"/>
      <c r="BZ188" s="91"/>
      <c r="CA188" s="91"/>
      <c r="CE188" s="51"/>
      <c r="CF188" s="51"/>
      <c r="CG188" s="51"/>
      <c r="CH188" s="91"/>
      <c r="CI188" s="91"/>
      <c r="CM188" s="51"/>
      <c r="CN188" s="51"/>
      <c r="CO188" s="51"/>
      <c r="CP188" s="91"/>
      <c r="CQ188" s="91"/>
    </row>
    <row r="189" spans="3:95">
      <c r="C189" s="90"/>
      <c r="D189" s="51"/>
      <c r="E189" s="51"/>
      <c r="F189" s="91"/>
      <c r="G189" s="91"/>
      <c r="K189" s="51"/>
      <c r="L189" s="51"/>
      <c r="M189" s="51"/>
      <c r="N189" s="91"/>
      <c r="O189" s="91"/>
      <c r="S189" s="51"/>
      <c r="T189" s="51"/>
      <c r="U189" s="51"/>
      <c r="V189" s="91"/>
      <c r="W189" s="91"/>
      <c r="AA189" s="51"/>
      <c r="AB189" s="51"/>
      <c r="AC189" s="51"/>
      <c r="AD189" s="91"/>
      <c r="AE189" s="91"/>
      <c r="AI189" s="51"/>
      <c r="AJ189" s="51"/>
      <c r="AK189" s="51"/>
      <c r="AL189" s="91"/>
      <c r="AM189" s="91"/>
      <c r="AQ189" s="51"/>
      <c r="AR189" s="51"/>
      <c r="AS189" s="51"/>
      <c r="AT189" s="91"/>
      <c r="AU189" s="91"/>
      <c r="AY189" s="51"/>
      <c r="AZ189" s="51"/>
      <c r="BA189" s="51"/>
      <c r="BB189" s="91"/>
      <c r="BC189" s="91"/>
      <c r="BG189" s="51"/>
      <c r="BH189" s="51"/>
      <c r="BI189" s="51"/>
      <c r="BJ189" s="91"/>
      <c r="BK189" s="91"/>
      <c r="BO189" s="51"/>
      <c r="BP189" s="51"/>
      <c r="BQ189" s="51"/>
      <c r="BR189" s="91"/>
      <c r="BS189" s="91"/>
      <c r="BW189" s="51"/>
      <c r="BX189" s="51"/>
      <c r="BY189" s="51"/>
      <c r="BZ189" s="91"/>
      <c r="CA189" s="91"/>
      <c r="CE189" s="51"/>
      <c r="CF189" s="51"/>
      <c r="CG189" s="51"/>
      <c r="CH189" s="91"/>
      <c r="CI189" s="91"/>
      <c r="CM189" s="51"/>
      <c r="CN189" s="51"/>
      <c r="CO189" s="51"/>
      <c r="CP189" s="91"/>
      <c r="CQ189" s="91"/>
    </row>
    <row r="190" spans="3:95">
      <c r="C190" s="90"/>
      <c r="D190" s="51"/>
      <c r="E190" s="51"/>
      <c r="F190" s="91"/>
      <c r="G190" s="91"/>
      <c r="K190" s="51"/>
      <c r="L190" s="51"/>
      <c r="M190" s="51"/>
      <c r="N190" s="91"/>
      <c r="O190" s="91"/>
      <c r="S190" s="51"/>
      <c r="T190" s="51"/>
      <c r="U190" s="51"/>
      <c r="V190" s="91"/>
      <c r="W190" s="91"/>
      <c r="AA190" s="51"/>
      <c r="AB190" s="51"/>
      <c r="AC190" s="51"/>
      <c r="AD190" s="91"/>
      <c r="AE190" s="91"/>
      <c r="AI190" s="51"/>
      <c r="AJ190" s="51"/>
      <c r="AK190" s="51"/>
      <c r="AL190" s="91"/>
      <c r="AM190" s="91"/>
      <c r="AQ190" s="51"/>
      <c r="AR190" s="51"/>
      <c r="AS190" s="51"/>
      <c r="AT190" s="91"/>
      <c r="AU190" s="91"/>
      <c r="AY190" s="51"/>
      <c r="AZ190" s="51"/>
      <c r="BA190" s="51"/>
      <c r="BB190" s="91"/>
      <c r="BC190" s="91"/>
      <c r="BG190" s="51"/>
      <c r="BH190" s="51"/>
      <c r="BI190" s="51"/>
      <c r="BJ190" s="91"/>
      <c r="BK190" s="91"/>
      <c r="BO190" s="51"/>
      <c r="BP190" s="51"/>
      <c r="BQ190" s="51"/>
      <c r="BR190" s="91"/>
      <c r="BS190" s="91"/>
      <c r="BW190" s="51"/>
      <c r="BX190" s="51"/>
      <c r="BY190" s="51"/>
      <c r="BZ190" s="91"/>
      <c r="CA190" s="91"/>
      <c r="CE190" s="51"/>
      <c r="CF190" s="51"/>
      <c r="CG190" s="51"/>
      <c r="CH190" s="91"/>
      <c r="CI190" s="91"/>
      <c r="CM190" s="51"/>
      <c r="CN190" s="51"/>
      <c r="CO190" s="51"/>
      <c r="CP190" s="91"/>
      <c r="CQ190" s="91"/>
    </row>
    <row r="191" spans="3:95">
      <c r="C191" s="90"/>
      <c r="D191" s="51"/>
      <c r="E191" s="51"/>
      <c r="F191" s="91"/>
      <c r="G191" s="91"/>
      <c r="K191" s="51"/>
      <c r="L191" s="51"/>
      <c r="M191" s="51"/>
      <c r="N191" s="91"/>
      <c r="O191" s="91"/>
      <c r="S191" s="51"/>
      <c r="T191" s="51"/>
      <c r="U191" s="51"/>
      <c r="V191" s="91"/>
      <c r="W191" s="91"/>
      <c r="AA191" s="51"/>
      <c r="AB191" s="51"/>
      <c r="AC191" s="51"/>
      <c r="AD191" s="91"/>
      <c r="AE191" s="91"/>
      <c r="AI191" s="51"/>
      <c r="AJ191" s="51"/>
      <c r="AK191" s="51"/>
      <c r="AL191" s="91"/>
      <c r="AM191" s="91"/>
      <c r="AQ191" s="51"/>
      <c r="AR191" s="51"/>
      <c r="AS191" s="51"/>
      <c r="AT191" s="91"/>
      <c r="AU191" s="91"/>
      <c r="AY191" s="51"/>
      <c r="AZ191" s="51"/>
      <c r="BA191" s="51"/>
      <c r="BB191" s="91"/>
      <c r="BC191" s="91"/>
      <c r="BG191" s="51"/>
      <c r="BH191" s="51"/>
      <c r="BI191" s="51"/>
      <c r="BJ191" s="91"/>
      <c r="BK191" s="91"/>
      <c r="BO191" s="51"/>
      <c r="BP191" s="51"/>
      <c r="BQ191" s="51"/>
      <c r="BR191" s="91"/>
      <c r="BS191" s="91"/>
      <c r="BW191" s="51"/>
      <c r="BX191" s="51"/>
      <c r="BY191" s="51"/>
      <c r="BZ191" s="91"/>
      <c r="CA191" s="91"/>
      <c r="CE191" s="51"/>
      <c r="CF191" s="51"/>
      <c r="CG191" s="51"/>
      <c r="CH191" s="91"/>
      <c r="CI191" s="91"/>
      <c r="CM191" s="51"/>
      <c r="CN191" s="51"/>
      <c r="CO191" s="51"/>
      <c r="CP191" s="91"/>
      <c r="CQ191" s="91"/>
    </row>
    <row r="192" spans="3:95">
      <c r="C192" s="90"/>
      <c r="D192" s="51"/>
      <c r="E192" s="51"/>
      <c r="F192" s="91"/>
      <c r="G192" s="91"/>
      <c r="K192" s="51"/>
      <c r="L192" s="51"/>
      <c r="M192" s="51"/>
      <c r="N192" s="91"/>
      <c r="O192" s="91"/>
      <c r="S192" s="51"/>
      <c r="T192" s="51"/>
      <c r="U192" s="51"/>
      <c r="V192" s="91"/>
      <c r="W192" s="91"/>
      <c r="AA192" s="51"/>
      <c r="AB192" s="51"/>
      <c r="AC192" s="51"/>
      <c r="AD192" s="91"/>
      <c r="AE192" s="91"/>
      <c r="AI192" s="51"/>
      <c r="AJ192" s="51"/>
      <c r="AK192" s="51"/>
      <c r="AL192" s="91"/>
      <c r="AM192" s="91"/>
      <c r="AQ192" s="51"/>
      <c r="AR192" s="51"/>
      <c r="AS192" s="51"/>
      <c r="AT192" s="91"/>
      <c r="AU192" s="91"/>
      <c r="AY192" s="51"/>
      <c r="AZ192" s="51"/>
      <c r="BA192" s="51"/>
      <c r="BB192" s="91"/>
      <c r="BC192" s="91"/>
      <c r="BG192" s="51"/>
      <c r="BH192" s="51"/>
      <c r="BI192" s="51"/>
      <c r="BJ192" s="91"/>
      <c r="BK192" s="91"/>
      <c r="BO192" s="51"/>
      <c r="BP192" s="51"/>
      <c r="BQ192" s="51"/>
      <c r="BR192" s="91"/>
      <c r="BS192" s="91"/>
      <c r="BW192" s="51"/>
      <c r="BX192" s="51"/>
      <c r="BY192" s="51"/>
      <c r="BZ192" s="91"/>
      <c r="CA192" s="91"/>
      <c r="CE192" s="51"/>
      <c r="CF192" s="51"/>
      <c r="CG192" s="51"/>
      <c r="CH192" s="91"/>
      <c r="CI192" s="91"/>
      <c r="CM192" s="51"/>
      <c r="CN192" s="51"/>
      <c r="CO192" s="51"/>
      <c r="CP192" s="91"/>
      <c r="CQ192" s="91"/>
    </row>
    <row r="193" spans="3:95">
      <c r="C193" s="90"/>
      <c r="D193" s="51"/>
      <c r="E193" s="51"/>
      <c r="F193" s="91"/>
      <c r="G193" s="91"/>
      <c r="K193" s="51"/>
      <c r="L193" s="51"/>
      <c r="M193" s="51"/>
      <c r="N193" s="91"/>
      <c r="O193" s="91"/>
      <c r="S193" s="51"/>
      <c r="T193" s="51"/>
      <c r="U193" s="51"/>
      <c r="V193" s="91"/>
      <c r="W193" s="91"/>
      <c r="AA193" s="51"/>
      <c r="AB193" s="51"/>
      <c r="AC193" s="51"/>
      <c r="AD193" s="91"/>
      <c r="AE193" s="91"/>
      <c r="AI193" s="51"/>
      <c r="AJ193" s="51"/>
      <c r="AK193" s="51"/>
      <c r="AL193" s="91"/>
      <c r="AM193" s="91"/>
      <c r="AQ193" s="51"/>
      <c r="AR193" s="51"/>
      <c r="AS193" s="51"/>
      <c r="AT193" s="91"/>
      <c r="AU193" s="91"/>
      <c r="AY193" s="51"/>
      <c r="AZ193" s="51"/>
      <c r="BA193" s="51"/>
      <c r="BB193" s="91"/>
      <c r="BC193" s="91"/>
      <c r="BG193" s="51"/>
      <c r="BH193" s="51"/>
      <c r="BI193" s="51"/>
      <c r="BJ193" s="91"/>
      <c r="BK193" s="91"/>
      <c r="BO193" s="51"/>
      <c r="BP193" s="51"/>
      <c r="BQ193" s="51"/>
      <c r="BR193" s="91"/>
      <c r="BS193" s="91"/>
      <c r="BW193" s="51"/>
      <c r="BX193" s="51"/>
      <c r="BY193" s="51"/>
      <c r="BZ193" s="91"/>
      <c r="CA193" s="91"/>
      <c r="CE193" s="51"/>
      <c r="CF193" s="51"/>
      <c r="CG193" s="51"/>
      <c r="CH193" s="91"/>
      <c r="CI193" s="91"/>
      <c r="CM193" s="51"/>
      <c r="CN193" s="51"/>
      <c r="CO193" s="51"/>
      <c r="CP193" s="91"/>
      <c r="CQ193" s="91"/>
    </row>
    <row r="194" spans="3:95">
      <c r="C194" s="90"/>
      <c r="D194" s="51"/>
      <c r="E194" s="51"/>
      <c r="F194" s="91"/>
      <c r="G194" s="91"/>
      <c r="K194" s="51"/>
      <c r="L194" s="51"/>
      <c r="M194" s="51"/>
      <c r="N194" s="91"/>
      <c r="O194" s="91"/>
      <c r="S194" s="51"/>
      <c r="T194" s="51"/>
      <c r="U194" s="51"/>
      <c r="V194" s="91"/>
      <c r="W194" s="91"/>
      <c r="AA194" s="51"/>
      <c r="AB194" s="51"/>
      <c r="AC194" s="51"/>
      <c r="AD194" s="91"/>
      <c r="AE194" s="91"/>
      <c r="AI194" s="51"/>
      <c r="AJ194" s="51"/>
      <c r="AK194" s="51"/>
      <c r="AL194" s="91"/>
      <c r="AM194" s="91"/>
      <c r="AQ194" s="51"/>
      <c r="AR194" s="51"/>
      <c r="AS194" s="51"/>
      <c r="AT194" s="91"/>
      <c r="AU194" s="91"/>
      <c r="AY194" s="51"/>
      <c r="AZ194" s="51"/>
      <c r="BA194" s="51"/>
      <c r="BB194" s="91"/>
      <c r="BC194" s="91"/>
      <c r="BG194" s="51"/>
      <c r="BH194" s="51"/>
      <c r="BI194" s="51"/>
      <c r="BJ194" s="91"/>
      <c r="BK194" s="91"/>
      <c r="BO194" s="51"/>
      <c r="BP194" s="51"/>
      <c r="BQ194" s="51"/>
      <c r="BR194" s="91"/>
      <c r="BS194" s="91"/>
      <c r="BW194" s="51"/>
      <c r="BX194" s="51"/>
      <c r="BY194" s="51"/>
      <c r="BZ194" s="91"/>
      <c r="CA194" s="91"/>
      <c r="CE194" s="51"/>
      <c r="CF194" s="51"/>
      <c r="CG194" s="51"/>
      <c r="CH194" s="91"/>
      <c r="CI194" s="91"/>
      <c r="CM194" s="51"/>
      <c r="CN194" s="51"/>
      <c r="CO194" s="51"/>
      <c r="CP194" s="91"/>
      <c r="CQ194" s="91"/>
    </row>
    <row r="195" spans="3:95">
      <c r="C195" s="90"/>
      <c r="D195" s="51"/>
      <c r="E195" s="51"/>
      <c r="F195" s="91"/>
      <c r="G195" s="91"/>
      <c r="K195" s="51"/>
      <c r="L195" s="51"/>
      <c r="M195" s="51"/>
      <c r="N195" s="91"/>
      <c r="O195" s="91"/>
      <c r="S195" s="51"/>
      <c r="T195" s="51"/>
      <c r="U195" s="51"/>
      <c r="V195" s="91"/>
      <c r="W195" s="91"/>
      <c r="AA195" s="51"/>
      <c r="AB195" s="51"/>
      <c r="AC195" s="51"/>
      <c r="AD195" s="91"/>
      <c r="AE195" s="91"/>
      <c r="AI195" s="51"/>
      <c r="AJ195" s="51"/>
      <c r="AK195" s="51"/>
      <c r="AL195" s="91"/>
      <c r="AM195" s="91"/>
      <c r="AQ195" s="51"/>
      <c r="AR195" s="51"/>
      <c r="AS195" s="51"/>
      <c r="AT195" s="91"/>
      <c r="AU195" s="91"/>
      <c r="AY195" s="51"/>
      <c r="AZ195" s="51"/>
      <c r="BA195" s="51"/>
      <c r="BB195" s="91"/>
      <c r="BC195" s="91"/>
      <c r="BG195" s="51"/>
      <c r="BH195" s="51"/>
      <c r="BI195" s="51"/>
      <c r="BJ195" s="91"/>
      <c r="BK195" s="91"/>
      <c r="BO195" s="51"/>
      <c r="BP195" s="51"/>
      <c r="BQ195" s="51"/>
      <c r="BR195" s="91"/>
      <c r="BS195" s="91"/>
      <c r="BW195" s="51"/>
      <c r="BX195" s="51"/>
      <c r="BY195" s="51"/>
      <c r="BZ195" s="91"/>
      <c r="CA195" s="91"/>
      <c r="CE195" s="51"/>
      <c r="CF195" s="51"/>
      <c r="CG195" s="51"/>
      <c r="CH195" s="91"/>
      <c r="CI195" s="91"/>
      <c r="CM195" s="51"/>
      <c r="CN195" s="51"/>
      <c r="CO195" s="51"/>
      <c r="CP195" s="91"/>
      <c r="CQ195" s="91"/>
    </row>
    <row r="196" spans="3:95">
      <c r="C196" s="90"/>
      <c r="D196" s="51"/>
      <c r="E196" s="51"/>
      <c r="F196" s="91"/>
      <c r="G196" s="91"/>
      <c r="K196" s="51"/>
      <c r="L196" s="51"/>
      <c r="M196" s="51"/>
      <c r="N196" s="91"/>
      <c r="O196" s="91"/>
      <c r="S196" s="51"/>
      <c r="T196" s="51"/>
      <c r="U196" s="51"/>
      <c r="V196" s="91"/>
      <c r="W196" s="91"/>
      <c r="AA196" s="51"/>
      <c r="AB196" s="51"/>
      <c r="AC196" s="51"/>
      <c r="AD196" s="91"/>
      <c r="AE196" s="91"/>
      <c r="AI196" s="51"/>
      <c r="AJ196" s="51"/>
      <c r="AK196" s="51"/>
      <c r="AL196" s="91"/>
      <c r="AM196" s="91"/>
      <c r="AQ196" s="51"/>
      <c r="AR196" s="51"/>
      <c r="AS196" s="51"/>
      <c r="AT196" s="91"/>
      <c r="AU196" s="91"/>
      <c r="AY196" s="51"/>
      <c r="AZ196" s="51"/>
      <c r="BA196" s="51"/>
      <c r="BB196" s="91"/>
      <c r="BC196" s="91"/>
      <c r="BG196" s="51"/>
      <c r="BH196" s="51"/>
      <c r="BI196" s="51"/>
      <c r="BJ196" s="91"/>
      <c r="BK196" s="91"/>
      <c r="BO196" s="51"/>
      <c r="BP196" s="51"/>
      <c r="BQ196" s="51"/>
      <c r="BR196" s="91"/>
      <c r="BS196" s="91"/>
      <c r="BW196" s="51"/>
      <c r="BX196" s="51"/>
      <c r="BY196" s="51"/>
      <c r="BZ196" s="91"/>
      <c r="CA196" s="91"/>
      <c r="CE196" s="51"/>
      <c r="CF196" s="51"/>
      <c r="CG196" s="51"/>
      <c r="CH196" s="91"/>
      <c r="CI196" s="91"/>
      <c r="CM196" s="51"/>
      <c r="CN196" s="51"/>
      <c r="CO196" s="51"/>
      <c r="CP196" s="91"/>
      <c r="CQ196" s="91"/>
    </row>
    <row r="197" spans="3:95">
      <c r="C197" s="90"/>
      <c r="D197" s="51"/>
      <c r="E197" s="51"/>
      <c r="F197" s="91"/>
      <c r="G197" s="91"/>
      <c r="K197" s="51"/>
      <c r="L197" s="51"/>
      <c r="M197" s="51"/>
      <c r="N197" s="91"/>
      <c r="O197" s="91"/>
      <c r="S197" s="51"/>
      <c r="T197" s="51"/>
      <c r="U197" s="51"/>
      <c r="V197" s="91"/>
      <c r="W197" s="91"/>
      <c r="AA197" s="51"/>
      <c r="AB197" s="51"/>
      <c r="AC197" s="51"/>
      <c r="AD197" s="91"/>
      <c r="AE197" s="91"/>
      <c r="AI197" s="51"/>
      <c r="AJ197" s="51"/>
      <c r="AK197" s="51"/>
      <c r="AL197" s="91"/>
      <c r="AM197" s="91"/>
      <c r="AQ197" s="51"/>
      <c r="AR197" s="51"/>
      <c r="AS197" s="51"/>
      <c r="AT197" s="91"/>
      <c r="AU197" s="91"/>
      <c r="AY197" s="51"/>
      <c r="AZ197" s="51"/>
      <c r="BA197" s="51"/>
      <c r="BB197" s="91"/>
      <c r="BC197" s="91"/>
      <c r="BG197" s="51"/>
      <c r="BH197" s="51"/>
      <c r="BI197" s="51"/>
      <c r="BJ197" s="91"/>
      <c r="BK197" s="91"/>
      <c r="BO197" s="51"/>
      <c r="BP197" s="51"/>
      <c r="BQ197" s="51"/>
      <c r="BR197" s="91"/>
      <c r="BS197" s="91"/>
      <c r="BW197" s="51"/>
      <c r="BX197" s="51"/>
      <c r="BY197" s="51"/>
      <c r="BZ197" s="91"/>
      <c r="CA197" s="91"/>
      <c r="CE197" s="51"/>
      <c r="CF197" s="51"/>
      <c r="CG197" s="51"/>
      <c r="CH197" s="91"/>
      <c r="CI197" s="91"/>
      <c r="CM197" s="51"/>
      <c r="CN197" s="51"/>
      <c r="CO197" s="51"/>
      <c r="CP197" s="91"/>
      <c r="CQ197" s="91"/>
    </row>
    <row r="198" spans="3:95">
      <c r="C198" s="90"/>
      <c r="D198" s="51"/>
      <c r="E198" s="51"/>
      <c r="F198" s="91"/>
      <c r="G198" s="91"/>
      <c r="K198" s="51"/>
      <c r="L198" s="51"/>
      <c r="M198" s="51"/>
      <c r="N198" s="91"/>
      <c r="O198" s="91"/>
      <c r="S198" s="51"/>
      <c r="T198" s="51"/>
      <c r="U198" s="51"/>
      <c r="V198" s="91"/>
      <c r="W198" s="91"/>
      <c r="AA198" s="51"/>
      <c r="AB198" s="51"/>
      <c r="AC198" s="51"/>
      <c r="AD198" s="91"/>
      <c r="AE198" s="91"/>
      <c r="AI198" s="51"/>
      <c r="AJ198" s="51"/>
      <c r="AK198" s="51"/>
      <c r="AL198" s="91"/>
      <c r="AM198" s="91"/>
      <c r="AQ198" s="51"/>
      <c r="AR198" s="51"/>
      <c r="AS198" s="51"/>
      <c r="AT198" s="91"/>
      <c r="AU198" s="91"/>
      <c r="AY198" s="51"/>
      <c r="AZ198" s="51"/>
      <c r="BA198" s="51"/>
      <c r="BB198" s="91"/>
      <c r="BC198" s="91"/>
      <c r="BG198" s="51"/>
      <c r="BH198" s="51"/>
      <c r="BI198" s="51"/>
      <c r="BJ198" s="91"/>
      <c r="BK198" s="91"/>
      <c r="BO198" s="51"/>
      <c r="BP198" s="51"/>
      <c r="BQ198" s="51"/>
      <c r="BR198" s="91"/>
      <c r="BS198" s="91"/>
      <c r="BW198" s="51"/>
      <c r="BX198" s="51"/>
      <c r="BY198" s="51"/>
      <c r="BZ198" s="91"/>
      <c r="CA198" s="91"/>
      <c r="CE198" s="51"/>
      <c r="CF198" s="51"/>
      <c r="CG198" s="51"/>
      <c r="CH198" s="91"/>
      <c r="CI198" s="91"/>
      <c r="CM198" s="51"/>
      <c r="CN198" s="51"/>
      <c r="CO198" s="51"/>
      <c r="CP198" s="91"/>
      <c r="CQ198" s="91"/>
    </row>
    <row r="199" spans="3:95">
      <c r="C199" s="90"/>
      <c r="D199" s="51"/>
      <c r="E199" s="51"/>
      <c r="F199" s="91"/>
      <c r="G199" s="91"/>
      <c r="K199" s="51"/>
      <c r="L199" s="51"/>
      <c r="M199" s="51"/>
      <c r="N199" s="91"/>
      <c r="O199" s="91"/>
      <c r="S199" s="51"/>
      <c r="T199" s="51"/>
      <c r="U199" s="51"/>
      <c r="V199" s="91"/>
      <c r="W199" s="91"/>
      <c r="AA199" s="51"/>
      <c r="AB199" s="51"/>
      <c r="AC199" s="51"/>
      <c r="AD199" s="91"/>
      <c r="AE199" s="91"/>
      <c r="AI199" s="51"/>
      <c r="AJ199" s="51"/>
      <c r="AK199" s="51"/>
      <c r="AL199" s="91"/>
      <c r="AM199" s="91"/>
      <c r="AQ199" s="51"/>
      <c r="AR199" s="51"/>
      <c r="AS199" s="51"/>
      <c r="AT199" s="91"/>
      <c r="AU199" s="91"/>
      <c r="AY199" s="51"/>
      <c r="AZ199" s="51"/>
      <c r="BA199" s="51"/>
      <c r="BB199" s="91"/>
      <c r="BC199" s="91"/>
      <c r="BG199" s="51"/>
      <c r="BH199" s="51"/>
      <c r="BI199" s="51"/>
      <c r="BJ199" s="91"/>
      <c r="BK199" s="91"/>
      <c r="BO199" s="51"/>
      <c r="BP199" s="51"/>
      <c r="BQ199" s="51"/>
      <c r="BR199" s="91"/>
      <c r="BS199" s="91"/>
      <c r="BW199" s="51"/>
      <c r="BX199" s="51"/>
      <c r="BY199" s="51"/>
      <c r="BZ199" s="91"/>
      <c r="CA199" s="91"/>
      <c r="CE199" s="51"/>
      <c r="CF199" s="51"/>
      <c r="CG199" s="51"/>
      <c r="CH199" s="91"/>
      <c r="CI199" s="91"/>
      <c r="CM199" s="51"/>
      <c r="CN199" s="51"/>
      <c r="CO199" s="51"/>
      <c r="CP199" s="91"/>
      <c r="CQ199" s="91"/>
    </row>
    <row r="200" spans="3:95">
      <c r="C200" s="90"/>
      <c r="D200" s="51"/>
      <c r="E200" s="51"/>
      <c r="F200" s="91"/>
      <c r="G200" s="91"/>
      <c r="K200" s="51"/>
      <c r="L200" s="51"/>
      <c r="M200" s="51"/>
      <c r="N200" s="91"/>
      <c r="O200" s="91"/>
      <c r="S200" s="51"/>
      <c r="T200" s="51"/>
      <c r="U200" s="51"/>
      <c r="V200" s="91"/>
      <c r="W200" s="91"/>
      <c r="AA200" s="51"/>
      <c r="AB200" s="51"/>
      <c r="AC200" s="51"/>
      <c r="AD200" s="91"/>
      <c r="AE200" s="91"/>
      <c r="AI200" s="51"/>
      <c r="AJ200" s="51"/>
      <c r="AK200" s="51"/>
      <c r="AL200" s="91"/>
      <c r="AM200" s="91"/>
      <c r="AQ200" s="51"/>
      <c r="AR200" s="51"/>
      <c r="AS200" s="51"/>
      <c r="AT200" s="91"/>
      <c r="AU200" s="91"/>
      <c r="AY200" s="51"/>
      <c r="AZ200" s="51"/>
      <c r="BA200" s="51"/>
      <c r="BB200" s="91"/>
      <c r="BC200" s="91"/>
      <c r="BG200" s="51"/>
      <c r="BH200" s="51"/>
      <c r="BI200" s="51"/>
      <c r="BJ200" s="91"/>
      <c r="BK200" s="91"/>
      <c r="BO200" s="51"/>
      <c r="BP200" s="51"/>
      <c r="BQ200" s="51"/>
      <c r="BR200" s="91"/>
      <c r="BS200" s="91"/>
      <c r="BW200" s="51"/>
      <c r="BX200" s="51"/>
      <c r="BY200" s="51"/>
      <c r="BZ200" s="91"/>
      <c r="CA200" s="91"/>
      <c r="CE200" s="51"/>
      <c r="CF200" s="51"/>
      <c r="CG200" s="51"/>
      <c r="CH200" s="91"/>
      <c r="CI200" s="91"/>
      <c r="CM200" s="51"/>
      <c r="CN200" s="51"/>
      <c r="CO200" s="51"/>
      <c r="CP200" s="91"/>
      <c r="CQ200" s="91"/>
    </row>
    <row r="201" spans="3:95">
      <c r="C201" s="90"/>
      <c r="D201" s="51"/>
      <c r="E201" s="51"/>
      <c r="F201" s="91"/>
      <c r="G201" s="91"/>
      <c r="K201" s="51"/>
      <c r="L201" s="51"/>
      <c r="M201" s="51"/>
      <c r="N201" s="91"/>
      <c r="O201" s="91"/>
      <c r="S201" s="51"/>
      <c r="T201" s="51"/>
      <c r="U201" s="51"/>
      <c r="V201" s="91"/>
      <c r="W201" s="91"/>
      <c r="AA201" s="51"/>
      <c r="AB201" s="51"/>
      <c r="AC201" s="51"/>
      <c r="AD201" s="91"/>
      <c r="AE201" s="91"/>
      <c r="AI201" s="51"/>
      <c r="AJ201" s="51"/>
      <c r="AK201" s="51"/>
      <c r="AL201" s="91"/>
      <c r="AM201" s="91"/>
      <c r="AQ201" s="51"/>
      <c r="AR201" s="51"/>
      <c r="AS201" s="51"/>
      <c r="AT201" s="91"/>
      <c r="AU201" s="91"/>
      <c r="AY201" s="51"/>
      <c r="AZ201" s="51"/>
      <c r="BA201" s="51"/>
      <c r="BB201" s="91"/>
      <c r="BC201" s="91"/>
      <c r="BG201" s="51"/>
      <c r="BH201" s="51"/>
      <c r="BI201" s="51"/>
      <c r="BJ201" s="91"/>
      <c r="BK201" s="91"/>
      <c r="BO201" s="51"/>
      <c r="BP201" s="51"/>
      <c r="BQ201" s="51"/>
      <c r="BR201" s="91"/>
      <c r="BS201" s="91"/>
      <c r="BW201" s="51"/>
      <c r="BX201" s="51"/>
      <c r="BY201" s="51"/>
      <c r="BZ201" s="91"/>
      <c r="CA201" s="91"/>
      <c r="CE201" s="51"/>
      <c r="CF201" s="51"/>
      <c r="CG201" s="51"/>
      <c r="CH201" s="91"/>
      <c r="CI201" s="91"/>
      <c r="CM201" s="51"/>
      <c r="CN201" s="51"/>
      <c r="CO201" s="51"/>
      <c r="CP201" s="91"/>
      <c r="CQ201" s="91"/>
    </row>
    <row r="202" spans="3:95">
      <c r="C202" s="90"/>
      <c r="D202" s="51"/>
      <c r="E202" s="51"/>
      <c r="F202" s="91"/>
      <c r="G202" s="91"/>
      <c r="K202" s="51"/>
      <c r="L202" s="51"/>
      <c r="M202" s="51"/>
      <c r="N202" s="91"/>
      <c r="O202" s="91"/>
      <c r="S202" s="51"/>
      <c r="T202" s="51"/>
      <c r="U202" s="51"/>
      <c r="V202" s="91"/>
      <c r="W202" s="91"/>
      <c r="AA202" s="51"/>
      <c r="AB202" s="51"/>
      <c r="AC202" s="51"/>
      <c r="AD202" s="91"/>
      <c r="AE202" s="91"/>
      <c r="AI202" s="51"/>
      <c r="AJ202" s="51"/>
      <c r="AK202" s="51"/>
      <c r="AL202" s="91"/>
      <c r="AM202" s="91"/>
      <c r="AQ202" s="51"/>
      <c r="AR202" s="51"/>
      <c r="AS202" s="51"/>
      <c r="AT202" s="91"/>
      <c r="AU202" s="91"/>
      <c r="AY202" s="51"/>
      <c r="AZ202" s="51"/>
      <c r="BA202" s="51"/>
      <c r="BB202" s="91"/>
      <c r="BC202" s="91"/>
      <c r="BG202" s="51"/>
      <c r="BH202" s="51"/>
      <c r="BI202" s="51"/>
      <c r="BJ202" s="91"/>
      <c r="BK202" s="91"/>
      <c r="BO202" s="51"/>
      <c r="BP202" s="51"/>
      <c r="BQ202" s="51"/>
      <c r="BR202" s="91"/>
      <c r="BS202" s="91"/>
      <c r="BW202" s="51"/>
      <c r="BX202" s="51"/>
      <c r="BY202" s="51"/>
      <c r="BZ202" s="91"/>
      <c r="CA202" s="91"/>
      <c r="CE202" s="51"/>
      <c r="CF202" s="51"/>
      <c r="CG202" s="51"/>
      <c r="CH202" s="91"/>
      <c r="CI202" s="91"/>
      <c r="CM202" s="51"/>
      <c r="CN202" s="51"/>
      <c r="CO202" s="51"/>
      <c r="CP202" s="91"/>
      <c r="CQ202" s="91"/>
    </row>
    <row r="203" spans="3:95">
      <c r="C203" s="90"/>
      <c r="D203" s="51"/>
      <c r="E203" s="51"/>
      <c r="F203" s="91"/>
      <c r="G203" s="91"/>
      <c r="K203" s="51"/>
      <c r="L203" s="51"/>
      <c r="M203" s="51"/>
      <c r="N203" s="91"/>
      <c r="O203" s="91"/>
      <c r="S203" s="51"/>
      <c r="T203" s="51"/>
      <c r="U203" s="51"/>
      <c r="V203" s="91"/>
      <c r="W203" s="91"/>
      <c r="AA203" s="51"/>
      <c r="AB203" s="51"/>
      <c r="AC203" s="51"/>
      <c r="AD203" s="91"/>
      <c r="AE203" s="91"/>
      <c r="AI203" s="51"/>
      <c r="AJ203" s="51"/>
      <c r="AK203" s="51"/>
      <c r="AL203" s="91"/>
      <c r="AM203" s="91"/>
      <c r="AQ203" s="51"/>
      <c r="AR203" s="51"/>
      <c r="AS203" s="51"/>
      <c r="AT203" s="91"/>
      <c r="AU203" s="91"/>
      <c r="AY203" s="51"/>
      <c r="AZ203" s="51"/>
      <c r="BA203" s="51"/>
      <c r="BB203" s="91"/>
      <c r="BC203" s="91"/>
      <c r="BG203" s="51"/>
      <c r="BH203" s="51"/>
      <c r="BI203" s="51"/>
      <c r="BJ203" s="91"/>
      <c r="BK203" s="91"/>
      <c r="BO203" s="51"/>
      <c r="BP203" s="51"/>
      <c r="BQ203" s="51"/>
      <c r="BR203" s="91"/>
      <c r="BS203" s="91"/>
      <c r="BW203" s="51"/>
      <c r="BX203" s="51"/>
      <c r="BY203" s="51"/>
      <c r="BZ203" s="91"/>
      <c r="CA203" s="91"/>
      <c r="CE203" s="51"/>
      <c r="CF203" s="51"/>
      <c r="CG203" s="51"/>
      <c r="CH203" s="91"/>
      <c r="CI203" s="91"/>
      <c r="CM203" s="51"/>
      <c r="CN203" s="51"/>
      <c r="CO203" s="51"/>
      <c r="CP203" s="91"/>
      <c r="CQ203" s="91"/>
    </row>
    <row r="204" spans="3:95">
      <c r="C204" s="90"/>
      <c r="D204" s="51"/>
      <c r="E204" s="51"/>
      <c r="F204" s="91"/>
      <c r="G204" s="91"/>
      <c r="K204" s="51"/>
      <c r="L204" s="51"/>
      <c r="M204" s="51"/>
      <c r="N204" s="91"/>
      <c r="O204" s="91"/>
      <c r="S204" s="51"/>
      <c r="T204" s="51"/>
      <c r="U204" s="51"/>
      <c r="V204" s="91"/>
      <c r="W204" s="91"/>
      <c r="AA204" s="51"/>
      <c r="AB204" s="51"/>
      <c r="AC204" s="51"/>
      <c r="AD204" s="91"/>
      <c r="AE204" s="91"/>
      <c r="AI204" s="51"/>
      <c r="AJ204" s="51"/>
      <c r="AK204" s="51"/>
      <c r="AL204" s="91"/>
      <c r="AM204" s="91"/>
      <c r="AQ204" s="51"/>
      <c r="AR204" s="51"/>
      <c r="AS204" s="51"/>
      <c r="AT204" s="91"/>
      <c r="AU204" s="91"/>
      <c r="AY204" s="51"/>
      <c r="AZ204" s="51"/>
      <c r="BA204" s="51"/>
      <c r="BB204" s="91"/>
      <c r="BC204" s="91"/>
      <c r="BG204" s="51"/>
      <c r="BH204" s="51"/>
      <c r="BI204" s="51"/>
      <c r="BJ204" s="91"/>
      <c r="BK204" s="91"/>
      <c r="BO204" s="51"/>
      <c r="BP204" s="51"/>
      <c r="BQ204" s="51"/>
      <c r="BR204" s="91"/>
      <c r="BS204" s="91"/>
      <c r="BW204" s="51"/>
      <c r="BX204" s="51"/>
      <c r="BY204" s="51"/>
      <c r="BZ204" s="91"/>
      <c r="CA204" s="91"/>
      <c r="CE204" s="51"/>
      <c r="CF204" s="51"/>
      <c r="CG204" s="51"/>
      <c r="CH204" s="91"/>
      <c r="CI204" s="91"/>
      <c r="CM204" s="51"/>
      <c r="CN204" s="51"/>
      <c r="CO204" s="51"/>
      <c r="CP204" s="91"/>
      <c r="CQ204" s="91"/>
    </row>
    <row r="205" spans="3:95">
      <c r="F205" s="93"/>
      <c r="G205" s="93"/>
      <c r="N205" s="93"/>
      <c r="O205" s="93"/>
      <c r="V205" s="93"/>
      <c r="W205" s="93"/>
      <c r="AD205" s="93"/>
      <c r="AE205" s="93"/>
      <c r="AL205" s="93"/>
      <c r="AM205" s="93"/>
      <c r="AT205" s="93"/>
      <c r="AU205" s="93"/>
      <c r="BB205" s="93"/>
      <c r="BC205" s="93"/>
      <c r="BJ205" s="93"/>
      <c r="BK205" s="93"/>
      <c r="BR205" s="93"/>
      <c r="BS205" s="93"/>
      <c r="BZ205" s="93"/>
      <c r="CA205" s="93"/>
      <c r="CH205" s="93"/>
      <c r="CI205" s="93"/>
      <c r="CP205" s="93"/>
      <c r="CQ205" s="93"/>
    </row>
  </sheetData>
  <mergeCells count="99">
    <mergeCell ref="IG3:IN3"/>
    <mergeCell ref="IO3:IV3"/>
    <mergeCell ref="IW1:JD1"/>
    <mergeCell ref="IW2:JD2"/>
    <mergeCell ref="IW3:JD3"/>
    <mergeCell ref="GK3:GR3"/>
    <mergeCell ref="GS3:GZ3"/>
    <mergeCell ref="HA3:HH3"/>
    <mergeCell ref="HI3:HP3"/>
    <mergeCell ref="HQ3:HX3"/>
    <mergeCell ref="HY3:IF3"/>
    <mergeCell ref="EO3:EV3"/>
    <mergeCell ref="EW3:FD3"/>
    <mergeCell ref="FE3:FL3"/>
    <mergeCell ref="FM3:FT3"/>
    <mergeCell ref="FU3:GB3"/>
    <mergeCell ref="GC3:GJ3"/>
    <mergeCell ref="CS3:CZ3"/>
    <mergeCell ref="DA3:DH3"/>
    <mergeCell ref="DI3:DP3"/>
    <mergeCell ref="DQ3:DX3"/>
    <mergeCell ref="DY3:EF3"/>
    <mergeCell ref="EG3:EN3"/>
    <mergeCell ref="AW3:BD3"/>
    <mergeCell ref="BE3:BL3"/>
    <mergeCell ref="BM3:BT3"/>
    <mergeCell ref="BU3:CB3"/>
    <mergeCell ref="CC3:CJ3"/>
    <mergeCell ref="CK3:CR3"/>
    <mergeCell ref="C3:H3"/>
    <mergeCell ref="I3:P3"/>
    <mergeCell ref="Q3:X3"/>
    <mergeCell ref="Y3:AF3"/>
    <mergeCell ref="AG3:AN3"/>
    <mergeCell ref="AO3:AV3"/>
    <mergeCell ref="HA2:HH2"/>
    <mergeCell ref="HI2:HP2"/>
    <mergeCell ref="HQ2:HX2"/>
    <mergeCell ref="HY2:IF2"/>
    <mergeCell ref="IG2:IN2"/>
    <mergeCell ref="IO2:IV2"/>
    <mergeCell ref="FE2:FL2"/>
    <mergeCell ref="FM2:FT2"/>
    <mergeCell ref="FU2:GB2"/>
    <mergeCell ref="GC2:GJ2"/>
    <mergeCell ref="GK2:GR2"/>
    <mergeCell ref="GS2:GZ2"/>
    <mergeCell ref="DI2:DP2"/>
    <mergeCell ref="DQ2:DX2"/>
    <mergeCell ref="DY2:EF2"/>
    <mergeCell ref="EG2:EN2"/>
    <mergeCell ref="EO2:EV2"/>
    <mergeCell ref="EW2:FD2"/>
    <mergeCell ref="BM2:BT2"/>
    <mergeCell ref="BU2:CB2"/>
    <mergeCell ref="CC2:CJ2"/>
    <mergeCell ref="CK2:CR2"/>
    <mergeCell ref="CS2:CZ2"/>
    <mergeCell ref="DA2:DH2"/>
    <mergeCell ref="IG1:IN1"/>
    <mergeCell ref="IO1:IV1"/>
    <mergeCell ref="C2:H2"/>
    <mergeCell ref="I2:P2"/>
    <mergeCell ref="Q2:X2"/>
    <mergeCell ref="Y2:AF2"/>
    <mergeCell ref="AG2:AN2"/>
    <mergeCell ref="AO2:AV2"/>
    <mergeCell ref="AW2:BD2"/>
    <mergeCell ref="BE2:BL2"/>
    <mergeCell ref="GK1:GR1"/>
    <mergeCell ref="GS1:GZ1"/>
    <mergeCell ref="HA1:HH1"/>
    <mergeCell ref="HI1:HP1"/>
    <mergeCell ref="HQ1:HX1"/>
    <mergeCell ref="HY1:IF1"/>
    <mergeCell ref="EO1:EV1"/>
    <mergeCell ref="EW1:FD1"/>
    <mergeCell ref="FE1:FL1"/>
    <mergeCell ref="FM1:FT1"/>
    <mergeCell ref="FU1:GB1"/>
    <mergeCell ref="GC1:GJ1"/>
    <mergeCell ref="CS1:CZ1"/>
    <mergeCell ref="DA1:DH1"/>
    <mergeCell ref="DI1:DP1"/>
    <mergeCell ref="DQ1:DX1"/>
    <mergeCell ref="DY1:EF1"/>
    <mergeCell ref="EG1:EN1"/>
    <mergeCell ref="AW1:BD1"/>
    <mergeCell ref="BE1:BL1"/>
    <mergeCell ref="BM1:BT1"/>
    <mergeCell ref="BU1:CB1"/>
    <mergeCell ref="CC1:CJ1"/>
    <mergeCell ref="CK1:CR1"/>
    <mergeCell ref="C1:H1"/>
    <mergeCell ref="I1:P1"/>
    <mergeCell ref="Q1:X1"/>
    <mergeCell ref="Y1:AF1"/>
    <mergeCell ref="AG1:AN1"/>
    <mergeCell ref="AO1:AV1"/>
  </mergeCells>
  <conditionalFormatting sqref="CC11:CC112 DY11:DY112 DQ11:DQ112 DI11:DI112 DA11:DA112 CS11:CS112 CK11:CK112 BU11:BU112 BM11:BM112 BE11:BE112 AW11:AW112 AO11:AO112 AG11:AG112 GC11:GC112 Y11:Y112 EW11:EW112 FU11:FU112 GK11:GK112 GS11:GS112 FM11:FM112 FE11:FE112 Q11:Q112 I11:I112 EO11:EO112 EG11:EG112 HA11:HA112 HI11:HI112">
    <cfRule type="expression" dxfId="33" priority="13" stopIfTrue="1">
      <formula>AND(I11="+",J11&gt;0)</formula>
    </cfRule>
    <cfRule type="expression" dxfId="32" priority="14" stopIfTrue="1">
      <formula>(J11&gt;0)</formula>
    </cfRule>
  </conditionalFormatting>
  <conditionalFormatting sqref="HQ11:HQ112">
    <cfRule type="expression" dxfId="29" priority="11" stopIfTrue="1">
      <formula>AND(HQ11="+",HR11&gt;0)</formula>
    </cfRule>
    <cfRule type="expression" dxfId="28" priority="12" stopIfTrue="1">
      <formula>(HR11&gt;0)</formula>
    </cfRule>
  </conditionalFormatting>
  <conditionalFormatting sqref="HY11:HY112">
    <cfRule type="expression" dxfId="25" priority="9" stopIfTrue="1">
      <formula>AND(HY11="+",HZ11&gt;0)</formula>
    </cfRule>
    <cfRule type="expression" dxfId="24" priority="10" stopIfTrue="1">
      <formula>(HZ11&gt;0)</formula>
    </cfRule>
  </conditionalFormatting>
  <conditionalFormatting sqref="IG11:IG112">
    <cfRule type="expression" dxfId="21" priority="7" stopIfTrue="1">
      <formula>AND(IG11="+",IH11&gt;0)</formula>
    </cfRule>
    <cfRule type="expression" dxfId="20" priority="8" stopIfTrue="1">
      <formula>(IH11&gt;0)</formula>
    </cfRule>
  </conditionalFormatting>
  <conditionalFormatting sqref="IO11:IO112">
    <cfRule type="expression" dxfId="17" priority="5" stopIfTrue="1">
      <formula>AND(IO11="+",IP11&gt;0)</formula>
    </cfRule>
    <cfRule type="expression" dxfId="16" priority="6" stopIfTrue="1">
      <formula>(IP11&gt;0)</formula>
    </cfRule>
  </conditionalFormatting>
  <conditionalFormatting sqref="IO11:IO112">
    <cfRule type="expression" dxfId="13" priority="3" stopIfTrue="1">
      <formula>AND(IO11="+",IP11&gt;0)</formula>
    </cfRule>
    <cfRule type="expression" dxfId="12" priority="4" stopIfTrue="1">
      <formula>(IP11&gt;0)</formula>
    </cfRule>
  </conditionalFormatting>
  <conditionalFormatting sqref="IW11:IW112">
    <cfRule type="expression" dxfId="3" priority="1" stopIfTrue="1">
      <formula>AND(IW11="+",IX11&gt;0)</formula>
    </cfRule>
    <cfRule type="expression" dxfId="2" priority="2" stopIfTrue="1">
      <formula>(IX11&gt;0)</formula>
    </cfRule>
  </conditionalFormatting>
  <dataValidations count="1">
    <dataValidation type="list" showInputMessage="1" showErrorMessage="1" sqref="CJ4:CL4 MF4:MH4 WB4:WD4 AFX4:AFZ4 APT4:APV4 AZP4:AZR4 BJL4:BJN4 BTH4:BTJ4 CDD4:CDF4 CMZ4:CNB4 CWV4:CWX4 DGR4:DGT4 DQN4:DQP4 EAJ4:EAL4 EKF4:EKH4 EUB4:EUD4 FDX4:FDZ4 FNT4:FNV4 FXP4:FXR4 GHL4:GHN4 GRH4:GRJ4 HBD4:HBF4 HKZ4:HLB4 HUV4:HUX4 IER4:IET4 ION4:IOP4 IYJ4:IYL4 JIF4:JIH4 JSB4:JSD4 KBX4:KBZ4 KLT4:KLV4 KVP4:KVR4 LFL4:LFN4 LPH4:LPJ4 LZD4:LZF4 MIZ4:MJB4 MSV4:MSX4 NCR4:NCT4 NMN4:NMP4 NWJ4:NWL4 OGF4:OGH4 OQB4:OQD4 OZX4:OZZ4 PJT4:PJV4 PTP4:PTR4 QDL4:QDN4 QNH4:QNJ4 QXD4:QXF4 RGZ4:RHB4 RQV4:RQX4 SAR4:SAT4 SKN4:SKP4 SUJ4:SUL4 TEF4:TEH4 TOB4:TOD4 TXX4:TXZ4 UHT4:UHV4 URP4:URR4 VBL4:VBN4 VLH4:VLJ4 VVD4:VVF4 WEZ4:WFB4 WOV4:WOX4 WYR4:WYT4 CJ65540:CL65540 MF65540:MH65540 WB65540:WD65540 AFX65540:AFZ65540 APT65540:APV65540 AZP65540:AZR65540 BJL65540:BJN65540 BTH65540:BTJ65540 CDD65540:CDF65540 CMZ65540:CNB65540 CWV65540:CWX65540 DGR65540:DGT65540 DQN65540:DQP65540 EAJ65540:EAL65540 EKF65540:EKH65540 EUB65540:EUD65540 FDX65540:FDZ65540 FNT65540:FNV65540 FXP65540:FXR65540 GHL65540:GHN65540 GRH65540:GRJ65540 HBD65540:HBF65540 HKZ65540:HLB65540 HUV65540:HUX65540 IER65540:IET65540 ION65540:IOP65540 IYJ65540:IYL65540 JIF65540:JIH65540 JSB65540:JSD65540 KBX65540:KBZ65540 KLT65540:KLV65540 KVP65540:KVR65540 LFL65540:LFN65540 LPH65540:LPJ65540 LZD65540:LZF65540 MIZ65540:MJB65540 MSV65540:MSX65540 NCR65540:NCT65540 NMN65540:NMP65540 NWJ65540:NWL65540 OGF65540:OGH65540 OQB65540:OQD65540 OZX65540:OZZ65540 PJT65540:PJV65540 PTP65540:PTR65540 QDL65540:QDN65540 QNH65540:QNJ65540 QXD65540:QXF65540 RGZ65540:RHB65540 RQV65540:RQX65540 SAR65540:SAT65540 SKN65540:SKP65540 SUJ65540:SUL65540 TEF65540:TEH65540 TOB65540:TOD65540 TXX65540:TXZ65540 UHT65540:UHV65540 URP65540:URR65540 VBL65540:VBN65540 VLH65540:VLJ65540 VVD65540:VVF65540 WEZ65540:WFB65540 WOV65540:WOX65540 WYR65540:WYT65540 CJ131076:CL131076 MF131076:MH131076 WB131076:WD131076 AFX131076:AFZ131076 APT131076:APV131076 AZP131076:AZR131076 BJL131076:BJN131076 BTH131076:BTJ131076 CDD131076:CDF131076 CMZ131076:CNB131076 CWV131076:CWX131076 DGR131076:DGT131076 DQN131076:DQP131076 EAJ131076:EAL131076 EKF131076:EKH131076 EUB131076:EUD131076 FDX131076:FDZ131076 FNT131076:FNV131076 FXP131076:FXR131076 GHL131076:GHN131076 GRH131076:GRJ131076 HBD131076:HBF131076 HKZ131076:HLB131076 HUV131076:HUX131076 IER131076:IET131076 ION131076:IOP131076 IYJ131076:IYL131076 JIF131076:JIH131076 JSB131076:JSD131076 KBX131076:KBZ131076 KLT131076:KLV131076 KVP131076:KVR131076 LFL131076:LFN131076 LPH131076:LPJ131076 LZD131076:LZF131076 MIZ131076:MJB131076 MSV131076:MSX131076 NCR131076:NCT131076 NMN131076:NMP131076 NWJ131076:NWL131076 OGF131076:OGH131076 OQB131076:OQD131076 OZX131076:OZZ131076 PJT131076:PJV131076 PTP131076:PTR131076 QDL131076:QDN131076 QNH131076:QNJ131076 QXD131076:QXF131076 RGZ131076:RHB131076 RQV131076:RQX131076 SAR131076:SAT131076 SKN131076:SKP131076 SUJ131076:SUL131076 TEF131076:TEH131076 TOB131076:TOD131076 TXX131076:TXZ131076 UHT131076:UHV131076 URP131076:URR131076 VBL131076:VBN131076 VLH131076:VLJ131076 VVD131076:VVF131076 WEZ131076:WFB131076 WOV131076:WOX131076 WYR131076:WYT131076 CJ196612:CL196612 MF196612:MH196612 WB196612:WD196612 AFX196612:AFZ196612 APT196612:APV196612 AZP196612:AZR196612 BJL196612:BJN196612 BTH196612:BTJ196612 CDD196612:CDF196612 CMZ196612:CNB196612 CWV196612:CWX196612 DGR196612:DGT196612 DQN196612:DQP196612 EAJ196612:EAL196612 EKF196612:EKH196612 EUB196612:EUD196612 FDX196612:FDZ196612 FNT196612:FNV196612 FXP196612:FXR196612 GHL196612:GHN196612 GRH196612:GRJ196612 HBD196612:HBF196612 HKZ196612:HLB196612 HUV196612:HUX196612 IER196612:IET196612 ION196612:IOP196612 IYJ196612:IYL196612 JIF196612:JIH196612 JSB196612:JSD196612 KBX196612:KBZ196612 KLT196612:KLV196612 KVP196612:KVR196612 LFL196612:LFN196612 LPH196612:LPJ196612 LZD196612:LZF196612 MIZ196612:MJB196612 MSV196612:MSX196612 NCR196612:NCT196612 NMN196612:NMP196612 NWJ196612:NWL196612 OGF196612:OGH196612 OQB196612:OQD196612 OZX196612:OZZ196612 PJT196612:PJV196612 PTP196612:PTR196612 QDL196612:QDN196612 QNH196612:QNJ196612 QXD196612:QXF196612 RGZ196612:RHB196612 RQV196612:RQX196612 SAR196612:SAT196612 SKN196612:SKP196612 SUJ196612:SUL196612 TEF196612:TEH196612 TOB196612:TOD196612 TXX196612:TXZ196612 UHT196612:UHV196612 URP196612:URR196612 VBL196612:VBN196612 VLH196612:VLJ196612 VVD196612:VVF196612 WEZ196612:WFB196612 WOV196612:WOX196612 WYR196612:WYT196612 CJ262148:CL262148 MF262148:MH262148 WB262148:WD262148 AFX262148:AFZ262148 APT262148:APV262148 AZP262148:AZR262148 BJL262148:BJN262148 BTH262148:BTJ262148 CDD262148:CDF262148 CMZ262148:CNB262148 CWV262148:CWX262148 DGR262148:DGT262148 DQN262148:DQP262148 EAJ262148:EAL262148 EKF262148:EKH262148 EUB262148:EUD262148 FDX262148:FDZ262148 FNT262148:FNV262148 FXP262148:FXR262148 GHL262148:GHN262148 GRH262148:GRJ262148 HBD262148:HBF262148 HKZ262148:HLB262148 HUV262148:HUX262148 IER262148:IET262148 ION262148:IOP262148 IYJ262148:IYL262148 JIF262148:JIH262148 JSB262148:JSD262148 KBX262148:KBZ262148 KLT262148:KLV262148 KVP262148:KVR262148 LFL262148:LFN262148 LPH262148:LPJ262148 LZD262148:LZF262148 MIZ262148:MJB262148 MSV262148:MSX262148 NCR262148:NCT262148 NMN262148:NMP262148 NWJ262148:NWL262148 OGF262148:OGH262148 OQB262148:OQD262148 OZX262148:OZZ262148 PJT262148:PJV262148 PTP262148:PTR262148 QDL262148:QDN262148 QNH262148:QNJ262148 QXD262148:QXF262148 RGZ262148:RHB262148 RQV262148:RQX262148 SAR262148:SAT262148 SKN262148:SKP262148 SUJ262148:SUL262148 TEF262148:TEH262148 TOB262148:TOD262148 TXX262148:TXZ262148 UHT262148:UHV262148 URP262148:URR262148 VBL262148:VBN262148 VLH262148:VLJ262148 VVD262148:VVF262148 WEZ262148:WFB262148 WOV262148:WOX262148 WYR262148:WYT262148 CJ327684:CL327684 MF327684:MH327684 WB327684:WD327684 AFX327684:AFZ327684 APT327684:APV327684 AZP327684:AZR327684 BJL327684:BJN327684 BTH327684:BTJ327684 CDD327684:CDF327684 CMZ327684:CNB327684 CWV327684:CWX327684 DGR327684:DGT327684 DQN327684:DQP327684 EAJ327684:EAL327684 EKF327684:EKH327684 EUB327684:EUD327684 FDX327684:FDZ327684 FNT327684:FNV327684 FXP327684:FXR327684 GHL327684:GHN327684 GRH327684:GRJ327684 HBD327684:HBF327684 HKZ327684:HLB327684 HUV327684:HUX327684 IER327684:IET327684 ION327684:IOP327684 IYJ327684:IYL327684 JIF327684:JIH327684 JSB327684:JSD327684 KBX327684:KBZ327684 KLT327684:KLV327684 KVP327684:KVR327684 LFL327684:LFN327684 LPH327684:LPJ327684 LZD327684:LZF327684 MIZ327684:MJB327684 MSV327684:MSX327684 NCR327684:NCT327684 NMN327684:NMP327684 NWJ327684:NWL327684 OGF327684:OGH327684 OQB327684:OQD327684 OZX327684:OZZ327684 PJT327684:PJV327684 PTP327684:PTR327684 QDL327684:QDN327684 QNH327684:QNJ327684 QXD327684:QXF327684 RGZ327684:RHB327684 RQV327684:RQX327684 SAR327684:SAT327684 SKN327684:SKP327684 SUJ327684:SUL327684 TEF327684:TEH327684 TOB327684:TOD327684 TXX327684:TXZ327684 UHT327684:UHV327684 URP327684:URR327684 VBL327684:VBN327684 VLH327684:VLJ327684 VVD327684:VVF327684 WEZ327684:WFB327684 WOV327684:WOX327684 WYR327684:WYT327684 CJ393220:CL393220 MF393220:MH393220 WB393220:WD393220 AFX393220:AFZ393220 APT393220:APV393220 AZP393220:AZR393220 BJL393220:BJN393220 BTH393220:BTJ393220 CDD393220:CDF393220 CMZ393220:CNB393220 CWV393220:CWX393220 DGR393220:DGT393220 DQN393220:DQP393220 EAJ393220:EAL393220 EKF393220:EKH393220 EUB393220:EUD393220 FDX393220:FDZ393220 FNT393220:FNV393220 FXP393220:FXR393220 GHL393220:GHN393220 GRH393220:GRJ393220 HBD393220:HBF393220 HKZ393220:HLB393220 HUV393220:HUX393220 IER393220:IET393220 ION393220:IOP393220 IYJ393220:IYL393220 JIF393220:JIH393220 JSB393220:JSD393220 KBX393220:KBZ393220 KLT393220:KLV393220 KVP393220:KVR393220 LFL393220:LFN393220 LPH393220:LPJ393220 LZD393220:LZF393220 MIZ393220:MJB393220 MSV393220:MSX393220 NCR393220:NCT393220 NMN393220:NMP393220 NWJ393220:NWL393220 OGF393220:OGH393220 OQB393220:OQD393220 OZX393220:OZZ393220 PJT393220:PJV393220 PTP393220:PTR393220 QDL393220:QDN393220 QNH393220:QNJ393220 QXD393220:QXF393220 RGZ393220:RHB393220 RQV393220:RQX393220 SAR393220:SAT393220 SKN393220:SKP393220 SUJ393220:SUL393220 TEF393220:TEH393220 TOB393220:TOD393220 TXX393220:TXZ393220 UHT393220:UHV393220 URP393220:URR393220 VBL393220:VBN393220 VLH393220:VLJ393220 VVD393220:VVF393220 WEZ393220:WFB393220 WOV393220:WOX393220 WYR393220:WYT393220 CJ458756:CL458756 MF458756:MH458756 WB458756:WD458756 AFX458756:AFZ458756 APT458756:APV458756 AZP458756:AZR458756 BJL458756:BJN458756 BTH458756:BTJ458756 CDD458756:CDF458756 CMZ458756:CNB458756 CWV458756:CWX458756 DGR458756:DGT458756 DQN458756:DQP458756 EAJ458756:EAL458756 EKF458756:EKH458756 EUB458756:EUD458756 FDX458756:FDZ458756 FNT458756:FNV458756 FXP458756:FXR458756 GHL458756:GHN458756 GRH458756:GRJ458756 HBD458756:HBF458756 HKZ458756:HLB458756 HUV458756:HUX458756 IER458756:IET458756 ION458756:IOP458756 IYJ458756:IYL458756 JIF458756:JIH458756 JSB458756:JSD458756 KBX458756:KBZ458756 KLT458756:KLV458756 KVP458756:KVR458756 LFL458756:LFN458756 LPH458756:LPJ458756 LZD458756:LZF458756 MIZ458756:MJB458756 MSV458756:MSX458756 NCR458756:NCT458756 NMN458756:NMP458756 NWJ458756:NWL458756 OGF458756:OGH458756 OQB458756:OQD458756 OZX458756:OZZ458756 PJT458756:PJV458756 PTP458756:PTR458756 QDL458756:QDN458756 QNH458756:QNJ458756 QXD458756:QXF458756 RGZ458756:RHB458756 RQV458756:RQX458756 SAR458756:SAT458756 SKN458756:SKP458756 SUJ458756:SUL458756 TEF458756:TEH458756 TOB458756:TOD458756 TXX458756:TXZ458756 UHT458756:UHV458756 URP458756:URR458756 VBL458756:VBN458756 VLH458756:VLJ458756 VVD458756:VVF458756 WEZ458756:WFB458756 WOV458756:WOX458756 WYR458756:WYT458756 CJ524292:CL524292 MF524292:MH524292 WB524292:WD524292 AFX524292:AFZ524292 APT524292:APV524292 AZP524292:AZR524292 BJL524292:BJN524292 BTH524292:BTJ524292 CDD524292:CDF524292 CMZ524292:CNB524292 CWV524292:CWX524292 DGR524292:DGT524292 DQN524292:DQP524292 EAJ524292:EAL524292 EKF524292:EKH524292 EUB524292:EUD524292 FDX524292:FDZ524292 FNT524292:FNV524292 FXP524292:FXR524292 GHL524292:GHN524292 GRH524292:GRJ524292 HBD524292:HBF524292 HKZ524292:HLB524292 HUV524292:HUX524292 IER524292:IET524292 ION524292:IOP524292 IYJ524292:IYL524292 JIF524292:JIH524292 JSB524292:JSD524292 KBX524292:KBZ524292 KLT524292:KLV524292 KVP524292:KVR524292 LFL524292:LFN524292 LPH524292:LPJ524292 LZD524292:LZF524292 MIZ524292:MJB524292 MSV524292:MSX524292 NCR524292:NCT524292 NMN524292:NMP524292 NWJ524292:NWL524292 OGF524292:OGH524292 OQB524292:OQD524292 OZX524292:OZZ524292 PJT524292:PJV524292 PTP524292:PTR524292 QDL524292:QDN524292 QNH524292:QNJ524292 QXD524292:QXF524292 RGZ524292:RHB524292 RQV524292:RQX524292 SAR524292:SAT524292 SKN524292:SKP524292 SUJ524292:SUL524292 TEF524292:TEH524292 TOB524292:TOD524292 TXX524292:TXZ524292 UHT524292:UHV524292 URP524292:URR524292 VBL524292:VBN524292 VLH524292:VLJ524292 VVD524292:VVF524292 WEZ524292:WFB524292 WOV524292:WOX524292 WYR524292:WYT524292 CJ589828:CL589828 MF589828:MH589828 WB589828:WD589828 AFX589828:AFZ589828 APT589828:APV589828 AZP589828:AZR589828 BJL589828:BJN589828 BTH589828:BTJ589828 CDD589828:CDF589828 CMZ589828:CNB589828 CWV589828:CWX589828 DGR589828:DGT589828 DQN589828:DQP589828 EAJ589828:EAL589828 EKF589828:EKH589828 EUB589828:EUD589828 FDX589828:FDZ589828 FNT589828:FNV589828 FXP589828:FXR589828 GHL589828:GHN589828 GRH589828:GRJ589828 HBD589828:HBF589828 HKZ589828:HLB589828 HUV589828:HUX589828 IER589828:IET589828 ION589828:IOP589828 IYJ589828:IYL589828 JIF589828:JIH589828 JSB589828:JSD589828 KBX589828:KBZ589828 KLT589828:KLV589828 KVP589828:KVR589828 LFL589828:LFN589828 LPH589828:LPJ589828 LZD589828:LZF589828 MIZ589828:MJB589828 MSV589828:MSX589828 NCR589828:NCT589828 NMN589828:NMP589828 NWJ589828:NWL589828 OGF589828:OGH589828 OQB589828:OQD589828 OZX589828:OZZ589828 PJT589828:PJV589828 PTP589828:PTR589828 QDL589828:QDN589828 QNH589828:QNJ589828 QXD589828:QXF589828 RGZ589828:RHB589828 RQV589828:RQX589828 SAR589828:SAT589828 SKN589828:SKP589828 SUJ589828:SUL589828 TEF589828:TEH589828 TOB589828:TOD589828 TXX589828:TXZ589828 UHT589828:UHV589828 URP589828:URR589828 VBL589828:VBN589828 VLH589828:VLJ589828 VVD589828:VVF589828 WEZ589828:WFB589828 WOV589828:WOX589828 WYR589828:WYT589828 CJ655364:CL655364 MF655364:MH655364 WB655364:WD655364 AFX655364:AFZ655364 APT655364:APV655364 AZP655364:AZR655364 BJL655364:BJN655364 BTH655364:BTJ655364 CDD655364:CDF655364 CMZ655364:CNB655364 CWV655364:CWX655364 DGR655364:DGT655364 DQN655364:DQP655364 EAJ655364:EAL655364 EKF655364:EKH655364 EUB655364:EUD655364 FDX655364:FDZ655364 FNT655364:FNV655364 FXP655364:FXR655364 GHL655364:GHN655364 GRH655364:GRJ655364 HBD655364:HBF655364 HKZ655364:HLB655364 HUV655364:HUX655364 IER655364:IET655364 ION655364:IOP655364 IYJ655364:IYL655364 JIF655364:JIH655364 JSB655364:JSD655364 KBX655364:KBZ655364 KLT655364:KLV655364 KVP655364:KVR655364 LFL655364:LFN655364 LPH655364:LPJ655364 LZD655364:LZF655364 MIZ655364:MJB655364 MSV655364:MSX655364 NCR655364:NCT655364 NMN655364:NMP655364 NWJ655364:NWL655364 OGF655364:OGH655364 OQB655364:OQD655364 OZX655364:OZZ655364 PJT655364:PJV655364 PTP655364:PTR655364 QDL655364:QDN655364 QNH655364:QNJ655364 QXD655364:QXF655364 RGZ655364:RHB655364 RQV655364:RQX655364 SAR655364:SAT655364 SKN655364:SKP655364 SUJ655364:SUL655364 TEF655364:TEH655364 TOB655364:TOD655364 TXX655364:TXZ655364 UHT655364:UHV655364 URP655364:URR655364 VBL655364:VBN655364 VLH655364:VLJ655364 VVD655364:VVF655364 WEZ655364:WFB655364 WOV655364:WOX655364 WYR655364:WYT655364 CJ720900:CL720900 MF720900:MH720900 WB720900:WD720900 AFX720900:AFZ720900 APT720900:APV720900 AZP720900:AZR720900 BJL720900:BJN720900 BTH720900:BTJ720900 CDD720900:CDF720900 CMZ720900:CNB720900 CWV720900:CWX720900 DGR720900:DGT720900 DQN720900:DQP720900 EAJ720900:EAL720900 EKF720900:EKH720900 EUB720900:EUD720900 FDX720900:FDZ720900 FNT720900:FNV720900 FXP720900:FXR720900 GHL720900:GHN720900 GRH720900:GRJ720900 HBD720900:HBF720900 HKZ720900:HLB720900 HUV720900:HUX720900 IER720900:IET720900 ION720900:IOP720900 IYJ720900:IYL720900 JIF720900:JIH720900 JSB720900:JSD720900 KBX720900:KBZ720900 KLT720900:KLV720900 KVP720900:KVR720900 LFL720900:LFN720900 LPH720900:LPJ720900 LZD720900:LZF720900 MIZ720900:MJB720900 MSV720900:MSX720900 NCR720900:NCT720900 NMN720900:NMP720900 NWJ720900:NWL720900 OGF720900:OGH720900 OQB720900:OQD720900 OZX720900:OZZ720900 PJT720900:PJV720900 PTP720900:PTR720900 QDL720900:QDN720900 QNH720900:QNJ720900 QXD720900:QXF720900 RGZ720900:RHB720900 RQV720900:RQX720900 SAR720900:SAT720900 SKN720900:SKP720900 SUJ720900:SUL720900 TEF720900:TEH720900 TOB720900:TOD720900 TXX720900:TXZ720900 UHT720900:UHV720900 URP720900:URR720900 VBL720900:VBN720900 VLH720900:VLJ720900 VVD720900:VVF720900 WEZ720900:WFB720900 WOV720900:WOX720900 WYR720900:WYT720900 CJ786436:CL786436 MF786436:MH786436 WB786436:WD786436 AFX786436:AFZ786436 APT786436:APV786436 AZP786436:AZR786436 BJL786436:BJN786436 BTH786436:BTJ786436 CDD786436:CDF786436 CMZ786436:CNB786436 CWV786436:CWX786436 DGR786436:DGT786436 DQN786436:DQP786436 EAJ786436:EAL786436 EKF786436:EKH786436 EUB786436:EUD786436 FDX786436:FDZ786436 FNT786436:FNV786436 FXP786436:FXR786436 GHL786436:GHN786436 GRH786436:GRJ786436 HBD786436:HBF786436 HKZ786436:HLB786436 HUV786436:HUX786436 IER786436:IET786436 ION786436:IOP786436 IYJ786436:IYL786436 JIF786436:JIH786436 JSB786436:JSD786436 KBX786436:KBZ786436 KLT786436:KLV786436 KVP786436:KVR786436 LFL786436:LFN786436 LPH786436:LPJ786436 LZD786436:LZF786436 MIZ786436:MJB786436 MSV786436:MSX786436 NCR786436:NCT786436 NMN786436:NMP786436 NWJ786436:NWL786436 OGF786436:OGH786436 OQB786436:OQD786436 OZX786436:OZZ786436 PJT786436:PJV786436 PTP786436:PTR786436 QDL786436:QDN786436 QNH786436:QNJ786436 QXD786436:QXF786436 RGZ786436:RHB786436 RQV786436:RQX786436 SAR786436:SAT786436 SKN786436:SKP786436 SUJ786436:SUL786436 TEF786436:TEH786436 TOB786436:TOD786436 TXX786436:TXZ786436 UHT786436:UHV786436 URP786436:URR786436 VBL786436:VBN786436 VLH786436:VLJ786436 VVD786436:VVF786436 WEZ786436:WFB786436 WOV786436:WOX786436 WYR786436:WYT786436 CJ851972:CL851972 MF851972:MH851972 WB851972:WD851972 AFX851972:AFZ851972 APT851972:APV851972 AZP851972:AZR851972 BJL851972:BJN851972 BTH851972:BTJ851972 CDD851972:CDF851972 CMZ851972:CNB851972 CWV851972:CWX851972 DGR851972:DGT851972 DQN851972:DQP851972 EAJ851972:EAL851972 EKF851972:EKH851972 EUB851972:EUD851972 FDX851972:FDZ851972 FNT851972:FNV851972 FXP851972:FXR851972 GHL851972:GHN851972 GRH851972:GRJ851972 HBD851972:HBF851972 HKZ851972:HLB851972 HUV851972:HUX851972 IER851972:IET851972 ION851972:IOP851972 IYJ851972:IYL851972 JIF851972:JIH851972 JSB851972:JSD851972 KBX851972:KBZ851972 KLT851972:KLV851972 KVP851972:KVR851972 LFL851972:LFN851972 LPH851972:LPJ851972 LZD851972:LZF851972 MIZ851972:MJB851972 MSV851972:MSX851972 NCR851972:NCT851972 NMN851972:NMP851972 NWJ851972:NWL851972 OGF851972:OGH851972 OQB851972:OQD851972 OZX851972:OZZ851972 PJT851972:PJV851972 PTP851972:PTR851972 QDL851972:QDN851972 QNH851972:QNJ851972 QXD851972:QXF851972 RGZ851972:RHB851972 RQV851972:RQX851972 SAR851972:SAT851972 SKN851972:SKP851972 SUJ851972:SUL851972 TEF851972:TEH851972 TOB851972:TOD851972 TXX851972:TXZ851972 UHT851972:UHV851972 URP851972:URR851972 VBL851972:VBN851972 VLH851972:VLJ851972 VVD851972:VVF851972 WEZ851972:WFB851972 WOV851972:WOX851972 WYR851972:WYT851972 CJ917508:CL917508 MF917508:MH917508 WB917508:WD917508 AFX917508:AFZ917508 APT917508:APV917508 AZP917508:AZR917508 BJL917508:BJN917508 BTH917508:BTJ917508 CDD917508:CDF917508 CMZ917508:CNB917508 CWV917508:CWX917508 DGR917508:DGT917508 DQN917508:DQP917508 EAJ917508:EAL917508 EKF917508:EKH917508 EUB917508:EUD917508 FDX917508:FDZ917508 FNT917508:FNV917508 FXP917508:FXR917508 GHL917508:GHN917508 GRH917508:GRJ917508 HBD917508:HBF917508 HKZ917508:HLB917508 HUV917508:HUX917508 IER917508:IET917508 ION917508:IOP917508 IYJ917508:IYL917508 JIF917508:JIH917508 JSB917508:JSD917508 KBX917508:KBZ917508 KLT917508:KLV917508 KVP917508:KVR917508 LFL917508:LFN917508 LPH917508:LPJ917508 LZD917508:LZF917508 MIZ917508:MJB917508 MSV917508:MSX917508 NCR917508:NCT917508 NMN917508:NMP917508 NWJ917508:NWL917508 OGF917508:OGH917508 OQB917508:OQD917508 OZX917508:OZZ917508 PJT917508:PJV917508 PTP917508:PTR917508 QDL917508:QDN917508 QNH917508:QNJ917508 QXD917508:QXF917508 RGZ917508:RHB917508 RQV917508:RQX917508 SAR917508:SAT917508 SKN917508:SKP917508 SUJ917508:SUL917508 TEF917508:TEH917508 TOB917508:TOD917508 TXX917508:TXZ917508 UHT917508:UHV917508 URP917508:URR917508 VBL917508:VBN917508 VLH917508:VLJ917508 VVD917508:VVF917508 WEZ917508:WFB917508 WOV917508:WOX917508 WYR917508:WYT917508 CJ983044:CL983044 MF983044:MH983044 WB983044:WD983044 AFX983044:AFZ983044 APT983044:APV983044 AZP983044:AZR983044 BJL983044:BJN983044 BTH983044:BTJ983044 CDD983044:CDF983044 CMZ983044:CNB983044 CWV983044:CWX983044 DGR983044:DGT983044 DQN983044:DQP983044 EAJ983044:EAL983044 EKF983044:EKH983044 EUB983044:EUD983044 FDX983044:FDZ983044 FNT983044:FNV983044 FXP983044:FXR983044 GHL983044:GHN983044 GRH983044:GRJ983044 HBD983044:HBF983044 HKZ983044:HLB983044 HUV983044:HUX983044 IER983044:IET983044 ION983044:IOP983044 IYJ983044:IYL983044 JIF983044:JIH983044 JSB983044:JSD983044 KBX983044:KBZ983044 KLT983044:KLV983044 KVP983044:KVR983044 LFL983044:LFN983044 LPH983044:LPJ983044 LZD983044:LZF983044 MIZ983044:MJB983044 MSV983044:MSX983044 NCR983044:NCT983044 NMN983044:NMP983044 NWJ983044:NWL983044 OGF983044:OGH983044 OQB983044:OQD983044 OZX983044:OZZ983044 PJT983044:PJV983044 PTP983044:PTR983044 QDL983044:QDN983044 QNH983044:QNJ983044 QXD983044:QXF983044 RGZ983044:RHB983044 RQV983044:RQX983044 SAR983044:SAT983044 SKN983044:SKP983044 SUJ983044:SUL983044 TEF983044:TEH983044 TOB983044:TOD983044 TXX983044:TXZ983044 UHT983044:UHV983044 URP983044:URR983044 VBL983044:VBN983044 VLH983044:VLJ983044 VVD983044:VVF983044 WEZ983044:WFB983044 WOV983044:WOX983044 WYR983044:WYT983044 HP4:HR4 RL4:RN4 ABH4:ABJ4 ALD4:ALF4 AUZ4:AVB4 BEV4:BEX4 BOR4:BOT4 BYN4:BYP4 CIJ4:CIL4 CSF4:CSH4 DCB4:DCD4 DLX4:DLZ4 DVT4:DVV4 EFP4:EFR4 EPL4:EPN4 EZH4:EZJ4 FJD4:FJF4 FSZ4:FTB4 GCV4:GCX4 GMR4:GMT4 GWN4:GWP4 HGJ4:HGL4 HQF4:HQH4 IAB4:IAD4 IJX4:IJZ4 ITT4:ITV4 JDP4:JDR4 JNL4:JNN4 JXH4:JXJ4 KHD4:KHF4 KQZ4:KRB4 LAV4:LAX4 LKR4:LKT4 LUN4:LUP4 MEJ4:MEL4 MOF4:MOH4 MYB4:MYD4 NHX4:NHZ4 NRT4:NRV4 OBP4:OBR4 OLL4:OLN4 OVH4:OVJ4 PFD4:PFF4 POZ4:PPB4 PYV4:PYX4 QIR4:QIT4 QSN4:QSP4 RCJ4:RCL4 RMF4:RMH4 RWB4:RWD4 SFX4:SFZ4 SPT4:SPV4 SZP4:SZR4 TJL4:TJN4 TTH4:TTJ4 UDD4:UDF4 UMZ4:UNB4 UWV4:UWX4 VGR4:VGT4 VQN4:VQP4 WAJ4:WAL4 WKF4:WKH4 WUB4:WUD4 XDX4:XDZ4 HP65540:HR65540 RL65540:RN65540 ABH65540:ABJ65540 ALD65540:ALF65540 AUZ65540:AVB65540 BEV65540:BEX65540 BOR65540:BOT65540 BYN65540:BYP65540 CIJ65540:CIL65540 CSF65540:CSH65540 DCB65540:DCD65540 DLX65540:DLZ65540 DVT65540:DVV65540 EFP65540:EFR65540 EPL65540:EPN65540 EZH65540:EZJ65540 FJD65540:FJF65540 FSZ65540:FTB65540 GCV65540:GCX65540 GMR65540:GMT65540 GWN65540:GWP65540 HGJ65540:HGL65540 HQF65540:HQH65540 IAB65540:IAD65540 IJX65540:IJZ65540 ITT65540:ITV65540 JDP65540:JDR65540 JNL65540:JNN65540 JXH65540:JXJ65540 KHD65540:KHF65540 KQZ65540:KRB65540 LAV65540:LAX65540 LKR65540:LKT65540 LUN65540:LUP65540 MEJ65540:MEL65540 MOF65540:MOH65540 MYB65540:MYD65540 NHX65540:NHZ65540 NRT65540:NRV65540 OBP65540:OBR65540 OLL65540:OLN65540 OVH65540:OVJ65540 PFD65540:PFF65540 POZ65540:PPB65540 PYV65540:PYX65540 QIR65540:QIT65540 QSN65540:QSP65540 RCJ65540:RCL65540 RMF65540:RMH65540 RWB65540:RWD65540 SFX65540:SFZ65540 SPT65540:SPV65540 SZP65540:SZR65540 TJL65540:TJN65540 TTH65540:TTJ65540 UDD65540:UDF65540 UMZ65540:UNB65540 UWV65540:UWX65540 VGR65540:VGT65540 VQN65540:VQP65540 WAJ65540:WAL65540 WKF65540:WKH65540 WUB65540:WUD65540 XDX65540:XDZ65540 HP131076:HR131076 RL131076:RN131076 ABH131076:ABJ131076 ALD131076:ALF131076 AUZ131076:AVB131076 BEV131076:BEX131076 BOR131076:BOT131076 BYN131076:BYP131076 CIJ131076:CIL131076 CSF131076:CSH131076 DCB131076:DCD131076 DLX131076:DLZ131076 DVT131076:DVV131076 EFP131076:EFR131076 EPL131076:EPN131076 EZH131076:EZJ131076 FJD131076:FJF131076 FSZ131076:FTB131076 GCV131076:GCX131076 GMR131076:GMT131076 GWN131076:GWP131076 HGJ131076:HGL131076 HQF131076:HQH131076 IAB131076:IAD131076 IJX131076:IJZ131076 ITT131076:ITV131076 JDP131076:JDR131076 JNL131076:JNN131076 JXH131076:JXJ131076 KHD131076:KHF131076 KQZ131076:KRB131076 LAV131076:LAX131076 LKR131076:LKT131076 LUN131076:LUP131076 MEJ131076:MEL131076 MOF131076:MOH131076 MYB131076:MYD131076 NHX131076:NHZ131076 NRT131076:NRV131076 OBP131076:OBR131076 OLL131076:OLN131076 OVH131076:OVJ131076 PFD131076:PFF131076 POZ131076:PPB131076 PYV131076:PYX131076 QIR131076:QIT131076 QSN131076:QSP131076 RCJ131076:RCL131076 RMF131076:RMH131076 RWB131076:RWD131076 SFX131076:SFZ131076 SPT131076:SPV131076 SZP131076:SZR131076 TJL131076:TJN131076 TTH131076:TTJ131076 UDD131076:UDF131076 UMZ131076:UNB131076 UWV131076:UWX131076 VGR131076:VGT131076 VQN131076:VQP131076 WAJ131076:WAL131076 WKF131076:WKH131076 WUB131076:WUD131076 XDX131076:XDZ131076 HP196612:HR196612 RL196612:RN196612 ABH196612:ABJ196612 ALD196612:ALF196612 AUZ196612:AVB196612 BEV196612:BEX196612 BOR196612:BOT196612 BYN196612:BYP196612 CIJ196612:CIL196612 CSF196612:CSH196612 DCB196612:DCD196612 DLX196612:DLZ196612 DVT196612:DVV196612 EFP196612:EFR196612 EPL196612:EPN196612 EZH196612:EZJ196612 FJD196612:FJF196612 FSZ196612:FTB196612 GCV196612:GCX196612 GMR196612:GMT196612 GWN196612:GWP196612 HGJ196612:HGL196612 HQF196612:HQH196612 IAB196612:IAD196612 IJX196612:IJZ196612 ITT196612:ITV196612 JDP196612:JDR196612 JNL196612:JNN196612 JXH196612:JXJ196612 KHD196612:KHF196612 KQZ196612:KRB196612 LAV196612:LAX196612 LKR196612:LKT196612 LUN196612:LUP196612 MEJ196612:MEL196612 MOF196612:MOH196612 MYB196612:MYD196612 NHX196612:NHZ196612 NRT196612:NRV196612 OBP196612:OBR196612 OLL196612:OLN196612 OVH196612:OVJ196612 PFD196612:PFF196612 POZ196612:PPB196612 PYV196612:PYX196612 QIR196612:QIT196612 QSN196612:QSP196612 RCJ196612:RCL196612 RMF196612:RMH196612 RWB196612:RWD196612 SFX196612:SFZ196612 SPT196612:SPV196612 SZP196612:SZR196612 TJL196612:TJN196612 TTH196612:TTJ196612 UDD196612:UDF196612 UMZ196612:UNB196612 UWV196612:UWX196612 VGR196612:VGT196612 VQN196612:VQP196612 WAJ196612:WAL196612 WKF196612:WKH196612 WUB196612:WUD196612 XDX196612:XDZ196612 HP262148:HR262148 RL262148:RN262148 ABH262148:ABJ262148 ALD262148:ALF262148 AUZ262148:AVB262148 BEV262148:BEX262148 BOR262148:BOT262148 BYN262148:BYP262148 CIJ262148:CIL262148 CSF262148:CSH262148 DCB262148:DCD262148 DLX262148:DLZ262148 DVT262148:DVV262148 EFP262148:EFR262148 EPL262148:EPN262148 EZH262148:EZJ262148 FJD262148:FJF262148 FSZ262148:FTB262148 GCV262148:GCX262148 GMR262148:GMT262148 GWN262148:GWP262148 HGJ262148:HGL262148 HQF262148:HQH262148 IAB262148:IAD262148 IJX262148:IJZ262148 ITT262148:ITV262148 JDP262148:JDR262148 JNL262148:JNN262148 JXH262148:JXJ262148 KHD262148:KHF262148 KQZ262148:KRB262148 LAV262148:LAX262148 LKR262148:LKT262148 LUN262148:LUP262148 MEJ262148:MEL262148 MOF262148:MOH262148 MYB262148:MYD262148 NHX262148:NHZ262148 NRT262148:NRV262148 OBP262148:OBR262148 OLL262148:OLN262148 OVH262148:OVJ262148 PFD262148:PFF262148 POZ262148:PPB262148 PYV262148:PYX262148 QIR262148:QIT262148 QSN262148:QSP262148 RCJ262148:RCL262148 RMF262148:RMH262148 RWB262148:RWD262148 SFX262148:SFZ262148 SPT262148:SPV262148 SZP262148:SZR262148 TJL262148:TJN262148 TTH262148:TTJ262148 UDD262148:UDF262148 UMZ262148:UNB262148 UWV262148:UWX262148 VGR262148:VGT262148 VQN262148:VQP262148 WAJ262148:WAL262148 WKF262148:WKH262148 WUB262148:WUD262148 XDX262148:XDZ262148 HP327684:HR327684 RL327684:RN327684 ABH327684:ABJ327684 ALD327684:ALF327684 AUZ327684:AVB327684 BEV327684:BEX327684 BOR327684:BOT327684 BYN327684:BYP327684 CIJ327684:CIL327684 CSF327684:CSH327684 DCB327684:DCD327684 DLX327684:DLZ327684 DVT327684:DVV327684 EFP327684:EFR327684 EPL327684:EPN327684 EZH327684:EZJ327684 FJD327684:FJF327684 FSZ327684:FTB327684 GCV327684:GCX327684 GMR327684:GMT327684 GWN327684:GWP327684 HGJ327684:HGL327684 HQF327684:HQH327684 IAB327684:IAD327684 IJX327684:IJZ327684 ITT327684:ITV327684 JDP327684:JDR327684 JNL327684:JNN327684 JXH327684:JXJ327684 KHD327684:KHF327684 KQZ327684:KRB327684 LAV327684:LAX327684 LKR327684:LKT327684 LUN327684:LUP327684 MEJ327684:MEL327684 MOF327684:MOH327684 MYB327684:MYD327684 NHX327684:NHZ327684 NRT327684:NRV327684 OBP327684:OBR327684 OLL327684:OLN327684 OVH327684:OVJ327684 PFD327684:PFF327684 POZ327684:PPB327684 PYV327684:PYX327684 QIR327684:QIT327684 QSN327684:QSP327684 RCJ327684:RCL327684 RMF327684:RMH327684 RWB327684:RWD327684 SFX327684:SFZ327684 SPT327684:SPV327684 SZP327684:SZR327684 TJL327684:TJN327684 TTH327684:TTJ327684 UDD327684:UDF327684 UMZ327684:UNB327684 UWV327684:UWX327684 VGR327684:VGT327684 VQN327684:VQP327684 WAJ327684:WAL327684 WKF327684:WKH327684 WUB327684:WUD327684 XDX327684:XDZ327684 HP393220:HR393220 RL393220:RN393220 ABH393220:ABJ393220 ALD393220:ALF393220 AUZ393220:AVB393220 BEV393220:BEX393220 BOR393220:BOT393220 BYN393220:BYP393220 CIJ393220:CIL393220 CSF393220:CSH393220 DCB393220:DCD393220 DLX393220:DLZ393220 DVT393220:DVV393220 EFP393220:EFR393220 EPL393220:EPN393220 EZH393220:EZJ393220 FJD393220:FJF393220 FSZ393220:FTB393220 GCV393220:GCX393220 GMR393220:GMT393220 GWN393220:GWP393220 HGJ393220:HGL393220 HQF393220:HQH393220 IAB393220:IAD393220 IJX393220:IJZ393220 ITT393220:ITV393220 JDP393220:JDR393220 JNL393220:JNN393220 JXH393220:JXJ393220 KHD393220:KHF393220 KQZ393220:KRB393220 LAV393220:LAX393220 LKR393220:LKT393220 LUN393220:LUP393220 MEJ393220:MEL393220 MOF393220:MOH393220 MYB393220:MYD393220 NHX393220:NHZ393220 NRT393220:NRV393220 OBP393220:OBR393220 OLL393220:OLN393220 OVH393220:OVJ393220 PFD393220:PFF393220 POZ393220:PPB393220 PYV393220:PYX393220 QIR393220:QIT393220 QSN393220:QSP393220 RCJ393220:RCL393220 RMF393220:RMH393220 RWB393220:RWD393220 SFX393220:SFZ393220 SPT393220:SPV393220 SZP393220:SZR393220 TJL393220:TJN393220 TTH393220:TTJ393220 UDD393220:UDF393220 UMZ393220:UNB393220 UWV393220:UWX393220 VGR393220:VGT393220 VQN393220:VQP393220 WAJ393220:WAL393220 WKF393220:WKH393220 WUB393220:WUD393220 XDX393220:XDZ393220 HP458756:HR458756 RL458756:RN458756 ABH458756:ABJ458756 ALD458756:ALF458756 AUZ458756:AVB458756 BEV458756:BEX458756 BOR458756:BOT458756 BYN458756:BYP458756 CIJ458756:CIL458756 CSF458756:CSH458756 DCB458756:DCD458756 DLX458756:DLZ458756 DVT458756:DVV458756 EFP458756:EFR458756 EPL458756:EPN458756 EZH458756:EZJ458756 FJD458756:FJF458756 FSZ458756:FTB458756 GCV458756:GCX458756 GMR458756:GMT458756 GWN458756:GWP458756 HGJ458756:HGL458756 HQF458756:HQH458756 IAB458756:IAD458756 IJX458756:IJZ458756 ITT458756:ITV458756 JDP458756:JDR458756 JNL458756:JNN458756 JXH458756:JXJ458756 KHD458756:KHF458756 KQZ458756:KRB458756 LAV458756:LAX458756 LKR458756:LKT458756 LUN458756:LUP458756 MEJ458756:MEL458756 MOF458756:MOH458756 MYB458756:MYD458756 NHX458756:NHZ458756 NRT458756:NRV458756 OBP458756:OBR458756 OLL458756:OLN458756 OVH458756:OVJ458756 PFD458756:PFF458756 POZ458756:PPB458756 PYV458756:PYX458756 QIR458756:QIT458756 QSN458756:QSP458756 RCJ458756:RCL458756 RMF458756:RMH458756 RWB458756:RWD458756 SFX458756:SFZ458756 SPT458756:SPV458756 SZP458756:SZR458756 TJL458756:TJN458756 TTH458756:TTJ458756 UDD458756:UDF458756 UMZ458756:UNB458756 UWV458756:UWX458756 VGR458756:VGT458756 VQN458756:VQP458756 WAJ458756:WAL458756 WKF458756:WKH458756 WUB458756:WUD458756 XDX458756:XDZ458756 HP524292:HR524292 RL524292:RN524292 ABH524292:ABJ524292 ALD524292:ALF524292 AUZ524292:AVB524292 BEV524292:BEX524292 BOR524292:BOT524292 BYN524292:BYP524292 CIJ524292:CIL524292 CSF524292:CSH524292 DCB524292:DCD524292 DLX524292:DLZ524292 DVT524292:DVV524292 EFP524292:EFR524292 EPL524292:EPN524292 EZH524292:EZJ524292 FJD524292:FJF524292 FSZ524292:FTB524292 GCV524292:GCX524292 GMR524292:GMT524292 GWN524292:GWP524292 HGJ524292:HGL524292 HQF524292:HQH524292 IAB524292:IAD524292 IJX524292:IJZ524292 ITT524292:ITV524292 JDP524292:JDR524292 JNL524292:JNN524292 JXH524292:JXJ524292 KHD524292:KHF524292 KQZ524292:KRB524292 LAV524292:LAX524292 LKR524292:LKT524292 LUN524292:LUP524292 MEJ524292:MEL524292 MOF524292:MOH524292 MYB524292:MYD524292 NHX524292:NHZ524292 NRT524292:NRV524292 OBP524292:OBR524292 OLL524292:OLN524292 OVH524292:OVJ524292 PFD524292:PFF524292 POZ524292:PPB524292 PYV524292:PYX524292 QIR524292:QIT524292 QSN524292:QSP524292 RCJ524292:RCL524292 RMF524292:RMH524292 RWB524292:RWD524292 SFX524292:SFZ524292 SPT524292:SPV524292 SZP524292:SZR524292 TJL524292:TJN524292 TTH524292:TTJ524292 UDD524292:UDF524292 UMZ524292:UNB524292 UWV524292:UWX524292 VGR524292:VGT524292 VQN524292:VQP524292 WAJ524292:WAL524292 WKF524292:WKH524292 WUB524292:WUD524292 XDX524292:XDZ524292 HP589828:HR589828 RL589828:RN589828 ABH589828:ABJ589828 ALD589828:ALF589828 AUZ589828:AVB589828 BEV589828:BEX589828 BOR589828:BOT589828 BYN589828:BYP589828 CIJ589828:CIL589828 CSF589828:CSH589828 DCB589828:DCD589828 DLX589828:DLZ589828 DVT589828:DVV589828 EFP589828:EFR589828 EPL589828:EPN589828 EZH589828:EZJ589828 FJD589828:FJF589828 FSZ589828:FTB589828 GCV589828:GCX589828 GMR589828:GMT589828 GWN589828:GWP589828 HGJ589828:HGL589828 HQF589828:HQH589828 IAB589828:IAD589828 IJX589828:IJZ589828 ITT589828:ITV589828 JDP589828:JDR589828 JNL589828:JNN589828 JXH589828:JXJ589828 KHD589828:KHF589828 KQZ589828:KRB589828 LAV589828:LAX589828 LKR589828:LKT589828 LUN589828:LUP589828 MEJ589828:MEL589828 MOF589828:MOH589828 MYB589828:MYD589828 NHX589828:NHZ589828 NRT589828:NRV589828 OBP589828:OBR589828 OLL589828:OLN589828 OVH589828:OVJ589828 PFD589828:PFF589828 POZ589828:PPB589828 PYV589828:PYX589828 QIR589828:QIT589828 QSN589828:QSP589828 RCJ589828:RCL589828 RMF589828:RMH589828 RWB589828:RWD589828 SFX589828:SFZ589828 SPT589828:SPV589828 SZP589828:SZR589828 TJL589828:TJN589828 TTH589828:TTJ589828 UDD589828:UDF589828 UMZ589828:UNB589828 UWV589828:UWX589828 VGR589828:VGT589828 VQN589828:VQP589828 WAJ589828:WAL589828 WKF589828:WKH589828 WUB589828:WUD589828 XDX589828:XDZ589828 HP655364:HR655364 RL655364:RN655364 ABH655364:ABJ655364 ALD655364:ALF655364 AUZ655364:AVB655364 BEV655364:BEX655364 BOR655364:BOT655364 BYN655364:BYP655364 CIJ655364:CIL655364 CSF655364:CSH655364 DCB655364:DCD655364 DLX655364:DLZ655364 DVT655364:DVV655364 EFP655364:EFR655364 EPL655364:EPN655364 EZH655364:EZJ655364 FJD655364:FJF655364 FSZ655364:FTB655364 GCV655364:GCX655364 GMR655364:GMT655364 GWN655364:GWP655364 HGJ655364:HGL655364 HQF655364:HQH655364 IAB655364:IAD655364 IJX655364:IJZ655364 ITT655364:ITV655364 JDP655364:JDR655364 JNL655364:JNN655364 JXH655364:JXJ655364 KHD655364:KHF655364 KQZ655364:KRB655364 LAV655364:LAX655364 LKR655364:LKT655364 LUN655364:LUP655364 MEJ655364:MEL655364 MOF655364:MOH655364 MYB655364:MYD655364 NHX655364:NHZ655364 NRT655364:NRV655364 OBP655364:OBR655364 OLL655364:OLN655364 OVH655364:OVJ655364 PFD655364:PFF655364 POZ655364:PPB655364 PYV655364:PYX655364 QIR655364:QIT655364 QSN655364:QSP655364 RCJ655364:RCL655364 RMF655364:RMH655364 RWB655364:RWD655364 SFX655364:SFZ655364 SPT655364:SPV655364 SZP655364:SZR655364 TJL655364:TJN655364 TTH655364:TTJ655364 UDD655364:UDF655364 UMZ655364:UNB655364 UWV655364:UWX655364 VGR655364:VGT655364 VQN655364:VQP655364 WAJ655364:WAL655364 WKF655364:WKH655364 WUB655364:WUD655364 XDX655364:XDZ655364 HP720900:HR720900 RL720900:RN720900 ABH720900:ABJ720900 ALD720900:ALF720900 AUZ720900:AVB720900 BEV720900:BEX720900 BOR720900:BOT720900 BYN720900:BYP720900 CIJ720900:CIL720900 CSF720900:CSH720900 DCB720900:DCD720900 DLX720900:DLZ720900 DVT720900:DVV720900 EFP720900:EFR720900 EPL720900:EPN720900 EZH720900:EZJ720900 FJD720900:FJF720900 FSZ720900:FTB720900 GCV720900:GCX720900 GMR720900:GMT720900 GWN720900:GWP720900 HGJ720900:HGL720900 HQF720900:HQH720900 IAB720900:IAD720900 IJX720900:IJZ720900 ITT720900:ITV720900 JDP720900:JDR720900 JNL720900:JNN720900 JXH720900:JXJ720900 KHD720900:KHF720900 KQZ720900:KRB720900 LAV720900:LAX720900 LKR720900:LKT720900 LUN720900:LUP720900 MEJ720900:MEL720900 MOF720900:MOH720900 MYB720900:MYD720900 NHX720900:NHZ720900 NRT720900:NRV720900 OBP720900:OBR720900 OLL720900:OLN720900 OVH720900:OVJ720900 PFD720900:PFF720900 POZ720900:PPB720900 PYV720900:PYX720900 QIR720900:QIT720900 QSN720900:QSP720900 RCJ720900:RCL720900 RMF720900:RMH720900 RWB720900:RWD720900 SFX720900:SFZ720900 SPT720900:SPV720900 SZP720900:SZR720900 TJL720900:TJN720900 TTH720900:TTJ720900 UDD720900:UDF720900 UMZ720900:UNB720900 UWV720900:UWX720900 VGR720900:VGT720900 VQN720900:VQP720900 WAJ720900:WAL720900 WKF720900:WKH720900 WUB720900:WUD720900 XDX720900:XDZ720900 HP786436:HR786436 RL786436:RN786436 ABH786436:ABJ786436 ALD786436:ALF786436 AUZ786436:AVB786436 BEV786436:BEX786436 BOR786436:BOT786436 BYN786436:BYP786436 CIJ786436:CIL786436 CSF786436:CSH786436 DCB786436:DCD786436 DLX786436:DLZ786436 DVT786436:DVV786436 EFP786436:EFR786436 EPL786436:EPN786436 EZH786436:EZJ786436 FJD786436:FJF786436 FSZ786436:FTB786436 GCV786436:GCX786436 GMR786436:GMT786436 GWN786436:GWP786436 HGJ786436:HGL786436 HQF786436:HQH786436 IAB786436:IAD786436 IJX786436:IJZ786436 ITT786436:ITV786436 JDP786436:JDR786436 JNL786436:JNN786436 JXH786436:JXJ786436 KHD786436:KHF786436 KQZ786436:KRB786436 LAV786436:LAX786436 LKR786436:LKT786436 LUN786436:LUP786436 MEJ786436:MEL786436 MOF786436:MOH786436 MYB786436:MYD786436 NHX786436:NHZ786436 NRT786436:NRV786436 OBP786436:OBR786436 OLL786436:OLN786436 OVH786436:OVJ786436 PFD786436:PFF786436 POZ786436:PPB786436 PYV786436:PYX786436 QIR786436:QIT786436 QSN786436:QSP786436 RCJ786436:RCL786436 RMF786436:RMH786436 RWB786436:RWD786436 SFX786436:SFZ786436 SPT786436:SPV786436 SZP786436:SZR786436 TJL786436:TJN786436 TTH786436:TTJ786436 UDD786436:UDF786436 UMZ786436:UNB786436 UWV786436:UWX786436 VGR786436:VGT786436 VQN786436:VQP786436 WAJ786436:WAL786436 WKF786436:WKH786436 WUB786436:WUD786436 XDX786436:XDZ786436 HP851972:HR851972 RL851972:RN851972 ABH851972:ABJ851972 ALD851972:ALF851972 AUZ851972:AVB851972 BEV851972:BEX851972 BOR851972:BOT851972 BYN851972:BYP851972 CIJ851972:CIL851972 CSF851972:CSH851972 DCB851972:DCD851972 DLX851972:DLZ851972 DVT851972:DVV851972 EFP851972:EFR851972 EPL851972:EPN851972 EZH851972:EZJ851972 FJD851972:FJF851972 FSZ851972:FTB851972 GCV851972:GCX851972 GMR851972:GMT851972 GWN851972:GWP851972 HGJ851972:HGL851972 HQF851972:HQH851972 IAB851972:IAD851972 IJX851972:IJZ851972 ITT851972:ITV851972 JDP851972:JDR851972 JNL851972:JNN851972 JXH851972:JXJ851972 KHD851972:KHF851972 KQZ851972:KRB851972 LAV851972:LAX851972 LKR851972:LKT851972 LUN851972:LUP851972 MEJ851972:MEL851972 MOF851972:MOH851972 MYB851972:MYD851972 NHX851972:NHZ851972 NRT851972:NRV851972 OBP851972:OBR851972 OLL851972:OLN851972 OVH851972:OVJ851972 PFD851972:PFF851972 POZ851972:PPB851972 PYV851972:PYX851972 QIR851972:QIT851972 QSN851972:QSP851972 RCJ851972:RCL851972 RMF851972:RMH851972 RWB851972:RWD851972 SFX851972:SFZ851972 SPT851972:SPV851972 SZP851972:SZR851972 TJL851972:TJN851972 TTH851972:TTJ851972 UDD851972:UDF851972 UMZ851972:UNB851972 UWV851972:UWX851972 VGR851972:VGT851972 VQN851972:VQP851972 WAJ851972:WAL851972 WKF851972:WKH851972 WUB851972:WUD851972 XDX851972:XDZ851972 HP917508:HR917508 RL917508:RN917508 ABH917508:ABJ917508 ALD917508:ALF917508 AUZ917508:AVB917508 BEV917508:BEX917508 BOR917508:BOT917508 BYN917508:BYP917508 CIJ917508:CIL917508 CSF917508:CSH917508 DCB917508:DCD917508 DLX917508:DLZ917508 DVT917508:DVV917508 EFP917508:EFR917508 EPL917508:EPN917508 EZH917508:EZJ917508 FJD917508:FJF917508 FSZ917508:FTB917508 GCV917508:GCX917508 GMR917508:GMT917508 GWN917508:GWP917508 HGJ917508:HGL917508 HQF917508:HQH917508 IAB917508:IAD917508 IJX917508:IJZ917508 ITT917508:ITV917508 JDP917508:JDR917508 JNL917508:JNN917508 JXH917508:JXJ917508 KHD917508:KHF917508 KQZ917508:KRB917508 LAV917508:LAX917508 LKR917508:LKT917508 LUN917508:LUP917508 MEJ917508:MEL917508 MOF917508:MOH917508 MYB917508:MYD917508 NHX917508:NHZ917508 NRT917508:NRV917508 OBP917508:OBR917508 OLL917508:OLN917508 OVH917508:OVJ917508 PFD917508:PFF917508 POZ917508:PPB917508 PYV917508:PYX917508 QIR917508:QIT917508 QSN917508:QSP917508 RCJ917508:RCL917508 RMF917508:RMH917508 RWB917508:RWD917508 SFX917508:SFZ917508 SPT917508:SPV917508 SZP917508:SZR917508 TJL917508:TJN917508 TTH917508:TTJ917508 UDD917508:UDF917508 UMZ917508:UNB917508 UWV917508:UWX917508 VGR917508:VGT917508 VQN917508:VQP917508 WAJ917508:WAL917508 WKF917508:WKH917508 WUB917508:WUD917508 XDX917508:XDZ917508 HP983044:HR983044 RL983044:RN983044 ABH983044:ABJ983044 ALD983044:ALF983044 AUZ983044:AVB983044 BEV983044:BEX983044 BOR983044:BOT983044 BYN983044:BYP983044 CIJ983044:CIL983044 CSF983044:CSH983044 DCB983044:DCD983044 DLX983044:DLZ983044 DVT983044:DVV983044 EFP983044:EFR983044 EPL983044:EPN983044 EZH983044:EZJ983044 FJD983044:FJF983044 FSZ983044:FTB983044 GCV983044:GCX983044 GMR983044:GMT983044 GWN983044:GWP983044 HGJ983044:HGL983044 HQF983044:HQH983044 IAB983044:IAD983044 IJX983044:IJZ983044 ITT983044:ITV983044 JDP983044:JDR983044 JNL983044:JNN983044 JXH983044:JXJ983044 KHD983044:KHF983044 KQZ983044:KRB983044 LAV983044:LAX983044 LKR983044:LKT983044 LUN983044:LUP983044 MEJ983044:MEL983044 MOF983044:MOH983044 MYB983044:MYD983044 NHX983044:NHZ983044 NRT983044:NRV983044 OBP983044:OBR983044 OLL983044:OLN983044 OVH983044:OVJ983044 PFD983044:PFF983044 POZ983044:PPB983044 PYV983044:PYX983044 QIR983044:QIT983044 QSN983044:QSP983044 RCJ983044:RCL983044 RMF983044:RMH983044 RWB983044:RWD983044 SFX983044:SFZ983044 SPT983044:SPV983044 SZP983044:SZR983044 TJL983044:TJN983044 TTH983044:TTJ983044 UDD983044:UDF983044 UMZ983044:UNB983044 UWV983044:UWX983044 VGR983044:VGT983044 VQN983044:VQP983044 WAJ983044:WAL983044 WKF983044:WKH983044 WUB983044:WUD983044 XDX983044:XDZ983044 EV4:EX4 OR4:OT4 YN4:YP4 AIJ4:AIL4 ASF4:ASH4 BCB4:BCD4 BLX4:BLZ4 BVT4:BVV4 CFP4:CFR4 CPL4:CPN4 CZH4:CZJ4 DJD4:DJF4 DSZ4:DTB4 ECV4:ECX4 EMR4:EMT4 EWN4:EWP4 FGJ4:FGL4 FQF4:FQH4 GAB4:GAD4 GJX4:GJZ4 GTT4:GTV4 HDP4:HDR4 HNL4:HNN4 HXH4:HXJ4 IHD4:IHF4 IQZ4:IRB4 JAV4:JAX4 JKR4:JKT4 JUN4:JUP4 KEJ4:KEL4 KOF4:KOH4 KYB4:KYD4 LHX4:LHZ4 LRT4:LRV4 MBP4:MBR4 MLL4:MLN4 MVH4:MVJ4 NFD4:NFF4 NOZ4:NPB4 NYV4:NYX4 OIR4:OIT4 OSN4:OSP4 PCJ4:PCL4 PMF4:PMH4 PWB4:PWD4 QFX4:QFZ4 QPT4:QPV4 QZP4:QZR4 RJL4:RJN4 RTH4:RTJ4 SDD4:SDF4 SMZ4:SNB4 SWV4:SWX4 TGR4:TGT4 TQN4:TQP4 UAJ4:UAL4 UKF4:UKH4 UUB4:UUD4 VDX4:VDZ4 VNT4:VNV4 VXP4:VXR4 WHL4:WHN4 WRH4:WRJ4 XBD4:XBF4 EV65540:EX65540 OR65540:OT65540 YN65540:YP65540 AIJ65540:AIL65540 ASF65540:ASH65540 BCB65540:BCD65540 BLX65540:BLZ65540 BVT65540:BVV65540 CFP65540:CFR65540 CPL65540:CPN65540 CZH65540:CZJ65540 DJD65540:DJF65540 DSZ65540:DTB65540 ECV65540:ECX65540 EMR65540:EMT65540 EWN65540:EWP65540 FGJ65540:FGL65540 FQF65540:FQH65540 GAB65540:GAD65540 GJX65540:GJZ65540 GTT65540:GTV65540 HDP65540:HDR65540 HNL65540:HNN65540 HXH65540:HXJ65540 IHD65540:IHF65540 IQZ65540:IRB65540 JAV65540:JAX65540 JKR65540:JKT65540 JUN65540:JUP65540 KEJ65540:KEL65540 KOF65540:KOH65540 KYB65540:KYD65540 LHX65540:LHZ65540 LRT65540:LRV65540 MBP65540:MBR65540 MLL65540:MLN65540 MVH65540:MVJ65540 NFD65540:NFF65540 NOZ65540:NPB65540 NYV65540:NYX65540 OIR65540:OIT65540 OSN65540:OSP65540 PCJ65540:PCL65540 PMF65540:PMH65540 PWB65540:PWD65540 QFX65540:QFZ65540 QPT65540:QPV65540 QZP65540:QZR65540 RJL65540:RJN65540 RTH65540:RTJ65540 SDD65540:SDF65540 SMZ65540:SNB65540 SWV65540:SWX65540 TGR65540:TGT65540 TQN65540:TQP65540 UAJ65540:UAL65540 UKF65540:UKH65540 UUB65540:UUD65540 VDX65540:VDZ65540 VNT65540:VNV65540 VXP65540:VXR65540 WHL65540:WHN65540 WRH65540:WRJ65540 XBD65540:XBF65540 EV131076:EX131076 OR131076:OT131076 YN131076:YP131076 AIJ131076:AIL131076 ASF131076:ASH131076 BCB131076:BCD131076 BLX131076:BLZ131076 BVT131076:BVV131076 CFP131076:CFR131076 CPL131076:CPN131076 CZH131076:CZJ131076 DJD131076:DJF131076 DSZ131076:DTB131076 ECV131076:ECX131076 EMR131076:EMT131076 EWN131076:EWP131076 FGJ131076:FGL131076 FQF131076:FQH131076 GAB131076:GAD131076 GJX131076:GJZ131076 GTT131076:GTV131076 HDP131076:HDR131076 HNL131076:HNN131076 HXH131076:HXJ131076 IHD131076:IHF131076 IQZ131076:IRB131076 JAV131076:JAX131076 JKR131076:JKT131076 JUN131076:JUP131076 KEJ131076:KEL131076 KOF131076:KOH131076 KYB131076:KYD131076 LHX131076:LHZ131076 LRT131076:LRV131076 MBP131076:MBR131076 MLL131076:MLN131076 MVH131076:MVJ131076 NFD131076:NFF131076 NOZ131076:NPB131076 NYV131076:NYX131076 OIR131076:OIT131076 OSN131076:OSP131076 PCJ131076:PCL131076 PMF131076:PMH131076 PWB131076:PWD131076 QFX131076:QFZ131076 QPT131076:QPV131076 QZP131076:QZR131076 RJL131076:RJN131076 RTH131076:RTJ131076 SDD131076:SDF131076 SMZ131076:SNB131076 SWV131076:SWX131076 TGR131076:TGT131076 TQN131076:TQP131076 UAJ131076:UAL131076 UKF131076:UKH131076 UUB131076:UUD131076 VDX131076:VDZ131076 VNT131076:VNV131076 VXP131076:VXR131076 WHL131076:WHN131076 WRH131076:WRJ131076 XBD131076:XBF131076 EV196612:EX196612 OR196612:OT196612 YN196612:YP196612 AIJ196612:AIL196612 ASF196612:ASH196612 BCB196612:BCD196612 BLX196612:BLZ196612 BVT196612:BVV196612 CFP196612:CFR196612 CPL196612:CPN196612 CZH196612:CZJ196612 DJD196612:DJF196612 DSZ196612:DTB196612 ECV196612:ECX196612 EMR196612:EMT196612 EWN196612:EWP196612 FGJ196612:FGL196612 FQF196612:FQH196612 GAB196612:GAD196612 GJX196612:GJZ196612 GTT196612:GTV196612 HDP196612:HDR196612 HNL196612:HNN196612 HXH196612:HXJ196612 IHD196612:IHF196612 IQZ196612:IRB196612 JAV196612:JAX196612 JKR196612:JKT196612 JUN196612:JUP196612 KEJ196612:KEL196612 KOF196612:KOH196612 KYB196612:KYD196612 LHX196612:LHZ196612 LRT196612:LRV196612 MBP196612:MBR196612 MLL196612:MLN196612 MVH196612:MVJ196612 NFD196612:NFF196612 NOZ196612:NPB196612 NYV196612:NYX196612 OIR196612:OIT196612 OSN196612:OSP196612 PCJ196612:PCL196612 PMF196612:PMH196612 PWB196612:PWD196612 QFX196612:QFZ196612 QPT196612:QPV196612 QZP196612:QZR196612 RJL196612:RJN196612 RTH196612:RTJ196612 SDD196612:SDF196612 SMZ196612:SNB196612 SWV196612:SWX196612 TGR196612:TGT196612 TQN196612:TQP196612 UAJ196612:UAL196612 UKF196612:UKH196612 UUB196612:UUD196612 VDX196612:VDZ196612 VNT196612:VNV196612 VXP196612:VXR196612 WHL196612:WHN196612 WRH196612:WRJ196612 XBD196612:XBF196612 EV262148:EX262148 OR262148:OT262148 YN262148:YP262148 AIJ262148:AIL262148 ASF262148:ASH262148 BCB262148:BCD262148 BLX262148:BLZ262148 BVT262148:BVV262148 CFP262148:CFR262148 CPL262148:CPN262148 CZH262148:CZJ262148 DJD262148:DJF262148 DSZ262148:DTB262148 ECV262148:ECX262148 EMR262148:EMT262148 EWN262148:EWP262148 FGJ262148:FGL262148 FQF262148:FQH262148 GAB262148:GAD262148 GJX262148:GJZ262148 GTT262148:GTV262148 HDP262148:HDR262148 HNL262148:HNN262148 HXH262148:HXJ262148 IHD262148:IHF262148 IQZ262148:IRB262148 JAV262148:JAX262148 JKR262148:JKT262148 JUN262148:JUP262148 KEJ262148:KEL262148 KOF262148:KOH262148 KYB262148:KYD262148 LHX262148:LHZ262148 LRT262148:LRV262148 MBP262148:MBR262148 MLL262148:MLN262148 MVH262148:MVJ262148 NFD262148:NFF262148 NOZ262148:NPB262148 NYV262148:NYX262148 OIR262148:OIT262148 OSN262148:OSP262148 PCJ262148:PCL262148 PMF262148:PMH262148 PWB262148:PWD262148 QFX262148:QFZ262148 QPT262148:QPV262148 QZP262148:QZR262148 RJL262148:RJN262148 RTH262148:RTJ262148 SDD262148:SDF262148 SMZ262148:SNB262148 SWV262148:SWX262148 TGR262148:TGT262148 TQN262148:TQP262148 UAJ262148:UAL262148 UKF262148:UKH262148 UUB262148:UUD262148 VDX262148:VDZ262148 VNT262148:VNV262148 VXP262148:VXR262148 WHL262148:WHN262148 WRH262148:WRJ262148 XBD262148:XBF262148 EV327684:EX327684 OR327684:OT327684 YN327684:YP327684 AIJ327684:AIL327684 ASF327684:ASH327684 BCB327684:BCD327684 BLX327684:BLZ327684 BVT327684:BVV327684 CFP327684:CFR327684 CPL327684:CPN327684 CZH327684:CZJ327684 DJD327684:DJF327684 DSZ327684:DTB327684 ECV327684:ECX327684 EMR327684:EMT327684 EWN327684:EWP327684 FGJ327684:FGL327684 FQF327684:FQH327684 GAB327684:GAD327684 GJX327684:GJZ327684 GTT327684:GTV327684 HDP327684:HDR327684 HNL327684:HNN327684 HXH327684:HXJ327684 IHD327684:IHF327684 IQZ327684:IRB327684 JAV327684:JAX327684 JKR327684:JKT327684 JUN327684:JUP327684 KEJ327684:KEL327684 KOF327684:KOH327684 KYB327684:KYD327684 LHX327684:LHZ327684 LRT327684:LRV327684 MBP327684:MBR327684 MLL327684:MLN327684 MVH327684:MVJ327684 NFD327684:NFF327684 NOZ327684:NPB327684 NYV327684:NYX327684 OIR327684:OIT327684 OSN327684:OSP327684 PCJ327684:PCL327684 PMF327684:PMH327684 PWB327684:PWD327684 QFX327684:QFZ327684 QPT327684:QPV327684 QZP327684:QZR327684 RJL327684:RJN327684 RTH327684:RTJ327684 SDD327684:SDF327684 SMZ327684:SNB327684 SWV327684:SWX327684 TGR327684:TGT327684 TQN327684:TQP327684 UAJ327684:UAL327684 UKF327684:UKH327684 UUB327684:UUD327684 VDX327684:VDZ327684 VNT327684:VNV327684 VXP327684:VXR327684 WHL327684:WHN327684 WRH327684:WRJ327684 XBD327684:XBF327684 EV393220:EX393220 OR393220:OT393220 YN393220:YP393220 AIJ393220:AIL393220 ASF393220:ASH393220 BCB393220:BCD393220 BLX393220:BLZ393220 BVT393220:BVV393220 CFP393220:CFR393220 CPL393220:CPN393220 CZH393220:CZJ393220 DJD393220:DJF393220 DSZ393220:DTB393220 ECV393220:ECX393220 EMR393220:EMT393220 EWN393220:EWP393220 FGJ393220:FGL393220 FQF393220:FQH393220 GAB393220:GAD393220 GJX393220:GJZ393220 GTT393220:GTV393220 HDP393220:HDR393220 HNL393220:HNN393220 HXH393220:HXJ393220 IHD393220:IHF393220 IQZ393220:IRB393220 JAV393220:JAX393220 JKR393220:JKT393220 JUN393220:JUP393220 KEJ393220:KEL393220 KOF393220:KOH393220 KYB393220:KYD393220 LHX393220:LHZ393220 LRT393220:LRV393220 MBP393220:MBR393220 MLL393220:MLN393220 MVH393220:MVJ393220 NFD393220:NFF393220 NOZ393220:NPB393220 NYV393220:NYX393220 OIR393220:OIT393220 OSN393220:OSP393220 PCJ393220:PCL393220 PMF393220:PMH393220 PWB393220:PWD393220 QFX393220:QFZ393220 QPT393220:QPV393220 QZP393220:QZR393220 RJL393220:RJN393220 RTH393220:RTJ393220 SDD393220:SDF393220 SMZ393220:SNB393220 SWV393220:SWX393220 TGR393220:TGT393220 TQN393220:TQP393220 UAJ393220:UAL393220 UKF393220:UKH393220 UUB393220:UUD393220 VDX393220:VDZ393220 VNT393220:VNV393220 VXP393220:VXR393220 WHL393220:WHN393220 WRH393220:WRJ393220 XBD393220:XBF393220 EV458756:EX458756 OR458756:OT458756 YN458756:YP458756 AIJ458756:AIL458756 ASF458756:ASH458756 BCB458756:BCD458756 BLX458756:BLZ458756 BVT458756:BVV458756 CFP458756:CFR458756 CPL458756:CPN458756 CZH458756:CZJ458756 DJD458756:DJF458756 DSZ458756:DTB458756 ECV458756:ECX458756 EMR458756:EMT458756 EWN458756:EWP458756 FGJ458756:FGL458756 FQF458756:FQH458756 GAB458756:GAD458756 GJX458756:GJZ458756 GTT458756:GTV458756 HDP458756:HDR458756 HNL458756:HNN458756 HXH458756:HXJ458756 IHD458756:IHF458756 IQZ458756:IRB458756 JAV458756:JAX458756 JKR458756:JKT458756 JUN458756:JUP458756 KEJ458756:KEL458756 KOF458756:KOH458756 KYB458756:KYD458756 LHX458756:LHZ458756 LRT458756:LRV458756 MBP458756:MBR458756 MLL458756:MLN458756 MVH458756:MVJ458756 NFD458756:NFF458756 NOZ458756:NPB458756 NYV458756:NYX458756 OIR458756:OIT458756 OSN458756:OSP458756 PCJ458756:PCL458756 PMF458756:PMH458756 PWB458756:PWD458756 QFX458756:QFZ458756 QPT458756:QPV458756 QZP458756:QZR458756 RJL458756:RJN458756 RTH458756:RTJ458756 SDD458756:SDF458756 SMZ458756:SNB458756 SWV458756:SWX458756 TGR458756:TGT458756 TQN458756:TQP458756 UAJ458756:UAL458756 UKF458756:UKH458756 UUB458756:UUD458756 VDX458756:VDZ458756 VNT458756:VNV458756 VXP458756:VXR458756 WHL458756:WHN458756 WRH458756:WRJ458756 XBD458756:XBF458756 EV524292:EX524292 OR524292:OT524292 YN524292:YP524292 AIJ524292:AIL524292 ASF524292:ASH524292 BCB524292:BCD524292 BLX524292:BLZ524292 BVT524292:BVV524292 CFP524292:CFR524292 CPL524292:CPN524292 CZH524292:CZJ524292 DJD524292:DJF524292 DSZ524292:DTB524292 ECV524292:ECX524292 EMR524292:EMT524292 EWN524292:EWP524292 FGJ524292:FGL524292 FQF524292:FQH524292 GAB524292:GAD524292 GJX524292:GJZ524292 GTT524292:GTV524292 HDP524292:HDR524292 HNL524292:HNN524292 HXH524292:HXJ524292 IHD524292:IHF524292 IQZ524292:IRB524292 JAV524292:JAX524292 JKR524292:JKT524292 JUN524292:JUP524292 KEJ524292:KEL524292 KOF524292:KOH524292 KYB524292:KYD524292 LHX524292:LHZ524292 LRT524292:LRV524292 MBP524292:MBR524292 MLL524292:MLN524292 MVH524292:MVJ524292 NFD524292:NFF524292 NOZ524292:NPB524292 NYV524292:NYX524292 OIR524292:OIT524292 OSN524292:OSP524292 PCJ524292:PCL524292 PMF524292:PMH524292 PWB524292:PWD524292 QFX524292:QFZ524292 QPT524292:QPV524292 QZP524292:QZR524292 RJL524292:RJN524292 RTH524292:RTJ524292 SDD524292:SDF524292 SMZ524292:SNB524292 SWV524292:SWX524292 TGR524292:TGT524292 TQN524292:TQP524292 UAJ524292:UAL524292 UKF524292:UKH524292 UUB524292:UUD524292 VDX524292:VDZ524292 VNT524292:VNV524292 VXP524292:VXR524292 WHL524292:WHN524292 WRH524292:WRJ524292 XBD524292:XBF524292 EV589828:EX589828 OR589828:OT589828 YN589828:YP589828 AIJ589828:AIL589828 ASF589828:ASH589828 BCB589828:BCD589828 BLX589828:BLZ589828 BVT589828:BVV589828 CFP589828:CFR589828 CPL589828:CPN589828 CZH589828:CZJ589828 DJD589828:DJF589828 DSZ589828:DTB589828 ECV589828:ECX589828 EMR589828:EMT589828 EWN589828:EWP589828 FGJ589828:FGL589828 FQF589828:FQH589828 GAB589828:GAD589828 GJX589828:GJZ589828 GTT589828:GTV589828 HDP589828:HDR589828 HNL589828:HNN589828 HXH589828:HXJ589828 IHD589828:IHF589828 IQZ589828:IRB589828 JAV589828:JAX589828 JKR589828:JKT589828 JUN589828:JUP589828 KEJ589828:KEL589828 KOF589828:KOH589828 KYB589828:KYD589828 LHX589828:LHZ589828 LRT589828:LRV589828 MBP589828:MBR589828 MLL589828:MLN589828 MVH589828:MVJ589828 NFD589828:NFF589828 NOZ589828:NPB589828 NYV589828:NYX589828 OIR589828:OIT589828 OSN589828:OSP589828 PCJ589828:PCL589828 PMF589828:PMH589828 PWB589828:PWD589828 QFX589828:QFZ589828 QPT589828:QPV589828 QZP589828:QZR589828 RJL589828:RJN589828 RTH589828:RTJ589828 SDD589828:SDF589828 SMZ589828:SNB589828 SWV589828:SWX589828 TGR589828:TGT589828 TQN589828:TQP589828 UAJ589828:UAL589828 UKF589828:UKH589828 UUB589828:UUD589828 VDX589828:VDZ589828 VNT589828:VNV589828 VXP589828:VXR589828 WHL589828:WHN589828 WRH589828:WRJ589828 XBD589828:XBF589828 EV655364:EX655364 OR655364:OT655364 YN655364:YP655364 AIJ655364:AIL655364 ASF655364:ASH655364 BCB655364:BCD655364 BLX655364:BLZ655364 BVT655364:BVV655364 CFP655364:CFR655364 CPL655364:CPN655364 CZH655364:CZJ655364 DJD655364:DJF655364 DSZ655364:DTB655364 ECV655364:ECX655364 EMR655364:EMT655364 EWN655364:EWP655364 FGJ655364:FGL655364 FQF655364:FQH655364 GAB655364:GAD655364 GJX655364:GJZ655364 GTT655364:GTV655364 HDP655364:HDR655364 HNL655364:HNN655364 HXH655364:HXJ655364 IHD655364:IHF655364 IQZ655364:IRB655364 JAV655364:JAX655364 JKR655364:JKT655364 JUN655364:JUP655364 KEJ655364:KEL655364 KOF655364:KOH655364 KYB655364:KYD655364 LHX655364:LHZ655364 LRT655364:LRV655364 MBP655364:MBR655364 MLL655364:MLN655364 MVH655364:MVJ655364 NFD655364:NFF655364 NOZ655364:NPB655364 NYV655364:NYX655364 OIR655364:OIT655364 OSN655364:OSP655364 PCJ655364:PCL655364 PMF655364:PMH655364 PWB655364:PWD655364 QFX655364:QFZ655364 QPT655364:QPV655364 QZP655364:QZR655364 RJL655364:RJN655364 RTH655364:RTJ655364 SDD655364:SDF655364 SMZ655364:SNB655364 SWV655364:SWX655364 TGR655364:TGT655364 TQN655364:TQP655364 UAJ655364:UAL655364 UKF655364:UKH655364 UUB655364:UUD655364 VDX655364:VDZ655364 VNT655364:VNV655364 VXP655364:VXR655364 WHL655364:WHN655364 WRH655364:WRJ655364 XBD655364:XBF655364 EV720900:EX720900 OR720900:OT720900 YN720900:YP720900 AIJ720900:AIL720900 ASF720900:ASH720900 BCB720900:BCD720900 BLX720900:BLZ720900 BVT720900:BVV720900 CFP720900:CFR720900 CPL720900:CPN720900 CZH720900:CZJ720900 DJD720900:DJF720900 DSZ720900:DTB720900 ECV720900:ECX720900 EMR720900:EMT720900 EWN720900:EWP720900 FGJ720900:FGL720900 FQF720900:FQH720900 GAB720900:GAD720900 GJX720900:GJZ720900 GTT720900:GTV720900 HDP720900:HDR720900 HNL720900:HNN720900 HXH720900:HXJ720900 IHD720900:IHF720900 IQZ720900:IRB720900 JAV720900:JAX720900 JKR720900:JKT720900 JUN720900:JUP720900 KEJ720900:KEL720900 KOF720900:KOH720900 KYB720900:KYD720900 LHX720900:LHZ720900 LRT720900:LRV720900 MBP720900:MBR720900 MLL720900:MLN720900 MVH720900:MVJ720900 NFD720900:NFF720900 NOZ720900:NPB720900 NYV720900:NYX720900 OIR720900:OIT720900 OSN720900:OSP720900 PCJ720900:PCL720900 PMF720900:PMH720900 PWB720900:PWD720900 QFX720900:QFZ720900 QPT720900:QPV720900 QZP720900:QZR720900 RJL720900:RJN720900 RTH720900:RTJ720900 SDD720900:SDF720900 SMZ720900:SNB720900 SWV720900:SWX720900 TGR720900:TGT720900 TQN720900:TQP720900 UAJ720900:UAL720900 UKF720900:UKH720900 UUB720900:UUD720900 VDX720900:VDZ720900 VNT720900:VNV720900 VXP720900:VXR720900 WHL720900:WHN720900 WRH720900:WRJ720900 XBD720900:XBF720900 EV786436:EX786436 OR786436:OT786436 YN786436:YP786436 AIJ786436:AIL786436 ASF786436:ASH786436 BCB786436:BCD786436 BLX786436:BLZ786436 BVT786436:BVV786436 CFP786436:CFR786436 CPL786436:CPN786436 CZH786436:CZJ786436 DJD786436:DJF786436 DSZ786436:DTB786436 ECV786436:ECX786436 EMR786436:EMT786436 EWN786436:EWP786436 FGJ786436:FGL786436 FQF786436:FQH786436 GAB786436:GAD786436 GJX786436:GJZ786436 GTT786436:GTV786436 HDP786436:HDR786436 HNL786436:HNN786436 HXH786436:HXJ786436 IHD786436:IHF786436 IQZ786436:IRB786436 JAV786436:JAX786436 JKR786436:JKT786436 JUN786436:JUP786436 KEJ786436:KEL786436 KOF786436:KOH786436 KYB786436:KYD786436 LHX786436:LHZ786436 LRT786436:LRV786436 MBP786436:MBR786436 MLL786436:MLN786436 MVH786436:MVJ786436 NFD786436:NFF786436 NOZ786436:NPB786436 NYV786436:NYX786436 OIR786436:OIT786436 OSN786436:OSP786436 PCJ786436:PCL786436 PMF786436:PMH786436 PWB786436:PWD786436 QFX786436:QFZ786436 QPT786436:QPV786436 QZP786436:QZR786436 RJL786436:RJN786436 RTH786436:RTJ786436 SDD786436:SDF786436 SMZ786436:SNB786436 SWV786436:SWX786436 TGR786436:TGT786436 TQN786436:TQP786436 UAJ786436:UAL786436 UKF786436:UKH786436 UUB786436:UUD786436 VDX786436:VDZ786436 VNT786436:VNV786436 VXP786436:VXR786436 WHL786436:WHN786436 WRH786436:WRJ786436 XBD786436:XBF786436 EV851972:EX851972 OR851972:OT851972 YN851972:YP851972 AIJ851972:AIL851972 ASF851972:ASH851972 BCB851972:BCD851972 BLX851972:BLZ851972 BVT851972:BVV851972 CFP851972:CFR851972 CPL851972:CPN851972 CZH851972:CZJ851972 DJD851972:DJF851972 DSZ851972:DTB851972 ECV851972:ECX851972 EMR851972:EMT851972 EWN851972:EWP851972 FGJ851972:FGL851972 FQF851972:FQH851972 GAB851972:GAD851972 GJX851972:GJZ851972 GTT851972:GTV851972 HDP851972:HDR851972 HNL851972:HNN851972 HXH851972:HXJ851972 IHD851972:IHF851972 IQZ851972:IRB851972 JAV851972:JAX851972 JKR851972:JKT851972 JUN851972:JUP851972 KEJ851972:KEL851972 KOF851972:KOH851972 KYB851972:KYD851972 LHX851972:LHZ851972 LRT851972:LRV851972 MBP851972:MBR851972 MLL851972:MLN851972 MVH851972:MVJ851972 NFD851972:NFF851972 NOZ851972:NPB851972 NYV851972:NYX851972 OIR851972:OIT851972 OSN851972:OSP851972 PCJ851972:PCL851972 PMF851972:PMH851972 PWB851972:PWD851972 QFX851972:QFZ851972 QPT851972:QPV851972 QZP851972:QZR851972 RJL851972:RJN851972 RTH851972:RTJ851972 SDD851972:SDF851972 SMZ851972:SNB851972 SWV851972:SWX851972 TGR851972:TGT851972 TQN851972:TQP851972 UAJ851972:UAL851972 UKF851972:UKH851972 UUB851972:UUD851972 VDX851972:VDZ851972 VNT851972:VNV851972 VXP851972:VXR851972 WHL851972:WHN851972 WRH851972:WRJ851972 XBD851972:XBF851972 EV917508:EX917508 OR917508:OT917508 YN917508:YP917508 AIJ917508:AIL917508 ASF917508:ASH917508 BCB917508:BCD917508 BLX917508:BLZ917508 BVT917508:BVV917508 CFP917508:CFR917508 CPL917508:CPN917508 CZH917508:CZJ917508 DJD917508:DJF917508 DSZ917508:DTB917508 ECV917508:ECX917508 EMR917508:EMT917508 EWN917508:EWP917508 FGJ917508:FGL917508 FQF917508:FQH917508 GAB917508:GAD917508 GJX917508:GJZ917508 GTT917508:GTV917508 HDP917508:HDR917508 HNL917508:HNN917508 HXH917508:HXJ917508 IHD917508:IHF917508 IQZ917508:IRB917508 JAV917508:JAX917508 JKR917508:JKT917508 JUN917508:JUP917508 KEJ917508:KEL917508 KOF917508:KOH917508 KYB917508:KYD917508 LHX917508:LHZ917508 LRT917508:LRV917508 MBP917508:MBR917508 MLL917508:MLN917508 MVH917508:MVJ917508 NFD917508:NFF917508 NOZ917508:NPB917508 NYV917508:NYX917508 OIR917508:OIT917508 OSN917508:OSP917508 PCJ917508:PCL917508 PMF917508:PMH917508 PWB917508:PWD917508 QFX917508:QFZ917508 QPT917508:QPV917508 QZP917508:QZR917508 RJL917508:RJN917508 RTH917508:RTJ917508 SDD917508:SDF917508 SMZ917508:SNB917508 SWV917508:SWX917508 TGR917508:TGT917508 TQN917508:TQP917508 UAJ917508:UAL917508 UKF917508:UKH917508 UUB917508:UUD917508 VDX917508:VDZ917508 VNT917508:VNV917508 VXP917508:VXR917508 WHL917508:WHN917508 WRH917508:WRJ917508 XBD917508:XBF917508 EV983044:EX983044 OR983044:OT983044 YN983044:YP983044 AIJ983044:AIL983044 ASF983044:ASH983044 BCB983044:BCD983044 BLX983044:BLZ983044 BVT983044:BVV983044 CFP983044:CFR983044 CPL983044:CPN983044 CZH983044:CZJ983044 DJD983044:DJF983044 DSZ983044:DTB983044 ECV983044:ECX983044 EMR983044:EMT983044 EWN983044:EWP983044 FGJ983044:FGL983044 FQF983044:FQH983044 GAB983044:GAD983044 GJX983044:GJZ983044 GTT983044:GTV983044 HDP983044:HDR983044 HNL983044:HNN983044 HXH983044:HXJ983044 IHD983044:IHF983044 IQZ983044:IRB983044 JAV983044:JAX983044 JKR983044:JKT983044 JUN983044:JUP983044 KEJ983044:KEL983044 KOF983044:KOH983044 KYB983044:KYD983044 LHX983044:LHZ983044 LRT983044:LRV983044 MBP983044:MBR983044 MLL983044:MLN983044 MVH983044:MVJ983044 NFD983044:NFF983044 NOZ983044:NPB983044 NYV983044:NYX983044 OIR983044:OIT983044 OSN983044:OSP983044 PCJ983044:PCL983044 PMF983044:PMH983044 PWB983044:PWD983044 QFX983044:QFZ983044 QPT983044:QPV983044 QZP983044:QZR983044 RJL983044:RJN983044 RTH983044:RTJ983044 SDD983044:SDF983044 SMZ983044:SNB983044 SWV983044:SWX983044 TGR983044:TGT983044 TQN983044:TQP983044 UAJ983044:UAL983044 UKF983044:UKH983044 UUB983044:UUD983044 VDX983044:VDZ983044 VNT983044:VNV983044 VXP983044:VXR983044 WHL983044:WHN983044 WRH983044:WRJ983044 XBD983044:XBF983044 EN4:EP4 OJ4:OL4 YF4:YH4 AIB4:AID4 ARX4:ARZ4 BBT4:BBV4 BLP4:BLR4 BVL4:BVN4 CFH4:CFJ4 CPD4:CPF4 CYZ4:CZB4 DIV4:DIX4 DSR4:DST4 ECN4:ECP4 EMJ4:EML4 EWF4:EWH4 FGB4:FGD4 FPX4:FPZ4 FZT4:FZV4 GJP4:GJR4 GTL4:GTN4 HDH4:HDJ4 HND4:HNF4 HWZ4:HXB4 IGV4:IGX4 IQR4:IQT4 JAN4:JAP4 JKJ4:JKL4 JUF4:JUH4 KEB4:KED4 KNX4:KNZ4 KXT4:KXV4 LHP4:LHR4 LRL4:LRN4 MBH4:MBJ4 MLD4:MLF4 MUZ4:MVB4 NEV4:NEX4 NOR4:NOT4 NYN4:NYP4 OIJ4:OIL4 OSF4:OSH4 PCB4:PCD4 PLX4:PLZ4 PVT4:PVV4 QFP4:QFR4 QPL4:QPN4 QZH4:QZJ4 RJD4:RJF4 RSZ4:RTB4 SCV4:SCX4 SMR4:SMT4 SWN4:SWP4 TGJ4:TGL4 TQF4:TQH4 UAB4:UAD4 UJX4:UJZ4 UTT4:UTV4 VDP4:VDR4 VNL4:VNN4 VXH4:VXJ4 WHD4:WHF4 WQZ4:WRB4 XAV4:XAX4 EN65540:EP65540 OJ65540:OL65540 YF65540:YH65540 AIB65540:AID65540 ARX65540:ARZ65540 BBT65540:BBV65540 BLP65540:BLR65540 BVL65540:BVN65540 CFH65540:CFJ65540 CPD65540:CPF65540 CYZ65540:CZB65540 DIV65540:DIX65540 DSR65540:DST65540 ECN65540:ECP65540 EMJ65540:EML65540 EWF65540:EWH65540 FGB65540:FGD65540 FPX65540:FPZ65540 FZT65540:FZV65540 GJP65540:GJR65540 GTL65540:GTN65540 HDH65540:HDJ65540 HND65540:HNF65540 HWZ65540:HXB65540 IGV65540:IGX65540 IQR65540:IQT65540 JAN65540:JAP65540 JKJ65540:JKL65540 JUF65540:JUH65540 KEB65540:KED65540 KNX65540:KNZ65540 KXT65540:KXV65540 LHP65540:LHR65540 LRL65540:LRN65540 MBH65540:MBJ65540 MLD65540:MLF65540 MUZ65540:MVB65540 NEV65540:NEX65540 NOR65540:NOT65540 NYN65540:NYP65540 OIJ65540:OIL65540 OSF65540:OSH65540 PCB65540:PCD65540 PLX65540:PLZ65540 PVT65540:PVV65540 QFP65540:QFR65540 QPL65540:QPN65540 QZH65540:QZJ65540 RJD65540:RJF65540 RSZ65540:RTB65540 SCV65540:SCX65540 SMR65540:SMT65540 SWN65540:SWP65540 TGJ65540:TGL65540 TQF65540:TQH65540 UAB65540:UAD65540 UJX65540:UJZ65540 UTT65540:UTV65540 VDP65540:VDR65540 VNL65540:VNN65540 VXH65540:VXJ65540 WHD65540:WHF65540 WQZ65540:WRB65540 XAV65540:XAX65540 EN131076:EP131076 OJ131076:OL131076 YF131076:YH131076 AIB131076:AID131076 ARX131076:ARZ131076 BBT131076:BBV131076 BLP131076:BLR131076 BVL131076:BVN131076 CFH131076:CFJ131076 CPD131076:CPF131076 CYZ131076:CZB131076 DIV131076:DIX131076 DSR131076:DST131076 ECN131076:ECP131076 EMJ131076:EML131076 EWF131076:EWH131076 FGB131076:FGD131076 FPX131076:FPZ131076 FZT131076:FZV131076 GJP131076:GJR131076 GTL131076:GTN131076 HDH131076:HDJ131076 HND131076:HNF131076 HWZ131076:HXB131076 IGV131076:IGX131076 IQR131076:IQT131076 JAN131076:JAP131076 JKJ131076:JKL131076 JUF131076:JUH131076 KEB131076:KED131076 KNX131076:KNZ131076 KXT131076:KXV131076 LHP131076:LHR131076 LRL131076:LRN131076 MBH131076:MBJ131076 MLD131076:MLF131076 MUZ131076:MVB131076 NEV131076:NEX131076 NOR131076:NOT131076 NYN131076:NYP131076 OIJ131076:OIL131076 OSF131076:OSH131076 PCB131076:PCD131076 PLX131076:PLZ131076 PVT131076:PVV131076 QFP131076:QFR131076 QPL131076:QPN131076 QZH131076:QZJ131076 RJD131076:RJF131076 RSZ131076:RTB131076 SCV131076:SCX131076 SMR131076:SMT131076 SWN131076:SWP131076 TGJ131076:TGL131076 TQF131076:TQH131076 UAB131076:UAD131076 UJX131076:UJZ131076 UTT131076:UTV131076 VDP131076:VDR131076 VNL131076:VNN131076 VXH131076:VXJ131076 WHD131076:WHF131076 WQZ131076:WRB131076 XAV131076:XAX131076 EN196612:EP196612 OJ196612:OL196612 YF196612:YH196612 AIB196612:AID196612 ARX196612:ARZ196612 BBT196612:BBV196612 BLP196612:BLR196612 BVL196612:BVN196612 CFH196612:CFJ196612 CPD196612:CPF196612 CYZ196612:CZB196612 DIV196612:DIX196612 DSR196612:DST196612 ECN196612:ECP196612 EMJ196612:EML196612 EWF196612:EWH196612 FGB196612:FGD196612 FPX196612:FPZ196612 FZT196612:FZV196612 GJP196612:GJR196612 GTL196612:GTN196612 HDH196612:HDJ196612 HND196612:HNF196612 HWZ196612:HXB196612 IGV196612:IGX196612 IQR196612:IQT196612 JAN196612:JAP196612 JKJ196612:JKL196612 JUF196612:JUH196612 KEB196612:KED196612 KNX196612:KNZ196612 KXT196612:KXV196612 LHP196612:LHR196612 LRL196612:LRN196612 MBH196612:MBJ196612 MLD196612:MLF196612 MUZ196612:MVB196612 NEV196612:NEX196612 NOR196612:NOT196612 NYN196612:NYP196612 OIJ196612:OIL196612 OSF196612:OSH196612 PCB196612:PCD196612 PLX196612:PLZ196612 PVT196612:PVV196612 QFP196612:QFR196612 QPL196612:QPN196612 QZH196612:QZJ196612 RJD196612:RJF196612 RSZ196612:RTB196612 SCV196612:SCX196612 SMR196612:SMT196612 SWN196612:SWP196612 TGJ196612:TGL196612 TQF196612:TQH196612 UAB196612:UAD196612 UJX196612:UJZ196612 UTT196612:UTV196612 VDP196612:VDR196612 VNL196612:VNN196612 VXH196612:VXJ196612 WHD196612:WHF196612 WQZ196612:WRB196612 XAV196612:XAX196612 EN262148:EP262148 OJ262148:OL262148 YF262148:YH262148 AIB262148:AID262148 ARX262148:ARZ262148 BBT262148:BBV262148 BLP262148:BLR262148 BVL262148:BVN262148 CFH262148:CFJ262148 CPD262148:CPF262148 CYZ262148:CZB262148 DIV262148:DIX262148 DSR262148:DST262148 ECN262148:ECP262148 EMJ262148:EML262148 EWF262148:EWH262148 FGB262148:FGD262148 FPX262148:FPZ262148 FZT262148:FZV262148 GJP262148:GJR262148 GTL262148:GTN262148 HDH262148:HDJ262148 HND262148:HNF262148 HWZ262148:HXB262148 IGV262148:IGX262148 IQR262148:IQT262148 JAN262148:JAP262148 JKJ262148:JKL262148 JUF262148:JUH262148 KEB262148:KED262148 KNX262148:KNZ262148 KXT262148:KXV262148 LHP262148:LHR262148 LRL262148:LRN262148 MBH262148:MBJ262148 MLD262148:MLF262148 MUZ262148:MVB262148 NEV262148:NEX262148 NOR262148:NOT262148 NYN262148:NYP262148 OIJ262148:OIL262148 OSF262148:OSH262148 PCB262148:PCD262148 PLX262148:PLZ262148 PVT262148:PVV262148 QFP262148:QFR262148 QPL262148:QPN262148 QZH262148:QZJ262148 RJD262148:RJF262148 RSZ262148:RTB262148 SCV262148:SCX262148 SMR262148:SMT262148 SWN262148:SWP262148 TGJ262148:TGL262148 TQF262148:TQH262148 UAB262148:UAD262148 UJX262148:UJZ262148 UTT262148:UTV262148 VDP262148:VDR262148 VNL262148:VNN262148 VXH262148:VXJ262148 WHD262148:WHF262148 WQZ262148:WRB262148 XAV262148:XAX262148 EN327684:EP327684 OJ327684:OL327684 YF327684:YH327684 AIB327684:AID327684 ARX327684:ARZ327684 BBT327684:BBV327684 BLP327684:BLR327684 BVL327684:BVN327684 CFH327684:CFJ327684 CPD327684:CPF327684 CYZ327684:CZB327684 DIV327684:DIX327684 DSR327684:DST327684 ECN327684:ECP327684 EMJ327684:EML327684 EWF327684:EWH327684 FGB327684:FGD327684 FPX327684:FPZ327684 FZT327684:FZV327684 GJP327684:GJR327684 GTL327684:GTN327684 HDH327684:HDJ327684 HND327684:HNF327684 HWZ327684:HXB327684 IGV327684:IGX327684 IQR327684:IQT327684 JAN327684:JAP327684 JKJ327684:JKL327684 JUF327684:JUH327684 KEB327684:KED327684 KNX327684:KNZ327684 KXT327684:KXV327684 LHP327684:LHR327684 LRL327684:LRN327684 MBH327684:MBJ327684 MLD327684:MLF327684 MUZ327684:MVB327684 NEV327684:NEX327684 NOR327684:NOT327684 NYN327684:NYP327684 OIJ327684:OIL327684 OSF327684:OSH327684 PCB327684:PCD327684 PLX327684:PLZ327684 PVT327684:PVV327684 QFP327684:QFR327684 QPL327684:QPN327684 QZH327684:QZJ327684 RJD327684:RJF327684 RSZ327684:RTB327684 SCV327684:SCX327684 SMR327684:SMT327684 SWN327684:SWP327684 TGJ327684:TGL327684 TQF327684:TQH327684 UAB327684:UAD327684 UJX327684:UJZ327684 UTT327684:UTV327684 VDP327684:VDR327684 VNL327684:VNN327684 VXH327684:VXJ327684 WHD327684:WHF327684 WQZ327684:WRB327684 XAV327684:XAX327684 EN393220:EP393220 OJ393220:OL393220 YF393220:YH393220 AIB393220:AID393220 ARX393220:ARZ393220 BBT393220:BBV393220 BLP393220:BLR393220 BVL393220:BVN393220 CFH393220:CFJ393220 CPD393220:CPF393220 CYZ393220:CZB393220 DIV393220:DIX393220 DSR393220:DST393220 ECN393220:ECP393220 EMJ393220:EML393220 EWF393220:EWH393220 FGB393220:FGD393220 FPX393220:FPZ393220 FZT393220:FZV393220 GJP393220:GJR393220 GTL393220:GTN393220 HDH393220:HDJ393220 HND393220:HNF393220 HWZ393220:HXB393220 IGV393220:IGX393220 IQR393220:IQT393220 JAN393220:JAP393220 JKJ393220:JKL393220 JUF393220:JUH393220 KEB393220:KED393220 KNX393220:KNZ393220 KXT393220:KXV393220 LHP393220:LHR393220 LRL393220:LRN393220 MBH393220:MBJ393220 MLD393220:MLF393220 MUZ393220:MVB393220 NEV393220:NEX393220 NOR393220:NOT393220 NYN393220:NYP393220 OIJ393220:OIL393220 OSF393220:OSH393220 PCB393220:PCD393220 PLX393220:PLZ393220 PVT393220:PVV393220 QFP393220:QFR393220 QPL393220:QPN393220 QZH393220:QZJ393220 RJD393220:RJF393220 RSZ393220:RTB393220 SCV393220:SCX393220 SMR393220:SMT393220 SWN393220:SWP393220 TGJ393220:TGL393220 TQF393220:TQH393220 UAB393220:UAD393220 UJX393220:UJZ393220 UTT393220:UTV393220 VDP393220:VDR393220 VNL393220:VNN393220 VXH393220:VXJ393220 WHD393220:WHF393220 WQZ393220:WRB393220 XAV393220:XAX393220 EN458756:EP458756 OJ458756:OL458756 YF458756:YH458756 AIB458756:AID458756 ARX458756:ARZ458756 BBT458756:BBV458756 BLP458756:BLR458756 BVL458756:BVN458756 CFH458756:CFJ458756 CPD458756:CPF458756 CYZ458756:CZB458756 DIV458756:DIX458756 DSR458756:DST458756 ECN458756:ECP458756 EMJ458756:EML458756 EWF458756:EWH458756 FGB458756:FGD458756 FPX458756:FPZ458756 FZT458756:FZV458756 GJP458756:GJR458756 GTL458756:GTN458756 HDH458756:HDJ458756 HND458756:HNF458756 HWZ458756:HXB458756 IGV458756:IGX458756 IQR458756:IQT458756 JAN458756:JAP458756 JKJ458756:JKL458756 JUF458756:JUH458756 KEB458756:KED458756 KNX458756:KNZ458756 KXT458756:KXV458756 LHP458756:LHR458756 LRL458756:LRN458756 MBH458756:MBJ458756 MLD458756:MLF458756 MUZ458756:MVB458756 NEV458756:NEX458756 NOR458756:NOT458756 NYN458756:NYP458756 OIJ458756:OIL458756 OSF458756:OSH458756 PCB458756:PCD458756 PLX458756:PLZ458756 PVT458756:PVV458756 QFP458756:QFR458756 QPL458756:QPN458756 QZH458756:QZJ458756 RJD458756:RJF458756 RSZ458756:RTB458756 SCV458756:SCX458756 SMR458756:SMT458756 SWN458756:SWP458756 TGJ458756:TGL458756 TQF458756:TQH458756 UAB458756:UAD458756 UJX458756:UJZ458756 UTT458756:UTV458756 VDP458756:VDR458756 VNL458756:VNN458756 VXH458756:VXJ458756 WHD458756:WHF458756 WQZ458756:WRB458756 XAV458756:XAX458756 EN524292:EP524292 OJ524292:OL524292 YF524292:YH524292 AIB524292:AID524292 ARX524292:ARZ524292 BBT524292:BBV524292 BLP524292:BLR524292 BVL524292:BVN524292 CFH524292:CFJ524292 CPD524292:CPF524292 CYZ524292:CZB524292 DIV524292:DIX524292 DSR524292:DST524292 ECN524292:ECP524292 EMJ524292:EML524292 EWF524292:EWH524292 FGB524292:FGD524292 FPX524292:FPZ524292 FZT524292:FZV524292 GJP524292:GJR524292 GTL524292:GTN524292 HDH524292:HDJ524292 HND524292:HNF524292 HWZ524292:HXB524292 IGV524292:IGX524292 IQR524292:IQT524292 JAN524292:JAP524292 JKJ524292:JKL524292 JUF524292:JUH524292 KEB524292:KED524292 KNX524292:KNZ524292 KXT524292:KXV524292 LHP524292:LHR524292 LRL524292:LRN524292 MBH524292:MBJ524292 MLD524292:MLF524292 MUZ524292:MVB524292 NEV524292:NEX524292 NOR524292:NOT524292 NYN524292:NYP524292 OIJ524292:OIL524292 OSF524292:OSH524292 PCB524292:PCD524292 PLX524292:PLZ524292 PVT524292:PVV524292 QFP524292:QFR524292 QPL524292:QPN524292 QZH524292:QZJ524292 RJD524292:RJF524292 RSZ524292:RTB524292 SCV524292:SCX524292 SMR524292:SMT524292 SWN524292:SWP524292 TGJ524292:TGL524292 TQF524292:TQH524292 UAB524292:UAD524292 UJX524292:UJZ524292 UTT524292:UTV524292 VDP524292:VDR524292 VNL524292:VNN524292 VXH524292:VXJ524292 WHD524292:WHF524292 WQZ524292:WRB524292 XAV524292:XAX524292 EN589828:EP589828 OJ589828:OL589828 YF589828:YH589828 AIB589828:AID589828 ARX589828:ARZ589828 BBT589828:BBV589828 BLP589828:BLR589828 BVL589828:BVN589828 CFH589828:CFJ589828 CPD589828:CPF589828 CYZ589828:CZB589828 DIV589828:DIX589828 DSR589828:DST589828 ECN589828:ECP589828 EMJ589828:EML589828 EWF589828:EWH589828 FGB589828:FGD589828 FPX589828:FPZ589828 FZT589828:FZV589828 GJP589828:GJR589828 GTL589828:GTN589828 HDH589828:HDJ589828 HND589828:HNF589828 HWZ589828:HXB589828 IGV589828:IGX589828 IQR589828:IQT589828 JAN589828:JAP589828 JKJ589828:JKL589828 JUF589828:JUH589828 KEB589828:KED589828 KNX589828:KNZ589828 KXT589828:KXV589828 LHP589828:LHR589828 LRL589828:LRN589828 MBH589828:MBJ589828 MLD589828:MLF589828 MUZ589828:MVB589828 NEV589828:NEX589828 NOR589828:NOT589828 NYN589828:NYP589828 OIJ589828:OIL589828 OSF589828:OSH589828 PCB589828:PCD589828 PLX589828:PLZ589828 PVT589828:PVV589828 QFP589828:QFR589828 QPL589828:QPN589828 QZH589828:QZJ589828 RJD589828:RJF589828 RSZ589828:RTB589828 SCV589828:SCX589828 SMR589828:SMT589828 SWN589828:SWP589828 TGJ589828:TGL589828 TQF589828:TQH589828 UAB589828:UAD589828 UJX589828:UJZ589828 UTT589828:UTV589828 VDP589828:VDR589828 VNL589828:VNN589828 VXH589828:VXJ589828 WHD589828:WHF589828 WQZ589828:WRB589828 XAV589828:XAX589828 EN655364:EP655364 OJ655364:OL655364 YF655364:YH655364 AIB655364:AID655364 ARX655364:ARZ655364 BBT655364:BBV655364 BLP655364:BLR655364 BVL655364:BVN655364 CFH655364:CFJ655364 CPD655364:CPF655364 CYZ655364:CZB655364 DIV655364:DIX655364 DSR655364:DST655364 ECN655364:ECP655364 EMJ655364:EML655364 EWF655364:EWH655364 FGB655364:FGD655364 FPX655364:FPZ655364 FZT655364:FZV655364 GJP655364:GJR655364 GTL655364:GTN655364 HDH655364:HDJ655364 HND655364:HNF655364 HWZ655364:HXB655364 IGV655364:IGX655364 IQR655364:IQT655364 JAN655364:JAP655364 JKJ655364:JKL655364 JUF655364:JUH655364 KEB655364:KED655364 KNX655364:KNZ655364 KXT655364:KXV655364 LHP655364:LHR655364 LRL655364:LRN655364 MBH655364:MBJ655364 MLD655364:MLF655364 MUZ655364:MVB655364 NEV655364:NEX655364 NOR655364:NOT655364 NYN655364:NYP655364 OIJ655364:OIL655364 OSF655364:OSH655364 PCB655364:PCD655364 PLX655364:PLZ655364 PVT655364:PVV655364 QFP655364:QFR655364 QPL655364:QPN655364 QZH655364:QZJ655364 RJD655364:RJF655364 RSZ655364:RTB655364 SCV655364:SCX655364 SMR655364:SMT655364 SWN655364:SWP655364 TGJ655364:TGL655364 TQF655364:TQH655364 UAB655364:UAD655364 UJX655364:UJZ655364 UTT655364:UTV655364 VDP655364:VDR655364 VNL655364:VNN655364 VXH655364:VXJ655364 WHD655364:WHF655364 WQZ655364:WRB655364 XAV655364:XAX655364 EN720900:EP720900 OJ720900:OL720900 YF720900:YH720900 AIB720900:AID720900 ARX720900:ARZ720900 BBT720900:BBV720900 BLP720900:BLR720900 BVL720900:BVN720900 CFH720900:CFJ720900 CPD720900:CPF720900 CYZ720900:CZB720900 DIV720900:DIX720900 DSR720900:DST720900 ECN720900:ECP720900 EMJ720900:EML720900 EWF720900:EWH720900 FGB720900:FGD720900 FPX720900:FPZ720900 FZT720900:FZV720900 GJP720900:GJR720900 GTL720900:GTN720900 HDH720900:HDJ720900 HND720900:HNF720900 HWZ720900:HXB720900 IGV720900:IGX720900 IQR720900:IQT720900 JAN720900:JAP720900 JKJ720900:JKL720900 JUF720900:JUH720900 KEB720900:KED720900 KNX720900:KNZ720900 KXT720900:KXV720900 LHP720900:LHR720900 LRL720900:LRN720900 MBH720900:MBJ720900 MLD720900:MLF720900 MUZ720900:MVB720900 NEV720900:NEX720900 NOR720900:NOT720900 NYN720900:NYP720900 OIJ720900:OIL720900 OSF720900:OSH720900 PCB720900:PCD720900 PLX720900:PLZ720900 PVT720900:PVV720900 QFP720900:QFR720900 QPL720900:QPN720900 QZH720900:QZJ720900 RJD720900:RJF720900 RSZ720900:RTB720900 SCV720900:SCX720900 SMR720900:SMT720900 SWN720900:SWP720900 TGJ720900:TGL720900 TQF720900:TQH720900 UAB720900:UAD720900 UJX720900:UJZ720900 UTT720900:UTV720900 VDP720900:VDR720900 VNL720900:VNN720900 VXH720900:VXJ720900 WHD720900:WHF720900 WQZ720900:WRB720900 XAV720900:XAX720900 EN786436:EP786436 OJ786436:OL786436 YF786436:YH786436 AIB786436:AID786436 ARX786436:ARZ786436 BBT786436:BBV786436 BLP786436:BLR786436 BVL786436:BVN786436 CFH786436:CFJ786436 CPD786436:CPF786436 CYZ786436:CZB786436 DIV786436:DIX786436 DSR786436:DST786436 ECN786436:ECP786436 EMJ786436:EML786436 EWF786436:EWH786436 FGB786436:FGD786436 FPX786436:FPZ786436 FZT786436:FZV786436 GJP786436:GJR786436 GTL786436:GTN786436 HDH786436:HDJ786436 HND786436:HNF786436 HWZ786436:HXB786436 IGV786436:IGX786436 IQR786436:IQT786436 JAN786436:JAP786436 JKJ786436:JKL786436 JUF786436:JUH786436 KEB786436:KED786436 KNX786436:KNZ786436 KXT786436:KXV786436 LHP786436:LHR786436 LRL786436:LRN786436 MBH786436:MBJ786436 MLD786436:MLF786436 MUZ786436:MVB786436 NEV786436:NEX786436 NOR786436:NOT786436 NYN786436:NYP786436 OIJ786436:OIL786436 OSF786436:OSH786436 PCB786436:PCD786436 PLX786436:PLZ786436 PVT786436:PVV786436 QFP786436:QFR786436 QPL786436:QPN786436 QZH786436:QZJ786436 RJD786436:RJF786436 RSZ786436:RTB786436 SCV786436:SCX786436 SMR786436:SMT786436 SWN786436:SWP786436 TGJ786436:TGL786436 TQF786436:TQH786436 UAB786436:UAD786436 UJX786436:UJZ786436 UTT786436:UTV786436 VDP786436:VDR786436 VNL786436:VNN786436 VXH786436:VXJ786436 WHD786436:WHF786436 WQZ786436:WRB786436 XAV786436:XAX786436 EN851972:EP851972 OJ851972:OL851972 YF851972:YH851972 AIB851972:AID851972 ARX851972:ARZ851972 BBT851972:BBV851972 BLP851972:BLR851972 BVL851972:BVN851972 CFH851972:CFJ851972 CPD851972:CPF851972 CYZ851972:CZB851972 DIV851972:DIX851972 DSR851972:DST851972 ECN851972:ECP851972 EMJ851972:EML851972 EWF851972:EWH851972 FGB851972:FGD851972 FPX851972:FPZ851972 FZT851972:FZV851972 GJP851972:GJR851972 GTL851972:GTN851972 HDH851972:HDJ851972 HND851972:HNF851972 HWZ851972:HXB851972 IGV851972:IGX851972 IQR851972:IQT851972 JAN851972:JAP851972 JKJ851972:JKL851972 JUF851972:JUH851972 KEB851972:KED851972 KNX851972:KNZ851972 KXT851972:KXV851972 LHP851972:LHR851972 LRL851972:LRN851972 MBH851972:MBJ851972 MLD851972:MLF851972 MUZ851972:MVB851972 NEV851972:NEX851972 NOR851972:NOT851972 NYN851972:NYP851972 OIJ851972:OIL851972 OSF851972:OSH851972 PCB851972:PCD851972 PLX851972:PLZ851972 PVT851972:PVV851972 QFP851972:QFR851972 QPL851972:QPN851972 QZH851972:QZJ851972 RJD851972:RJF851972 RSZ851972:RTB851972 SCV851972:SCX851972 SMR851972:SMT851972 SWN851972:SWP851972 TGJ851972:TGL851972 TQF851972:TQH851972 UAB851972:UAD851972 UJX851972:UJZ851972 UTT851972:UTV851972 VDP851972:VDR851972 VNL851972:VNN851972 VXH851972:VXJ851972 WHD851972:WHF851972 WQZ851972:WRB851972 XAV851972:XAX851972 EN917508:EP917508 OJ917508:OL917508 YF917508:YH917508 AIB917508:AID917508 ARX917508:ARZ917508 BBT917508:BBV917508 BLP917508:BLR917508 BVL917508:BVN917508 CFH917508:CFJ917508 CPD917508:CPF917508 CYZ917508:CZB917508 DIV917508:DIX917508 DSR917508:DST917508 ECN917508:ECP917508 EMJ917508:EML917508 EWF917508:EWH917508 FGB917508:FGD917508 FPX917508:FPZ917508 FZT917508:FZV917508 GJP917508:GJR917508 GTL917508:GTN917508 HDH917508:HDJ917508 HND917508:HNF917508 HWZ917508:HXB917508 IGV917508:IGX917508 IQR917508:IQT917508 JAN917508:JAP917508 JKJ917508:JKL917508 JUF917508:JUH917508 KEB917508:KED917508 KNX917508:KNZ917508 KXT917508:KXV917508 LHP917508:LHR917508 LRL917508:LRN917508 MBH917508:MBJ917508 MLD917508:MLF917508 MUZ917508:MVB917508 NEV917508:NEX917508 NOR917508:NOT917508 NYN917508:NYP917508 OIJ917508:OIL917508 OSF917508:OSH917508 PCB917508:PCD917508 PLX917508:PLZ917508 PVT917508:PVV917508 QFP917508:QFR917508 QPL917508:QPN917508 QZH917508:QZJ917508 RJD917508:RJF917508 RSZ917508:RTB917508 SCV917508:SCX917508 SMR917508:SMT917508 SWN917508:SWP917508 TGJ917508:TGL917508 TQF917508:TQH917508 UAB917508:UAD917508 UJX917508:UJZ917508 UTT917508:UTV917508 VDP917508:VDR917508 VNL917508:VNN917508 VXH917508:VXJ917508 WHD917508:WHF917508 WQZ917508:WRB917508 XAV917508:XAX917508 EN983044:EP983044 OJ983044:OL983044 YF983044:YH983044 AIB983044:AID983044 ARX983044:ARZ983044 BBT983044:BBV983044 BLP983044:BLR983044 BVL983044:BVN983044 CFH983044:CFJ983044 CPD983044:CPF983044 CYZ983044:CZB983044 DIV983044:DIX983044 DSR983044:DST983044 ECN983044:ECP983044 EMJ983044:EML983044 EWF983044:EWH983044 FGB983044:FGD983044 FPX983044:FPZ983044 FZT983044:FZV983044 GJP983044:GJR983044 GTL983044:GTN983044 HDH983044:HDJ983044 HND983044:HNF983044 HWZ983044:HXB983044 IGV983044:IGX983044 IQR983044:IQT983044 JAN983044:JAP983044 JKJ983044:JKL983044 JUF983044:JUH983044 KEB983044:KED983044 KNX983044:KNZ983044 KXT983044:KXV983044 LHP983044:LHR983044 LRL983044:LRN983044 MBH983044:MBJ983044 MLD983044:MLF983044 MUZ983044:MVB983044 NEV983044:NEX983044 NOR983044:NOT983044 NYN983044:NYP983044 OIJ983044:OIL983044 OSF983044:OSH983044 PCB983044:PCD983044 PLX983044:PLZ983044 PVT983044:PVV983044 QFP983044:QFR983044 QPL983044:QPN983044 QZH983044:QZJ983044 RJD983044:RJF983044 RSZ983044:RTB983044 SCV983044:SCX983044 SMR983044:SMT983044 SWN983044:SWP983044 TGJ983044:TGL983044 TQF983044:TQH983044 UAB983044:UAD983044 UJX983044:UJZ983044 UTT983044:UTV983044 VDP983044:VDR983044 VNL983044:VNN983044 VXH983044:VXJ983044 WHD983044:WHF983044 WQZ983044:WRB983044 XAV983044:XAX983044 EF4:EH4 OB4:OD4 XX4:XZ4 AHT4:AHV4 ARP4:ARR4 BBL4:BBN4 BLH4:BLJ4 BVD4:BVF4 CEZ4:CFB4 COV4:COX4 CYR4:CYT4 DIN4:DIP4 DSJ4:DSL4 ECF4:ECH4 EMB4:EMD4 EVX4:EVZ4 FFT4:FFV4 FPP4:FPR4 FZL4:FZN4 GJH4:GJJ4 GTD4:GTF4 HCZ4:HDB4 HMV4:HMX4 HWR4:HWT4 IGN4:IGP4 IQJ4:IQL4 JAF4:JAH4 JKB4:JKD4 JTX4:JTZ4 KDT4:KDV4 KNP4:KNR4 KXL4:KXN4 LHH4:LHJ4 LRD4:LRF4 MAZ4:MBB4 MKV4:MKX4 MUR4:MUT4 NEN4:NEP4 NOJ4:NOL4 NYF4:NYH4 OIB4:OID4 ORX4:ORZ4 PBT4:PBV4 PLP4:PLR4 PVL4:PVN4 QFH4:QFJ4 QPD4:QPF4 QYZ4:QZB4 RIV4:RIX4 RSR4:RST4 SCN4:SCP4 SMJ4:SML4 SWF4:SWH4 TGB4:TGD4 TPX4:TPZ4 TZT4:TZV4 UJP4:UJR4 UTL4:UTN4 VDH4:VDJ4 VND4:VNF4 VWZ4:VXB4 WGV4:WGX4 WQR4:WQT4 XAN4:XAP4 EF65540:EH65540 OB65540:OD65540 XX65540:XZ65540 AHT65540:AHV65540 ARP65540:ARR65540 BBL65540:BBN65540 BLH65540:BLJ65540 BVD65540:BVF65540 CEZ65540:CFB65540 COV65540:COX65540 CYR65540:CYT65540 DIN65540:DIP65540 DSJ65540:DSL65540 ECF65540:ECH65540 EMB65540:EMD65540 EVX65540:EVZ65540 FFT65540:FFV65540 FPP65540:FPR65540 FZL65540:FZN65540 GJH65540:GJJ65540 GTD65540:GTF65540 HCZ65540:HDB65540 HMV65540:HMX65540 HWR65540:HWT65540 IGN65540:IGP65540 IQJ65540:IQL65540 JAF65540:JAH65540 JKB65540:JKD65540 JTX65540:JTZ65540 KDT65540:KDV65540 KNP65540:KNR65540 KXL65540:KXN65540 LHH65540:LHJ65540 LRD65540:LRF65540 MAZ65540:MBB65540 MKV65540:MKX65540 MUR65540:MUT65540 NEN65540:NEP65540 NOJ65540:NOL65540 NYF65540:NYH65540 OIB65540:OID65540 ORX65540:ORZ65540 PBT65540:PBV65540 PLP65540:PLR65540 PVL65540:PVN65540 QFH65540:QFJ65540 QPD65540:QPF65540 QYZ65540:QZB65540 RIV65540:RIX65540 RSR65540:RST65540 SCN65540:SCP65540 SMJ65540:SML65540 SWF65540:SWH65540 TGB65540:TGD65540 TPX65540:TPZ65540 TZT65540:TZV65540 UJP65540:UJR65540 UTL65540:UTN65540 VDH65540:VDJ65540 VND65540:VNF65540 VWZ65540:VXB65540 WGV65540:WGX65540 WQR65540:WQT65540 XAN65540:XAP65540 EF131076:EH131076 OB131076:OD131076 XX131076:XZ131076 AHT131076:AHV131076 ARP131076:ARR131076 BBL131076:BBN131076 BLH131076:BLJ131076 BVD131076:BVF131076 CEZ131076:CFB131076 COV131076:COX131076 CYR131076:CYT131076 DIN131076:DIP131076 DSJ131076:DSL131076 ECF131076:ECH131076 EMB131076:EMD131076 EVX131076:EVZ131076 FFT131076:FFV131076 FPP131076:FPR131076 FZL131076:FZN131076 GJH131076:GJJ131076 GTD131076:GTF131076 HCZ131076:HDB131076 HMV131076:HMX131076 HWR131076:HWT131076 IGN131076:IGP131076 IQJ131076:IQL131076 JAF131076:JAH131076 JKB131076:JKD131076 JTX131076:JTZ131076 KDT131076:KDV131076 KNP131076:KNR131076 KXL131076:KXN131076 LHH131076:LHJ131076 LRD131076:LRF131076 MAZ131076:MBB131076 MKV131076:MKX131076 MUR131076:MUT131076 NEN131076:NEP131076 NOJ131076:NOL131076 NYF131076:NYH131076 OIB131076:OID131076 ORX131076:ORZ131076 PBT131076:PBV131076 PLP131076:PLR131076 PVL131076:PVN131076 QFH131076:QFJ131076 QPD131076:QPF131076 QYZ131076:QZB131076 RIV131076:RIX131076 RSR131076:RST131076 SCN131076:SCP131076 SMJ131076:SML131076 SWF131076:SWH131076 TGB131076:TGD131076 TPX131076:TPZ131076 TZT131076:TZV131076 UJP131076:UJR131076 UTL131076:UTN131076 VDH131076:VDJ131076 VND131076:VNF131076 VWZ131076:VXB131076 WGV131076:WGX131076 WQR131076:WQT131076 XAN131076:XAP131076 EF196612:EH196612 OB196612:OD196612 XX196612:XZ196612 AHT196612:AHV196612 ARP196612:ARR196612 BBL196612:BBN196612 BLH196612:BLJ196612 BVD196612:BVF196612 CEZ196612:CFB196612 COV196612:COX196612 CYR196612:CYT196612 DIN196612:DIP196612 DSJ196612:DSL196612 ECF196612:ECH196612 EMB196612:EMD196612 EVX196612:EVZ196612 FFT196612:FFV196612 FPP196612:FPR196612 FZL196612:FZN196612 GJH196612:GJJ196612 GTD196612:GTF196612 HCZ196612:HDB196612 HMV196612:HMX196612 HWR196612:HWT196612 IGN196612:IGP196612 IQJ196612:IQL196612 JAF196612:JAH196612 JKB196612:JKD196612 JTX196612:JTZ196612 KDT196612:KDV196612 KNP196612:KNR196612 KXL196612:KXN196612 LHH196612:LHJ196612 LRD196612:LRF196612 MAZ196612:MBB196612 MKV196612:MKX196612 MUR196612:MUT196612 NEN196612:NEP196612 NOJ196612:NOL196612 NYF196612:NYH196612 OIB196612:OID196612 ORX196612:ORZ196612 PBT196612:PBV196612 PLP196612:PLR196612 PVL196612:PVN196612 QFH196612:QFJ196612 QPD196612:QPF196612 QYZ196612:QZB196612 RIV196612:RIX196612 RSR196612:RST196612 SCN196612:SCP196612 SMJ196612:SML196612 SWF196612:SWH196612 TGB196612:TGD196612 TPX196612:TPZ196612 TZT196612:TZV196612 UJP196612:UJR196612 UTL196612:UTN196612 VDH196612:VDJ196612 VND196612:VNF196612 VWZ196612:VXB196612 WGV196612:WGX196612 WQR196612:WQT196612 XAN196612:XAP196612 EF262148:EH262148 OB262148:OD262148 XX262148:XZ262148 AHT262148:AHV262148 ARP262148:ARR262148 BBL262148:BBN262148 BLH262148:BLJ262148 BVD262148:BVF262148 CEZ262148:CFB262148 COV262148:COX262148 CYR262148:CYT262148 DIN262148:DIP262148 DSJ262148:DSL262148 ECF262148:ECH262148 EMB262148:EMD262148 EVX262148:EVZ262148 FFT262148:FFV262148 FPP262148:FPR262148 FZL262148:FZN262148 GJH262148:GJJ262148 GTD262148:GTF262148 HCZ262148:HDB262148 HMV262148:HMX262148 HWR262148:HWT262148 IGN262148:IGP262148 IQJ262148:IQL262148 JAF262148:JAH262148 JKB262148:JKD262148 JTX262148:JTZ262148 KDT262148:KDV262148 KNP262148:KNR262148 KXL262148:KXN262148 LHH262148:LHJ262148 LRD262148:LRF262148 MAZ262148:MBB262148 MKV262148:MKX262148 MUR262148:MUT262148 NEN262148:NEP262148 NOJ262148:NOL262148 NYF262148:NYH262148 OIB262148:OID262148 ORX262148:ORZ262148 PBT262148:PBV262148 PLP262148:PLR262148 PVL262148:PVN262148 QFH262148:QFJ262148 QPD262148:QPF262148 QYZ262148:QZB262148 RIV262148:RIX262148 RSR262148:RST262148 SCN262148:SCP262148 SMJ262148:SML262148 SWF262148:SWH262148 TGB262148:TGD262148 TPX262148:TPZ262148 TZT262148:TZV262148 UJP262148:UJR262148 UTL262148:UTN262148 VDH262148:VDJ262148 VND262148:VNF262148 VWZ262148:VXB262148 WGV262148:WGX262148 WQR262148:WQT262148 XAN262148:XAP262148 EF327684:EH327684 OB327684:OD327684 XX327684:XZ327684 AHT327684:AHV327684 ARP327684:ARR327684 BBL327684:BBN327684 BLH327684:BLJ327684 BVD327684:BVF327684 CEZ327684:CFB327684 COV327684:COX327684 CYR327684:CYT327684 DIN327684:DIP327684 DSJ327684:DSL327684 ECF327684:ECH327684 EMB327684:EMD327684 EVX327684:EVZ327684 FFT327684:FFV327684 FPP327684:FPR327684 FZL327684:FZN327684 GJH327684:GJJ327684 GTD327684:GTF327684 HCZ327684:HDB327684 HMV327684:HMX327684 HWR327684:HWT327684 IGN327684:IGP327684 IQJ327684:IQL327684 JAF327684:JAH327684 JKB327684:JKD327684 JTX327684:JTZ327684 KDT327684:KDV327684 KNP327684:KNR327684 KXL327684:KXN327684 LHH327684:LHJ327684 LRD327684:LRF327684 MAZ327684:MBB327684 MKV327684:MKX327684 MUR327684:MUT327684 NEN327684:NEP327684 NOJ327684:NOL327684 NYF327684:NYH327684 OIB327684:OID327684 ORX327684:ORZ327684 PBT327684:PBV327684 PLP327684:PLR327684 PVL327684:PVN327684 QFH327684:QFJ327684 QPD327684:QPF327684 QYZ327684:QZB327684 RIV327684:RIX327684 RSR327684:RST327684 SCN327684:SCP327684 SMJ327684:SML327684 SWF327684:SWH327684 TGB327684:TGD327684 TPX327684:TPZ327684 TZT327684:TZV327684 UJP327684:UJR327684 UTL327684:UTN327684 VDH327684:VDJ327684 VND327684:VNF327684 VWZ327684:VXB327684 WGV327684:WGX327684 WQR327684:WQT327684 XAN327684:XAP327684 EF393220:EH393220 OB393220:OD393220 XX393220:XZ393220 AHT393220:AHV393220 ARP393220:ARR393220 BBL393220:BBN393220 BLH393220:BLJ393220 BVD393220:BVF393220 CEZ393220:CFB393220 COV393220:COX393220 CYR393220:CYT393220 DIN393220:DIP393220 DSJ393220:DSL393220 ECF393220:ECH393220 EMB393220:EMD393220 EVX393220:EVZ393220 FFT393220:FFV393220 FPP393220:FPR393220 FZL393220:FZN393220 GJH393220:GJJ393220 GTD393220:GTF393220 HCZ393220:HDB393220 HMV393220:HMX393220 HWR393220:HWT393220 IGN393220:IGP393220 IQJ393220:IQL393220 JAF393220:JAH393220 JKB393220:JKD393220 JTX393220:JTZ393220 KDT393220:KDV393220 KNP393220:KNR393220 KXL393220:KXN393220 LHH393220:LHJ393220 LRD393220:LRF393220 MAZ393220:MBB393220 MKV393220:MKX393220 MUR393220:MUT393220 NEN393220:NEP393220 NOJ393220:NOL393220 NYF393220:NYH393220 OIB393220:OID393220 ORX393220:ORZ393220 PBT393220:PBV393220 PLP393220:PLR393220 PVL393220:PVN393220 QFH393220:QFJ393220 QPD393220:QPF393220 QYZ393220:QZB393220 RIV393220:RIX393220 RSR393220:RST393220 SCN393220:SCP393220 SMJ393220:SML393220 SWF393220:SWH393220 TGB393220:TGD393220 TPX393220:TPZ393220 TZT393220:TZV393220 UJP393220:UJR393220 UTL393220:UTN393220 VDH393220:VDJ393220 VND393220:VNF393220 VWZ393220:VXB393220 WGV393220:WGX393220 WQR393220:WQT393220 XAN393220:XAP393220 EF458756:EH458756 OB458756:OD458756 XX458756:XZ458756 AHT458756:AHV458756 ARP458756:ARR458756 BBL458756:BBN458756 BLH458756:BLJ458756 BVD458756:BVF458756 CEZ458756:CFB458756 COV458756:COX458756 CYR458756:CYT458756 DIN458756:DIP458756 DSJ458756:DSL458756 ECF458756:ECH458756 EMB458756:EMD458756 EVX458756:EVZ458756 FFT458756:FFV458756 FPP458756:FPR458756 FZL458756:FZN458756 GJH458756:GJJ458756 GTD458756:GTF458756 HCZ458756:HDB458756 HMV458756:HMX458756 HWR458756:HWT458756 IGN458756:IGP458756 IQJ458756:IQL458756 JAF458756:JAH458756 JKB458756:JKD458756 JTX458756:JTZ458756 KDT458756:KDV458756 KNP458756:KNR458756 KXL458756:KXN458756 LHH458756:LHJ458756 LRD458756:LRF458756 MAZ458756:MBB458756 MKV458756:MKX458756 MUR458756:MUT458756 NEN458756:NEP458756 NOJ458756:NOL458756 NYF458756:NYH458756 OIB458756:OID458756 ORX458756:ORZ458756 PBT458756:PBV458756 PLP458756:PLR458756 PVL458756:PVN458756 QFH458756:QFJ458756 QPD458756:QPF458756 QYZ458756:QZB458756 RIV458756:RIX458756 RSR458756:RST458756 SCN458756:SCP458756 SMJ458756:SML458756 SWF458756:SWH458756 TGB458756:TGD458756 TPX458756:TPZ458756 TZT458756:TZV458756 UJP458756:UJR458756 UTL458756:UTN458756 VDH458756:VDJ458756 VND458756:VNF458756 VWZ458756:VXB458756 WGV458756:WGX458756 WQR458756:WQT458756 XAN458756:XAP458756 EF524292:EH524292 OB524292:OD524292 XX524292:XZ524292 AHT524292:AHV524292 ARP524292:ARR524292 BBL524292:BBN524292 BLH524292:BLJ524292 BVD524292:BVF524292 CEZ524292:CFB524292 COV524292:COX524292 CYR524292:CYT524292 DIN524292:DIP524292 DSJ524292:DSL524292 ECF524292:ECH524292 EMB524292:EMD524292 EVX524292:EVZ524292 FFT524292:FFV524292 FPP524292:FPR524292 FZL524292:FZN524292 GJH524292:GJJ524292 GTD524292:GTF524292 HCZ524292:HDB524292 HMV524292:HMX524292 HWR524292:HWT524292 IGN524292:IGP524292 IQJ524292:IQL524292 JAF524292:JAH524292 JKB524292:JKD524292 JTX524292:JTZ524292 KDT524292:KDV524292 KNP524292:KNR524292 KXL524292:KXN524292 LHH524292:LHJ524292 LRD524292:LRF524292 MAZ524292:MBB524292 MKV524292:MKX524292 MUR524292:MUT524292 NEN524292:NEP524292 NOJ524292:NOL524292 NYF524292:NYH524292 OIB524292:OID524292 ORX524292:ORZ524292 PBT524292:PBV524292 PLP524292:PLR524292 PVL524292:PVN524292 QFH524292:QFJ524292 QPD524292:QPF524292 QYZ524292:QZB524292 RIV524292:RIX524292 RSR524292:RST524292 SCN524292:SCP524292 SMJ524292:SML524292 SWF524292:SWH524292 TGB524292:TGD524292 TPX524292:TPZ524292 TZT524292:TZV524292 UJP524292:UJR524292 UTL524292:UTN524292 VDH524292:VDJ524292 VND524292:VNF524292 VWZ524292:VXB524292 WGV524292:WGX524292 WQR524292:WQT524292 XAN524292:XAP524292 EF589828:EH589828 OB589828:OD589828 XX589828:XZ589828 AHT589828:AHV589828 ARP589828:ARR589828 BBL589828:BBN589828 BLH589828:BLJ589828 BVD589828:BVF589828 CEZ589828:CFB589828 COV589828:COX589828 CYR589828:CYT589828 DIN589828:DIP589828 DSJ589828:DSL589828 ECF589828:ECH589828 EMB589828:EMD589828 EVX589828:EVZ589828 FFT589828:FFV589828 FPP589828:FPR589828 FZL589828:FZN589828 GJH589828:GJJ589828 GTD589828:GTF589828 HCZ589828:HDB589828 HMV589828:HMX589828 HWR589828:HWT589828 IGN589828:IGP589828 IQJ589828:IQL589828 JAF589828:JAH589828 JKB589828:JKD589828 JTX589828:JTZ589828 KDT589828:KDV589828 KNP589828:KNR589828 KXL589828:KXN589828 LHH589828:LHJ589828 LRD589828:LRF589828 MAZ589828:MBB589828 MKV589828:MKX589828 MUR589828:MUT589828 NEN589828:NEP589828 NOJ589828:NOL589828 NYF589828:NYH589828 OIB589828:OID589828 ORX589828:ORZ589828 PBT589828:PBV589828 PLP589828:PLR589828 PVL589828:PVN589828 QFH589828:QFJ589828 QPD589828:QPF589828 QYZ589828:QZB589828 RIV589828:RIX589828 RSR589828:RST589828 SCN589828:SCP589828 SMJ589828:SML589828 SWF589828:SWH589828 TGB589828:TGD589828 TPX589828:TPZ589828 TZT589828:TZV589828 UJP589828:UJR589828 UTL589828:UTN589828 VDH589828:VDJ589828 VND589828:VNF589828 VWZ589828:VXB589828 WGV589828:WGX589828 WQR589828:WQT589828 XAN589828:XAP589828 EF655364:EH655364 OB655364:OD655364 XX655364:XZ655364 AHT655364:AHV655364 ARP655364:ARR655364 BBL655364:BBN655364 BLH655364:BLJ655364 BVD655364:BVF655364 CEZ655364:CFB655364 COV655364:COX655364 CYR655364:CYT655364 DIN655364:DIP655364 DSJ655364:DSL655364 ECF655364:ECH655364 EMB655364:EMD655364 EVX655364:EVZ655364 FFT655364:FFV655364 FPP655364:FPR655364 FZL655364:FZN655364 GJH655364:GJJ655364 GTD655364:GTF655364 HCZ655364:HDB655364 HMV655364:HMX655364 HWR655364:HWT655364 IGN655364:IGP655364 IQJ655364:IQL655364 JAF655364:JAH655364 JKB655364:JKD655364 JTX655364:JTZ655364 KDT655364:KDV655364 KNP655364:KNR655364 KXL655364:KXN655364 LHH655364:LHJ655364 LRD655364:LRF655364 MAZ655364:MBB655364 MKV655364:MKX655364 MUR655364:MUT655364 NEN655364:NEP655364 NOJ655364:NOL655364 NYF655364:NYH655364 OIB655364:OID655364 ORX655364:ORZ655364 PBT655364:PBV655364 PLP655364:PLR655364 PVL655364:PVN655364 QFH655364:QFJ655364 QPD655364:QPF655364 QYZ655364:QZB655364 RIV655364:RIX655364 RSR655364:RST655364 SCN655364:SCP655364 SMJ655364:SML655364 SWF655364:SWH655364 TGB655364:TGD655364 TPX655364:TPZ655364 TZT655364:TZV655364 UJP655364:UJR655364 UTL655364:UTN655364 VDH655364:VDJ655364 VND655364:VNF655364 VWZ655364:VXB655364 WGV655364:WGX655364 WQR655364:WQT655364 XAN655364:XAP655364 EF720900:EH720900 OB720900:OD720900 XX720900:XZ720900 AHT720900:AHV720900 ARP720900:ARR720900 BBL720900:BBN720900 BLH720900:BLJ720900 BVD720900:BVF720900 CEZ720900:CFB720900 COV720900:COX720900 CYR720900:CYT720900 DIN720900:DIP720900 DSJ720900:DSL720900 ECF720900:ECH720900 EMB720900:EMD720900 EVX720900:EVZ720900 FFT720900:FFV720900 FPP720900:FPR720900 FZL720900:FZN720900 GJH720900:GJJ720900 GTD720900:GTF720900 HCZ720900:HDB720900 HMV720900:HMX720900 HWR720900:HWT720900 IGN720900:IGP720900 IQJ720900:IQL720900 JAF720900:JAH720900 JKB720900:JKD720900 JTX720900:JTZ720900 KDT720900:KDV720900 KNP720900:KNR720900 KXL720900:KXN720900 LHH720900:LHJ720900 LRD720900:LRF720900 MAZ720900:MBB720900 MKV720900:MKX720900 MUR720900:MUT720900 NEN720900:NEP720900 NOJ720900:NOL720900 NYF720900:NYH720900 OIB720900:OID720900 ORX720900:ORZ720900 PBT720900:PBV720900 PLP720900:PLR720900 PVL720900:PVN720900 QFH720900:QFJ720900 QPD720900:QPF720900 QYZ720900:QZB720900 RIV720900:RIX720900 RSR720900:RST720900 SCN720900:SCP720900 SMJ720900:SML720900 SWF720900:SWH720900 TGB720900:TGD720900 TPX720900:TPZ720900 TZT720900:TZV720900 UJP720900:UJR720900 UTL720900:UTN720900 VDH720900:VDJ720900 VND720900:VNF720900 VWZ720900:VXB720900 WGV720900:WGX720900 WQR720900:WQT720900 XAN720900:XAP720900 EF786436:EH786436 OB786436:OD786436 XX786436:XZ786436 AHT786436:AHV786436 ARP786436:ARR786436 BBL786436:BBN786436 BLH786436:BLJ786436 BVD786436:BVF786436 CEZ786436:CFB786436 COV786436:COX786436 CYR786436:CYT786436 DIN786436:DIP786436 DSJ786436:DSL786436 ECF786436:ECH786436 EMB786436:EMD786436 EVX786436:EVZ786436 FFT786436:FFV786436 FPP786436:FPR786436 FZL786436:FZN786436 GJH786436:GJJ786436 GTD786436:GTF786436 HCZ786436:HDB786436 HMV786436:HMX786436 HWR786436:HWT786436 IGN786436:IGP786436 IQJ786436:IQL786436 JAF786436:JAH786436 JKB786436:JKD786436 JTX786436:JTZ786436 KDT786436:KDV786436 KNP786436:KNR786436 KXL786436:KXN786436 LHH786436:LHJ786436 LRD786436:LRF786436 MAZ786436:MBB786436 MKV786436:MKX786436 MUR786436:MUT786436 NEN786436:NEP786436 NOJ786436:NOL786436 NYF786436:NYH786436 OIB786436:OID786436 ORX786436:ORZ786436 PBT786436:PBV786436 PLP786436:PLR786436 PVL786436:PVN786436 QFH786436:QFJ786436 QPD786436:QPF786436 QYZ786436:QZB786436 RIV786436:RIX786436 RSR786436:RST786436 SCN786436:SCP786436 SMJ786436:SML786436 SWF786436:SWH786436 TGB786436:TGD786436 TPX786436:TPZ786436 TZT786436:TZV786436 UJP786436:UJR786436 UTL786436:UTN786436 VDH786436:VDJ786436 VND786436:VNF786436 VWZ786436:VXB786436 WGV786436:WGX786436 WQR786436:WQT786436 XAN786436:XAP786436 EF851972:EH851972 OB851972:OD851972 XX851972:XZ851972 AHT851972:AHV851972 ARP851972:ARR851972 BBL851972:BBN851972 BLH851972:BLJ851972 BVD851972:BVF851972 CEZ851972:CFB851972 COV851972:COX851972 CYR851972:CYT851972 DIN851972:DIP851972 DSJ851972:DSL851972 ECF851972:ECH851972 EMB851972:EMD851972 EVX851972:EVZ851972 FFT851972:FFV851972 FPP851972:FPR851972 FZL851972:FZN851972 GJH851972:GJJ851972 GTD851972:GTF851972 HCZ851972:HDB851972 HMV851972:HMX851972 HWR851972:HWT851972 IGN851972:IGP851972 IQJ851972:IQL851972 JAF851972:JAH851972 JKB851972:JKD851972 JTX851972:JTZ851972 KDT851972:KDV851972 KNP851972:KNR851972 KXL851972:KXN851972 LHH851972:LHJ851972 LRD851972:LRF851972 MAZ851972:MBB851972 MKV851972:MKX851972 MUR851972:MUT851972 NEN851972:NEP851972 NOJ851972:NOL851972 NYF851972:NYH851972 OIB851972:OID851972 ORX851972:ORZ851972 PBT851972:PBV851972 PLP851972:PLR851972 PVL851972:PVN851972 QFH851972:QFJ851972 QPD851972:QPF851972 QYZ851972:QZB851972 RIV851972:RIX851972 RSR851972:RST851972 SCN851972:SCP851972 SMJ851972:SML851972 SWF851972:SWH851972 TGB851972:TGD851972 TPX851972:TPZ851972 TZT851972:TZV851972 UJP851972:UJR851972 UTL851972:UTN851972 VDH851972:VDJ851972 VND851972:VNF851972 VWZ851972:VXB851972 WGV851972:WGX851972 WQR851972:WQT851972 XAN851972:XAP851972 EF917508:EH917508 OB917508:OD917508 XX917508:XZ917508 AHT917508:AHV917508 ARP917508:ARR917508 BBL917508:BBN917508 BLH917508:BLJ917508 BVD917508:BVF917508 CEZ917508:CFB917508 COV917508:COX917508 CYR917508:CYT917508 DIN917508:DIP917508 DSJ917508:DSL917508 ECF917508:ECH917508 EMB917508:EMD917508 EVX917508:EVZ917508 FFT917508:FFV917508 FPP917508:FPR917508 FZL917508:FZN917508 GJH917508:GJJ917508 GTD917508:GTF917508 HCZ917508:HDB917508 HMV917508:HMX917508 HWR917508:HWT917508 IGN917508:IGP917508 IQJ917508:IQL917508 JAF917508:JAH917508 JKB917508:JKD917508 JTX917508:JTZ917508 KDT917508:KDV917508 KNP917508:KNR917508 KXL917508:KXN917508 LHH917508:LHJ917508 LRD917508:LRF917508 MAZ917508:MBB917508 MKV917508:MKX917508 MUR917508:MUT917508 NEN917508:NEP917508 NOJ917508:NOL917508 NYF917508:NYH917508 OIB917508:OID917508 ORX917508:ORZ917508 PBT917508:PBV917508 PLP917508:PLR917508 PVL917508:PVN917508 QFH917508:QFJ917508 QPD917508:QPF917508 QYZ917508:QZB917508 RIV917508:RIX917508 RSR917508:RST917508 SCN917508:SCP917508 SMJ917508:SML917508 SWF917508:SWH917508 TGB917508:TGD917508 TPX917508:TPZ917508 TZT917508:TZV917508 UJP917508:UJR917508 UTL917508:UTN917508 VDH917508:VDJ917508 VND917508:VNF917508 VWZ917508:VXB917508 WGV917508:WGX917508 WQR917508:WQT917508 XAN917508:XAP917508 EF983044:EH983044 OB983044:OD983044 XX983044:XZ983044 AHT983044:AHV983044 ARP983044:ARR983044 BBL983044:BBN983044 BLH983044:BLJ983044 BVD983044:BVF983044 CEZ983044:CFB983044 COV983044:COX983044 CYR983044:CYT983044 DIN983044:DIP983044 DSJ983044:DSL983044 ECF983044:ECH983044 EMB983044:EMD983044 EVX983044:EVZ983044 FFT983044:FFV983044 FPP983044:FPR983044 FZL983044:FZN983044 GJH983044:GJJ983044 GTD983044:GTF983044 HCZ983044:HDB983044 HMV983044:HMX983044 HWR983044:HWT983044 IGN983044:IGP983044 IQJ983044:IQL983044 JAF983044:JAH983044 JKB983044:JKD983044 JTX983044:JTZ983044 KDT983044:KDV983044 KNP983044:KNR983044 KXL983044:KXN983044 LHH983044:LHJ983044 LRD983044:LRF983044 MAZ983044:MBB983044 MKV983044:MKX983044 MUR983044:MUT983044 NEN983044:NEP983044 NOJ983044:NOL983044 NYF983044:NYH983044 OIB983044:OID983044 ORX983044:ORZ983044 PBT983044:PBV983044 PLP983044:PLR983044 PVL983044:PVN983044 QFH983044:QFJ983044 QPD983044:QPF983044 QYZ983044:QZB983044 RIV983044:RIX983044 RSR983044:RST983044 SCN983044:SCP983044 SMJ983044:SML983044 SWF983044:SWH983044 TGB983044:TGD983044 TPX983044:TPZ983044 TZT983044:TZV983044 UJP983044:UJR983044 UTL983044:UTN983044 VDH983044:VDJ983044 VND983044:VNF983044 VWZ983044:VXB983044 WGV983044:WGX983044 WQR983044:WQT983044 XAN983044:XAP983044 DX4:DZ4 NT4:NV4 XP4:XR4 AHL4:AHN4 ARH4:ARJ4 BBD4:BBF4 BKZ4:BLB4 BUV4:BUX4 CER4:CET4 CON4:COP4 CYJ4:CYL4 DIF4:DIH4 DSB4:DSD4 EBX4:EBZ4 ELT4:ELV4 EVP4:EVR4 FFL4:FFN4 FPH4:FPJ4 FZD4:FZF4 GIZ4:GJB4 GSV4:GSX4 HCR4:HCT4 HMN4:HMP4 HWJ4:HWL4 IGF4:IGH4 IQB4:IQD4 IZX4:IZZ4 JJT4:JJV4 JTP4:JTR4 KDL4:KDN4 KNH4:KNJ4 KXD4:KXF4 LGZ4:LHB4 LQV4:LQX4 MAR4:MAT4 MKN4:MKP4 MUJ4:MUL4 NEF4:NEH4 NOB4:NOD4 NXX4:NXZ4 OHT4:OHV4 ORP4:ORR4 PBL4:PBN4 PLH4:PLJ4 PVD4:PVF4 QEZ4:QFB4 QOV4:QOX4 QYR4:QYT4 RIN4:RIP4 RSJ4:RSL4 SCF4:SCH4 SMB4:SMD4 SVX4:SVZ4 TFT4:TFV4 TPP4:TPR4 TZL4:TZN4 UJH4:UJJ4 UTD4:UTF4 VCZ4:VDB4 VMV4:VMX4 VWR4:VWT4 WGN4:WGP4 WQJ4:WQL4 XAF4:XAH4 DX65540:DZ65540 NT65540:NV65540 XP65540:XR65540 AHL65540:AHN65540 ARH65540:ARJ65540 BBD65540:BBF65540 BKZ65540:BLB65540 BUV65540:BUX65540 CER65540:CET65540 CON65540:COP65540 CYJ65540:CYL65540 DIF65540:DIH65540 DSB65540:DSD65540 EBX65540:EBZ65540 ELT65540:ELV65540 EVP65540:EVR65540 FFL65540:FFN65540 FPH65540:FPJ65540 FZD65540:FZF65540 GIZ65540:GJB65540 GSV65540:GSX65540 HCR65540:HCT65540 HMN65540:HMP65540 HWJ65540:HWL65540 IGF65540:IGH65540 IQB65540:IQD65540 IZX65540:IZZ65540 JJT65540:JJV65540 JTP65540:JTR65540 KDL65540:KDN65540 KNH65540:KNJ65540 KXD65540:KXF65540 LGZ65540:LHB65540 LQV65540:LQX65540 MAR65540:MAT65540 MKN65540:MKP65540 MUJ65540:MUL65540 NEF65540:NEH65540 NOB65540:NOD65540 NXX65540:NXZ65540 OHT65540:OHV65540 ORP65540:ORR65540 PBL65540:PBN65540 PLH65540:PLJ65540 PVD65540:PVF65540 QEZ65540:QFB65540 QOV65540:QOX65540 QYR65540:QYT65540 RIN65540:RIP65540 RSJ65540:RSL65540 SCF65540:SCH65540 SMB65540:SMD65540 SVX65540:SVZ65540 TFT65540:TFV65540 TPP65540:TPR65540 TZL65540:TZN65540 UJH65540:UJJ65540 UTD65540:UTF65540 VCZ65540:VDB65540 VMV65540:VMX65540 VWR65540:VWT65540 WGN65540:WGP65540 WQJ65540:WQL65540 XAF65540:XAH65540 DX131076:DZ131076 NT131076:NV131076 XP131076:XR131076 AHL131076:AHN131076 ARH131076:ARJ131076 BBD131076:BBF131076 BKZ131076:BLB131076 BUV131076:BUX131076 CER131076:CET131076 CON131076:COP131076 CYJ131076:CYL131076 DIF131076:DIH131076 DSB131076:DSD131076 EBX131076:EBZ131076 ELT131076:ELV131076 EVP131076:EVR131076 FFL131076:FFN131076 FPH131076:FPJ131076 FZD131076:FZF131076 GIZ131076:GJB131076 GSV131076:GSX131076 HCR131076:HCT131076 HMN131076:HMP131076 HWJ131076:HWL131076 IGF131076:IGH131076 IQB131076:IQD131076 IZX131076:IZZ131076 JJT131076:JJV131076 JTP131076:JTR131076 KDL131076:KDN131076 KNH131076:KNJ131076 KXD131076:KXF131076 LGZ131076:LHB131076 LQV131076:LQX131076 MAR131076:MAT131076 MKN131076:MKP131076 MUJ131076:MUL131076 NEF131076:NEH131076 NOB131076:NOD131076 NXX131076:NXZ131076 OHT131076:OHV131076 ORP131076:ORR131076 PBL131076:PBN131076 PLH131076:PLJ131076 PVD131076:PVF131076 QEZ131076:QFB131076 QOV131076:QOX131076 QYR131076:QYT131076 RIN131076:RIP131076 RSJ131076:RSL131076 SCF131076:SCH131076 SMB131076:SMD131076 SVX131076:SVZ131076 TFT131076:TFV131076 TPP131076:TPR131076 TZL131076:TZN131076 UJH131076:UJJ131076 UTD131076:UTF131076 VCZ131076:VDB131076 VMV131076:VMX131076 VWR131076:VWT131076 WGN131076:WGP131076 WQJ131076:WQL131076 XAF131076:XAH131076 DX196612:DZ196612 NT196612:NV196612 XP196612:XR196612 AHL196612:AHN196612 ARH196612:ARJ196612 BBD196612:BBF196612 BKZ196612:BLB196612 BUV196612:BUX196612 CER196612:CET196612 CON196612:COP196612 CYJ196612:CYL196612 DIF196612:DIH196612 DSB196612:DSD196612 EBX196612:EBZ196612 ELT196612:ELV196612 EVP196612:EVR196612 FFL196612:FFN196612 FPH196612:FPJ196612 FZD196612:FZF196612 GIZ196612:GJB196612 GSV196612:GSX196612 HCR196612:HCT196612 HMN196612:HMP196612 HWJ196612:HWL196612 IGF196612:IGH196612 IQB196612:IQD196612 IZX196612:IZZ196612 JJT196612:JJV196612 JTP196612:JTR196612 KDL196612:KDN196612 KNH196612:KNJ196612 KXD196612:KXF196612 LGZ196612:LHB196612 LQV196612:LQX196612 MAR196612:MAT196612 MKN196612:MKP196612 MUJ196612:MUL196612 NEF196612:NEH196612 NOB196612:NOD196612 NXX196612:NXZ196612 OHT196612:OHV196612 ORP196612:ORR196612 PBL196612:PBN196612 PLH196612:PLJ196612 PVD196612:PVF196612 QEZ196612:QFB196612 QOV196612:QOX196612 QYR196612:QYT196612 RIN196612:RIP196612 RSJ196612:RSL196612 SCF196612:SCH196612 SMB196612:SMD196612 SVX196612:SVZ196612 TFT196612:TFV196612 TPP196612:TPR196612 TZL196612:TZN196612 UJH196612:UJJ196612 UTD196612:UTF196612 VCZ196612:VDB196612 VMV196612:VMX196612 VWR196612:VWT196612 WGN196612:WGP196612 WQJ196612:WQL196612 XAF196612:XAH196612 DX262148:DZ262148 NT262148:NV262148 XP262148:XR262148 AHL262148:AHN262148 ARH262148:ARJ262148 BBD262148:BBF262148 BKZ262148:BLB262148 BUV262148:BUX262148 CER262148:CET262148 CON262148:COP262148 CYJ262148:CYL262148 DIF262148:DIH262148 DSB262148:DSD262148 EBX262148:EBZ262148 ELT262148:ELV262148 EVP262148:EVR262148 FFL262148:FFN262148 FPH262148:FPJ262148 FZD262148:FZF262148 GIZ262148:GJB262148 GSV262148:GSX262148 HCR262148:HCT262148 HMN262148:HMP262148 HWJ262148:HWL262148 IGF262148:IGH262148 IQB262148:IQD262148 IZX262148:IZZ262148 JJT262148:JJV262148 JTP262148:JTR262148 KDL262148:KDN262148 KNH262148:KNJ262148 KXD262148:KXF262148 LGZ262148:LHB262148 LQV262148:LQX262148 MAR262148:MAT262148 MKN262148:MKP262148 MUJ262148:MUL262148 NEF262148:NEH262148 NOB262148:NOD262148 NXX262148:NXZ262148 OHT262148:OHV262148 ORP262148:ORR262148 PBL262148:PBN262148 PLH262148:PLJ262148 PVD262148:PVF262148 QEZ262148:QFB262148 QOV262148:QOX262148 QYR262148:QYT262148 RIN262148:RIP262148 RSJ262148:RSL262148 SCF262148:SCH262148 SMB262148:SMD262148 SVX262148:SVZ262148 TFT262148:TFV262148 TPP262148:TPR262148 TZL262148:TZN262148 UJH262148:UJJ262148 UTD262148:UTF262148 VCZ262148:VDB262148 VMV262148:VMX262148 VWR262148:VWT262148 WGN262148:WGP262148 WQJ262148:WQL262148 XAF262148:XAH262148 DX327684:DZ327684 NT327684:NV327684 XP327684:XR327684 AHL327684:AHN327684 ARH327684:ARJ327684 BBD327684:BBF327684 BKZ327684:BLB327684 BUV327684:BUX327684 CER327684:CET327684 CON327684:COP327684 CYJ327684:CYL327684 DIF327684:DIH327684 DSB327684:DSD327684 EBX327684:EBZ327684 ELT327684:ELV327684 EVP327684:EVR327684 FFL327684:FFN327684 FPH327684:FPJ327684 FZD327684:FZF327684 GIZ327684:GJB327684 GSV327684:GSX327684 HCR327684:HCT327684 HMN327684:HMP327684 HWJ327684:HWL327684 IGF327684:IGH327684 IQB327684:IQD327684 IZX327684:IZZ327684 JJT327684:JJV327684 JTP327684:JTR327684 KDL327684:KDN327684 KNH327684:KNJ327684 KXD327684:KXF327684 LGZ327684:LHB327684 LQV327684:LQX327684 MAR327684:MAT327684 MKN327684:MKP327684 MUJ327684:MUL327684 NEF327684:NEH327684 NOB327684:NOD327684 NXX327684:NXZ327684 OHT327684:OHV327684 ORP327684:ORR327684 PBL327684:PBN327684 PLH327684:PLJ327684 PVD327684:PVF327684 QEZ327684:QFB327684 QOV327684:QOX327684 QYR327684:QYT327684 RIN327684:RIP327684 RSJ327684:RSL327684 SCF327684:SCH327684 SMB327684:SMD327684 SVX327684:SVZ327684 TFT327684:TFV327684 TPP327684:TPR327684 TZL327684:TZN327684 UJH327684:UJJ327684 UTD327684:UTF327684 VCZ327684:VDB327684 VMV327684:VMX327684 VWR327684:VWT327684 WGN327684:WGP327684 WQJ327684:WQL327684 XAF327684:XAH327684 DX393220:DZ393220 NT393220:NV393220 XP393220:XR393220 AHL393220:AHN393220 ARH393220:ARJ393220 BBD393220:BBF393220 BKZ393220:BLB393220 BUV393220:BUX393220 CER393220:CET393220 CON393220:COP393220 CYJ393220:CYL393220 DIF393220:DIH393220 DSB393220:DSD393220 EBX393220:EBZ393220 ELT393220:ELV393220 EVP393220:EVR393220 FFL393220:FFN393220 FPH393220:FPJ393220 FZD393220:FZF393220 GIZ393220:GJB393220 GSV393220:GSX393220 HCR393220:HCT393220 HMN393220:HMP393220 HWJ393220:HWL393220 IGF393220:IGH393220 IQB393220:IQD393220 IZX393220:IZZ393220 JJT393220:JJV393220 JTP393220:JTR393220 KDL393220:KDN393220 KNH393220:KNJ393220 KXD393220:KXF393220 LGZ393220:LHB393220 LQV393220:LQX393220 MAR393220:MAT393220 MKN393220:MKP393220 MUJ393220:MUL393220 NEF393220:NEH393220 NOB393220:NOD393220 NXX393220:NXZ393220 OHT393220:OHV393220 ORP393220:ORR393220 PBL393220:PBN393220 PLH393220:PLJ393220 PVD393220:PVF393220 QEZ393220:QFB393220 QOV393220:QOX393220 QYR393220:QYT393220 RIN393220:RIP393220 RSJ393220:RSL393220 SCF393220:SCH393220 SMB393220:SMD393220 SVX393220:SVZ393220 TFT393220:TFV393220 TPP393220:TPR393220 TZL393220:TZN393220 UJH393220:UJJ393220 UTD393220:UTF393220 VCZ393220:VDB393220 VMV393220:VMX393220 VWR393220:VWT393220 WGN393220:WGP393220 WQJ393220:WQL393220 XAF393220:XAH393220 DX458756:DZ458756 NT458756:NV458756 XP458756:XR458756 AHL458756:AHN458756 ARH458756:ARJ458756 BBD458756:BBF458756 BKZ458756:BLB458756 BUV458756:BUX458756 CER458756:CET458756 CON458756:COP458756 CYJ458756:CYL458756 DIF458756:DIH458756 DSB458756:DSD458756 EBX458756:EBZ458756 ELT458756:ELV458756 EVP458756:EVR458756 FFL458756:FFN458756 FPH458756:FPJ458756 FZD458756:FZF458756 GIZ458756:GJB458756 GSV458756:GSX458756 HCR458756:HCT458756 HMN458756:HMP458756 HWJ458756:HWL458756 IGF458756:IGH458756 IQB458756:IQD458756 IZX458756:IZZ458756 JJT458756:JJV458756 JTP458756:JTR458756 KDL458756:KDN458756 KNH458756:KNJ458756 KXD458756:KXF458756 LGZ458756:LHB458756 LQV458756:LQX458756 MAR458756:MAT458756 MKN458756:MKP458756 MUJ458756:MUL458756 NEF458756:NEH458756 NOB458756:NOD458756 NXX458756:NXZ458756 OHT458756:OHV458756 ORP458756:ORR458756 PBL458756:PBN458756 PLH458756:PLJ458756 PVD458756:PVF458756 QEZ458756:QFB458756 QOV458756:QOX458756 QYR458756:QYT458756 RIN458756:RIP458756 RSJ458756:RSL458756 SCF458756:SCH458756 SMB458756:SMD458756 SVX458756:SVZ458756 TFT458756:TFV458756 TPP458756:TPR458756 TZL458756:TZN458756 UJH458756:UJJ458756 UTD458756:UTF458756 VCZ458756:VDB458756 VMV458756:VMX458756 VWR458756:VWT458756 WGN458756:WGP458756 WQJ458756:WQL458756 XAF458756:XAH458756 DX524292:DZ524292 NT524292:NV524292 XP524292:XR524292 AHL524292:AHN524292 ARH524292:ARJ524292 BBD524292:BBF524292 BKZ524292:BLB524292 BUV524292:BUX524292 CER524292:CET524292 CON524292:COP524292 CYJ524292:CYL524292 DIF524292:DIH524292 DSB524292:DSD524292 EBX524292:EBZ524292 ELT524292:ELV524292 EVP524292:EVR524292 FFL524292:FFN524292 FPH524292:FPJ524292 FZD524292:FZF524292 GIZ524292:GJB524292 GSV524292:GSX524292 HCR524292:HCT524292 HMN524292:HMP524292 HWJ524292:HWL524292 IGF524292:IGH524292 IQB524292:IQD524292 IZX524292:IZZ524292 JJT524292:JJV524292 JTP524292:JTR524292 KDL524292:KDN524292 KNH524292:KNJ524292 KXD524292:KXF524292 LGZ524292:LHB524292 LQV524292:LQX524292 MAR524292:MAT524292 MKN524292:MKP524292 MUJ524292:MUL524292 NEF524292:NEH524292 NOB524292:NOD524292 NXX524292:NXZ524292 OHT524292:OHV524292 ORP524292:ORR524292 PBL524292:PBN524292 PLH524292:PLJ524292 PVD524292:PVF524292 QEZ524292:QFB524292 QOV524292:QOX524292 QYR524292:QYT524292 RIN524292:RIP524292 RSJ524292:RSL524292 SCF524292:SCH524292 SMB524292:SMD524292 SVX524292:SVZ524292 TFT524292:TFV524292 TPP524292:TPR524292 TZL524292:TZN524292 UJH524292:UJJ524292 UTD524292:UTF524292 VCZ524292:VDB524292 VMV524292:VMX524292 VWR524292:VWT524292 WGN524292:WGP524292 WQJ524292:WQL524292 XAF524292:XAH524292 DX589828:DZ589828 NT589828:NV589828 XP589828:XR589828 AHL589828:AHN589828 ARH589828:ARJ589828 BBD589828:BBF589828 BKZ589828:BLB589828 BUV589828:BUX589828 CER589828:CET589828 CON589828:COP589828 CYJ589828:CYL589828 DIF589828:DIH589828 DSB589828:DSD589828 EBX589828:EBZ589828 ELT589828:ELV589828 EVP589828:EVR589828 FFL589828:FFN589828 FPH589828:FPJ589828 FZD589828:FZF589828 GIZ589828:GJB589828 GSV589828:GSX589828 HCR589828:HCT589828 HMN589828:HMP589828 HWJ589828:HWL589828 IGF589828:IGH589828 IQB589828:IQD589828 IZX589828:IZZ589828 JJT589828:JJV589828 JTP589828:JTR589828 KDL589828:KDN589828 KNH589828:KNJ589828 KXD589828:KXF589828 LGZ589828:LHB589828 LQV589828:LQX589828 MAR589828:MAT589828 MKN589828:MKP589828 MUJ589828:MUL589828 NEF589828:NEH589828 NOB589828:NOD589828 NXX589828:NXZ589828 OHT589828:OHV589828 ORP589828:ORR589828 PBL589828:PBN589828 PLH589828:PLJ589828 PVD589828:PVF589828 QEZ589828:QFB589828 QOV589828:QOX589828 QYR589828:QYT589828 RIN589828:RIP589828 RSJ589828:RSL589828 SCF589828:SCH589828 SMB589828:SMD589828 SVX589828:SVZ589828 TFT589828:TFV589828 TPP589828:TPR589828 TZL589828:TZN589828 UJH589828:UJJ589828 UTD589828:UTF589828 VCZ589828:VDB589828 VMV589828:VMX589828 VWR589828:VWT589828 WGN589828:WGP589828 WQJ589828:WQL589828 XAF589828:XAH589828 DX655364:DZ655364 NT655364:NV655364 XP655364:XR655364 AHL655364:AHN655364 ARH655364:ARJ655364 BBD655364:BBF655364 BKZ655364:BLB655364 BUV655364:BUX655364 CER655364:CET655364 CON655364:COP655364 CYJ655364:CYL655364 DIF655364:DIH655364 DSB655364:DSD655364 EBX655364:EBZ655364 ELT655364:ELV655364 EVP655364:EVR655364 FFL655364:FFN655364 FPH655364:FPJ655364 FZD655364:FZF655364 GIZ655364:GJB655364 GSV655364:GSX655364 HCR655364:HCT655364 HMN655364:HMP655364 HWJ655364:HWL655364 IGF655364:IGH655364 IQB655364:IQD655364 IZX655364:IZZ655364 JJT655364:JJV655364 JTP655364:JTR655364 KDL655364:KDN655364 KNH655364:KNJ655364 KXD655364:KXF655364 LGZ655364:LHB655364 LQV655364:LQX655364 MAR655364:MAT655364 MKN655364:MKP655364 MUJ655364:MUL655364 NEF655364:NEH655364 NOB655364:NOD655364 NXX655364:NXZ655364 OHT655364:OHV655364 ORP655364:ORR655364 PBL655364:PBN655364 PLH655364:PLJ655364 PVD655364:PVF655364 QEZ655364:QFB655364 QOV655364:QOX655364 QYR655364:QYT655364 RIN655364:RIP655364 RSJ655364:RSL655364 SCF655364:SCH655364 SMB655364:SMD655364 SVX655364:SVZ655364 TFT655364:TFV655364 TPP655364:TPR655364 TZL655364:TZN655364 UJH655364:UJJ655364 UTD655364:UTF655364 VCZ655364:VDB655364 VMV655364:VMX655364 VWR655364:VWT655364 WGN655364:WGP655364 WQJ655364:WQL655364 XAF655364:XAH655364 DX720900:DZ720900 NT720900:NV720900 XP720900:XR720900 AHL720900:AHN720900 ARH720900:ARJ720900 BBD720900:BBF720900 BKZ720900:BLB720900 BUV720900:BUX720900 CER720900:CET720900 CON720900:COP720900 CYJ720900:CYL720900 DIF720900:DIH720900 DSB720900:DSD720900 EBX720900:EBZ720900 ELT720900:ELV720900 EVP720900:EVR720900 FFL720900:FFN720900 FPH720900:FPJ720900 FZD720900:FZF720900 GIZ720900:GJB720900 GSV720900:GSX720900 HCR720900:HCT720900 HMN720900:HMP720900 HWJ720900:HWL720900 IGF720900:IGH720900 IQB720900:IQD720900 IZX720900:IZZ720900 JJT720900:JJV720900 JTP720900:JTR720900 KDL720900:KDN720900 KNH720900:KNJ720900 KXD720900:KXF720900 LGZ720900:LHB720900 LQV720900:LQX720900 MAR720900:MAT720900 MKN720900:MKP720900 MUJ720900:MUL720900 NEF720900:NEH720900 NOB720900:NOD720900 NXX720900:NXZ720900 OHT720900:OHV720900 ORP720900:ORR720900 PBL720900:PBN720900 PLH720900:PLJ720900 PVD720900:PVF720900 QEZ720900:QFB720900 QOV720900:QOX720900 QYR720900:QYT720900 RIN720900:RIP720900 RSJ720900:RSL720900 SCF720900:SCH720900 SMB720900:SMD720900 SVX720900:SVZ720900 TFT720900:TFV720900 TPP720900:TPR720900 TZL720900:TZN720900 UJH720900:UJJ720900 UTD720900:UTF720900 VCZ720900:VDB720900 VMV720900:VMX720900 VWR720900:VWT720900 WGN720900:WGP720900 WQJ720900:WQL720900 XAF720900:XAH720900 DX786436:DZ786436 NT786436:NV786436 XP786436:XR786436 AHL786436:AHN786436 ARH786436:ARJ786436 BBD786436:BBF786436 BKZ786436:BLB786436 BUV786436:BUX786436 CER786436:CET786436 CON786436:COP786436 CYJ786436:CYL786436 DIF786436:DIH786436 DSB786436:DSD786436 EBX786436:EBZ786436 ELT786436:ELV786436 EVP786436:EVR786436 FFL786436:FFN786436 FPH786436:FPJ786436 FZD786436:FZF786436 GIZ786436:GJB786436 GSV786436:GSX786436 HCR786436:HCT786436 HMN786436:HMP786436 HWJ786436:HWL786436 IGF786436:IGH786436 IQB786436:IQD786436 IZX786436:IZZ786436 JJT786436:JJV786436 JTP786436:JTR786436 KDL786436:KDN786436 KNH786436:KNJ786436 KXD786436:KXF786436 LGZ786436:LHB786436 LQV786436:LQX786436 MAR786436:MAT786436 MKN786436:MKP786436 MUJ786436:MUL786436 NEF786436:NEH786436 NOB786436:NOD786436 NXX786436:NXZ786436 OHT786436:OHV786436 ORP786436:ORR786436 PBL786436:PBN786436 PLH786436:PLJ786436 PVD786436:PVF786436 QEZ786436:QFB786436 QOV786436:QOX786436 QYR786436:QYT786436 RIN786436:RIP786436 RSJ786436:RSL786436 SCF786436:SCH786436 SMB786436:SMD786436 SVX786436:SVZ786436 TFT786436:TFV786436 TPP786436:TPR786436 TZL786436:TZN786436 UJH786436:UJJ786436 UTD786436:UTF786436 VCZ786436:VDB786436 VMV786436:VMX786436 VWR786436:VWT786436 WGN786436:WGP786436 WQJ786436:WQL786436 XAF786436:XAH786436 DX851972:DZ851972 NT851972:NV851972 XP851972:XR851972 AHL851972:AHN851972 ARH851972:ARJ851972 BBD851972:BBF851972 BKZ851972:BLB851972 BUV851972:BUX851972 CER851972:CET851972 CON851972:COP851972 CYJ851972:CYL851972 DIF851972:DIH851972 DSB851972:DSD851972 EBX851972:EBZ851972 ELT851972:ELV851972 EVP851972:EVR851972 FFL851972:FFN851972 FPH851972:FPJ851972 FZD851972:FZF851972 GIZ851972:GJB851972 GSV851972:GSX851972 HCR851972:HCT851972 HMN851972:HMP851972 HWJ851972:HWL851972 IGF851972:IGH851972 IQB851972:IQD851972 IZX851972:IZZ851972 JJT851972:JJV851972 JTP851972:JTR851972 KDL851972:KDN851972 KNH851972:KNJ851972 KXD851972:KXF851972 LGZ851972:LHB851972 LQV851972:LQX851972 MAR851972:MAT851972 MKN851972:MKP851972 MUJ851972:MUL851972 NEF851972:NEH851972 NOB851972:NOD851972 NXX851972:NXZ851972 OHT851972:OHV851972 ORP851972:ORR851972 PBL851972:PBN851972 PLH851972:PLJ851972 PVD851972:PVF851972 QEZ851972:QFB851972 QOV851972:QOX851972 QYR851972:QYT851972 RIN851972:RIP851972 RSJ851972:RSL851972 SCF851972:SCH851972 SMB851972:SMD851972 SVX851972:SVZ851972 TFT851972:TFV851972 TPP851972:TPR851972 TZL851972:TZN851972 UJH851972:UJJ851972 UTD851972:UTF851972 VCZ851972:VDB851972 VMV851972:VMX851972 VWR851972:VWT851972 WGN851972:WGP851972 WQJ851972:WQL851972 XAF851972:XAH851972 DX917508:DZ917508 NT917508:NV917508 XP917508:XR917508 AHL917508:AHN917508 ARH917508:ARJ917508 BBD917508:BBF917508 BKZ917508:BLB917508 BUV917508:BUX917508 CER917508:CET917508 CON917508:COP917508 CYJ917508:CYL917508 DIF917508:DIH917508 DSB917508:DSD917508 EBX917508:EBZ917508 ELT917508:ELV917508 EVP917508:EVR917508 FFL917508:FFN917508 FPH917508:FPJ917508 FZD917508:FZF917508 GIZ917508:GJB917508 GSV917508:GSX917508 HCR917508:HCT917508 HMN917508:HMP917508 HWJ917508:HWL917508 IGF917508:IGH917508 IQB917508:IQD917508 IZX917508:IZZ917508 JJT917508:JJV917508 JTP917508:JTR917508 KDL917508:KDN917508 KNH917508:KNJ917508 KXD917508:KXF917508 LGZ917508:LHB917508 LQV917508:LQX917508 MAR917508:MAT917508 MKN917508:MKP917508 MUJ917508:MUL917508 NEF917508:NEH917508 NOB917508:NOD917508 NXX917508:NXZ917508 OHT917508:OHV917508 ORP917508:ORR917508 PBL917508:PBN917508 PLH917508:PLJ917508 PVD917508:PVF917508 QEZ917508:QFB917508 QOV917508:QOX917508 QYR917508:QYT917508 RIN917508:RIP917508 RSJ917508:RSL917508 SCF917508:SCH917508 SMB917508:SMD917508 SVX917508:SVZ917508 TFT917508:TFV917508 TPP917508:TPR917508 TZL917508:TZN917508 UJH917508:UJJ917508 UTD917508:UTF917508 VCZ917508:VDB917508 VMV917508:VMX917508 VWR917508:VWT917508 WGN917508:WGP917508 WQJ917508:WQL917508 XAF917508:XAH917508 DX983044:DZ983044 NT983044:NV983044 XP983044:XR983044 AHL983044:AHN983044 ARH983044:ARJ983044 BBD983044:BBF983044 BKZ983044:BLB983044 BUV983044:BUX983044 CER983044:CET983044 CON983044:COP983044 CYJ983044:CYL983044 DIF983044:DIH983044 DSB983044:DSD983044 EBX983044:EBZ983044 ELT983044:ELV983044 EVP983044:EVR983044 FFL983044:FFN983044 FPH983044:FPJ983044 FZD983044:FZF983044 GIZ983044:GJB983044 GSV983044:GSX983044 HCR983044:HCT983044 HMN983044:HMP983044 HWJ983044:HWL983044 IGF983044:IGH983044 IQB983044:IQD983044 IZX983044:IZZ983044 JJT983044:JJV983044 JTP983044:JTR983044 KDL983044:KDN983044 KNH983044:KNJ983044 KXD983044:KXF983044 LGZ983044:LHB983044 LQV983044:LQX983044 MAR983044:MAT983044 MKN983044:MKP983044 MUJ983044:MUL983044 NEF983044:NEH983044 NOB983044:NOD983044 NXX983044:NXZ983044 OHT983044:OHV983044 ORP983044:ORR983044 PBL983044:PBN983044 PLH983044:PLJ983044 PVD983044:PVF983044 QEZ983044:QFB983044 QOV983044:QOX983044 QYR983044:QYT983044 RIN983044:RIP983044 RSJ983044:RSL983044 SCF983044:SCH983044 SMB983044:SMD983044 SVX983044:SVZ983044 TFT983044:TFV983044 TPP983044:TPR983044 TZL983044:TZN983044 UJH983044:UJJ983044 UTD983044:UTF983044 VCZ983044:VDB983044 VMV983044:VMX983044 VWR983044:VWT983044 WGN983044:WGP983044 WQJ983044:WQL983044 XAF983044:XAH983044 DP4:DR4 NL4:NN4 XH4:XJ4 AHD4:AHF4 AQZ4:ARB4 BAV4:BAX4 BKR4:BKT4 BUN4:BUP4 CEJ4:CEL4 COF4:COH4 CYB4:CYD4 DHX4:DHZ4 DRT4:DRV4 EBP4:EBR4 ELL4:ELN4 EVH4:EVJ4 FFD4:FFF4 FOZ4:FPB4 FYV4:FYX4 GIR4:GIT4 GSN4:GSP4 HCJ4:HCL4 HMF4:HMH4 HWB4:HWD4 IFX4:IFZ4 IPT4:IPV4 IZP4:IZR4 JJL4:JJN4 JTH4:JTJ4 KDD4:KDF4 KMZ4:KNB4 KWV4:KWX4 LGR4:LGT4 LQN4:LQP4 MAJ4:MAL4 MKF4:MKH4 MUB4:MUD4 NDX4:NDZ4 NNT4:NNV4 NXP4:NXR4 OHL4:OHN4 ORH4:ORJ4 PBD4:PBF4 PKZ4:PLB4 PUV4:PUX4 QER4:QET4 QON4:QOP4 QYJ4:QYL4 RIF4:RIH4 RSB4:RSD4 SBX4:SBZ4 SLT4:SLV4 SVP4:SVR4 TFL4:TFN4 TPH4:TPJ4 TZD4:TZF4 UIZ4:UJB4 USV4:USX4 VCR4:VCT4 VMN4:VMP4 VWJ4:VWL4 WGF4:WGH4 WQB4:WQD4 WZX4:WZZ4 DP65540:DR65540 NL65540:NN65540 XH65540:XJ65540 AHD65540:AHF65540 AQZ65540:ARB65540 BAV65540:BAX65540 BKR65540:BKT65540 BUN65540:BUP65540 CEJ65540:CEL65540 COF65540:COH65540 CYB65540:CYD65540 DHX65540:DHZ65540 DRT65540:DRV65540 EBP65540:EBR65540 ELL65540:ELN65540 EVH65540:EVJ65540 FFD65540:FFF65540 FOZ65540:FPB65540 FYV65540:FYX65540 GIR65540:GIT65540 GSN65540:GSP65540 HCJ65540:HCL65540 HMF65540:HMH65540 HWB65540:HWD65540 IFX65540:IFZ65540 IPT65540:IPV65540 IZP65540:IZR65540 JJL65540:JJN65540 JTH65540:JTJ65540 KDD65540:KDF65540 KMZ65540:KNB65540 KWV65540:KWX65540 LGR65540:LGT65540 LQN65540:LQP65540 MAJ65540:MAL65540 MKF65540:MKH65540 MUB65540:MUD65540 NDX65540:NDZ65540 NNT65540:NNV65540 NXP65540:NXR65540 OHL65540:OHN65540 ORH65540:ORJ65540 PBD65540:PBF65540 PKZ65540:PLB65540 PUV65540:PUX65540 QER65540:QET65540 QON65540:QOP65540 QYJ65540:QYL65540 RIF65540:RIH65540 RSB65540:RSD65540 SBX65540:SBZ65540 SLT65540:SLV65540 SVP65540:SVR65540 TFL65540:TFN65540 TPH65540:TPJ65540 TZD65540:TZF65540 UIZ65540:UJB65540 USV65540:USX65540 VCR65540:VCT65540 VMN65540:VMP65540 VWJ65540:VWL65540 WGF65540:WGH65540 WQB65540:WQD65540 WZX65540:WZZ65540 DP131076:DR131076 NL131076:NN131076 XH131076:XJ131076 AHD131076:AHF131076 AQZ131076:ARB131076 BAV131076:BAX131076 BKR131076:BKT131076 BUN131076:BUP131076 CEJ131076:CEL131076 COF131076:COH131076 CYB131076:CYD131076 DHX131076:DHZ131076 DRT131076:DRV131076 EBP131076:EBR131076 ELL131076:ELN131076 EVH131076:EVJ131076 FFD131076:FFF131076 FOZ131076:FPB131076 FYV131076:FYX131076 GIR131076:GIT131076 GSN131076:GSP131076 HCJ131076:HCL131076 HMF131076:HMH131076 HWB131076:HWD131076 IFX131076:IFZ131076 IPT131076:IPV131076 IZP131076:IZR131076 JJL131076:JJN131076 JTH131076:JTJ131076 KDD131076:KDF131076 KMZ131076:KNB131076 KWV131076:KWX131076 LGR131076:LGT131076 LQN131076:LQP131076 MAJ131076:MAL131076 MKF131076:MKH131076 MUB131076:MUD131076 NDX131076:NDZ131076 NNT131076:NNV131076 NXP131076:NXR131076 OHL131076:OHN131076 ORH131076:ORJ131076 PBD131076:PBF131076 PKZ131076:PLB131076 PUV131076:PUX131076 QER131076:QET131076 QON131076:QOP131076 QYJ131076:QYL131076 RIF131076:RIH131076 RSB131076:RSD131076 SBX131076:SBZ131076 SLT131076:SLV131076 SVP131076:SVR131076 TFL131076:TFN131076 TPH131076:TPJ131076 TZD131076:TZF131076 UIZ131076:UJB131076 USV131076:USX131076 VCR131076:VCT131076 VMN131076:VMP131076 VWJ131076:VWL131076 WGF131076:WGH131076 WQB131076:WQD131076 WZX131076:WZZ131076 DP196612:DR196612 NL196612:NN196612 XH196612:XJ196612 AHD196612:AHF196612 AQZ196612:ARB196612 BAV196612:BAX196612 BKR196612:BKT196612 BUN196612:BUP196612 CEJ196612:CEL196612 COF196612:COH196612 CYB196612:CYD196612 DHX196612:DHZ196612 DRT196612:DRV196612 EBP196612:EBR196612 ELL196612:ELN196612 EVH196612:EVJ196612 FFD196612:FFF196612 FOZ196612:FPB196612 FYV196612:FYX196612 GIR196612:GIT196612 GSN196612:GSP196612 HCJ196612:HCL196612 HMF196612:HMH196612 HWB196612:HWD196612 IFX196612:IFZ196612 IPT196612:IPV196612 IZP196612:IZR196612 JJL196612:JJN196612 JTH196612:JTJ196612 KDD196612:KDF196612 KMZ196612:KNB196612 KWV196612:KWX196612 LGR196612:LGT196612 LQN196612:LQP196612 MAJ196612:MAL196612 MKF196612:MKH196612 MUB196612:MUD196612 NDX196612:NDZ196612 NNT196612:NNV196612 NXP196612:NXR196612 OHL196612:OHN196612 ORH196612:ORJ196612 PBD196612:PBF196612 PKZ196612:PLB196612 PUV196612:PUX196612 QER196612:QET196612 QON196612:QOP196612 QYJ196612:QYL196612 RIF196612:RIH196612 RSB196612:RSD196612 SBX196612:SBZ196612 SLT196612:SLV196612 SVP196612:SVR196612 TFL196612:TFN196612 TPH196612:TPJ196612 TZD196612:TZF196612 UIZ196612:UJB196612 USV196612:USX196612 VCR196612:VCT196612 VMN196612:VMP196612 VWJ196612:VWL196612 WGF196612:WGH196612 WQB196612:WQD196612 WZX196612:WZZ196612 DP262148:DR262148 NL262148:NN262148 XH262148:XJ262148 AHD262148:AHF262148 AQZ262148:ARB262148 BAV262148:BAX262148 BKR262148:BKT262148 BUN262148:BUP262148 CEJ262148:CEL262148 COF262148:COH262148 CYB262148:CYD262148 DHX262148:DHZ262148 DRT262148:DRV262148 EBP262148:EBR262148 ELL262148:ELN262148 EVH262148:EVJ262148 FFD262148:FFF262148 FOZ262148:FPB262148 FYV262148:FYX262148 GIR262148:GIT262148 GSN262148:GSP262148 HCJ262148:HCL262148 HMF262148:HMH262148 HWB262148:HWD262148 IFX262148:IFZ262148 IPT262148:IPV262148 IZP262148:IZR262148 JJL262148:JJN262148 JTH262148:JTJ262148 KDD262148:KDF262148 KMZ262148:KNB262148 KWV262148:KWX262148 LGR262148:LGT262148 LQN262148:LQP262148 MAJ262148:MAL262148 MKF262148:MKH262148 MUB262148:MUD262148 NDX262148:NDZ262148 NNT262148:NNV262148 NXP262148:NXR262148 OHL262148:OHN262148 ORH262148:ORJ262148 PBD262148:PBF262148 PKZ262148:PLB262148 PUV262148:PUX262148 QER262148:QET262148 QON262148:QOP262148 QYJ262148:QYL262148 RIF262148:RIH262148 RSB262148:RSD262148 SBX262148:SBZ262148 SLT262148:SLV262148 SVP262148:SVR262148 TFL262148:TFN262148 TPH262148:TPJ262148 TZD262148:TZF262148 UIZ262148:UJB262148 USV262148:USX262148 VCR262148:VCT262148 VMN262148:VMP262148 VWJ262148:VWL262148 WGF262148:WGH262148 WQB262148:WQD262148 WZX262148:WZZ262148 DP327684:DR327684 NL327684:NN327684 XH327684:XJ327684 AHD327684:AHF327684 AQZ327684:ARB327684 BAV327684:BAX327684 BKR327684:BKT327684 BUN327684:BUP327684 CEJ327684:CEL327684 COF327684:COH327684 CYB327684:CYD327684 DHX327684:DHZ327684 DRT327684:DRV327684 EBP327684:EBR327684 ELL327684:ELN327684 EVH327684:EVJ327684 FFD327684:FFF327684 FOZ327684:FPB327684 FYV327684:FYX327684 GIR327684:GIT327684 GSN327684:GSP327684 HCJ327684:HCL327684 HMF327684:HMH327684 HWB327684:HWD327684 IFX327684:IFZ327684 IPT327684:IPV327684 IZP327684:IZR327684 JJL327684:JJN327684 JTH327684:JTJ327684 KDD327684:KDF327684 KMZ327684:KNB327684 KWV327684:KWX327684 LGR327684:LGT327684 LQN327684:LQP327684 MAJ327684:MAL327684 MKF327684:MKH327684 MUB327684:MUD327684 NDX327684:NDZ327684 NNT327684:NNV327684 NXP327684:NXR327684 OHL327684:OHN327684 ORH327684:ORJ327684 PBD327684:PBF327684 PKZ327684:PLB327684 PUV327684:PUX327684 QER327684:QET327684 QON327684:QOP327684 QYJ327684:QYL327684 RIF327684:RIH327684 RSB327684:RSD327684 SBX327684:SBZ327684 SLT327684:SLV327684 SVP327684:SVR327684 TFL327684:TFN327684 TPH327684:TPJ327684 TZD327684:TZF327684 UIZ327684:UJB327684 USV327684:USX327684 VCR327684:VCT327684 VMN327684:VMP327684 VWJ327684:VWL327684 WGF327684:WGH327684 WQB327684:WQD327684 WZX327684:WZZ327684 DP393220:DR393220 NL393220:NN393220 XH393220:XJ393220 AHD393220:AHF393220 AQZ393220:ARB393220 BAV393220:BAX393220 BKR393220:BKT393220 BUN393220:BUP393220 CEJ393220:CEL393220 COF393220:COH393220 CYB393220:CYD393220 DHX393220:DHZ393220 DRT393220:DRV393220 EBP393220:EBR393220 ELL393220:ELN393220 EVH393220:EVJ393220 FFD393220:FFF393220 FOZ393220:FPB393220 FYV393220:FYX393220 GIR393220:GIT393220 GSN393220:GSP393220 HCJ393220:HCL393220 HMF393220:HMH393220 HWB393220:HWD393220 IFX393220:IFZ393220 IPT393220:IPV393220 IZP393220:IZR393220 JJL393220:JJN393220 JTH393220:JTJ393220 KDD393220:KDF393220 KMZ393220:KNB393220 KWV393220:KWX393220 LGR393220:LGT393220 LQN393220:LQP393220 MAJ393220:MAL393220 MKF393220:MKH393220 MUB393220:MUD393220 NDX393220:NDZ393220 NNT393220:NNV393220 NXP393220:NXR393220 OHL393220:OHN393220 ORH393220:ORJ393220 PBD393220:PBF393220 PKZ393220:PLB393220 PUV393220:PUX393220 QER393220:QET393220 QON393220:QOP393220 QYJ393220:QYL393220 RIF393220:RIH393220 RSB393220:RSD393220 SBX393220:SBZ393220 SLT393220:SLV393220 SVP393220:SVR393220 TFL393220:TFN393220 TPH393220:TPJ393220 TZD393220:TZF393220 UIZ393220:UJB393220 USV393220:USX393220 VCR393220:VCT393220 VMN393220:VMP393220 VWJ393220:VWL393220 WGF393220:WGH393220 WQB393220:WQD393220 WZX393220:WZZ393220 DP458756:DR458756 NL458756:NN458756 XH458756:XJ458756 AHD458756:AHF458756 AQZ458756:ARB458756 BAV458756:BAX458756 BKR458756:BKT458756 BUN458756:BUP458756 CEJ458756:CEL458756 COF458756:COH458756 CYB458756:CYD458756 DHX458756:DHZ458756 DRT458756:DRV458756 EBP458756:EBR458756 ELL458756:ELN458756 EVH458756:EVJ458756 FFD458756:FFF458756 FOZ458756:FPB458756 FYV458756:FYX458756 GIR458756:GIT458756 GSN458756:GSP458756 HCJ458756:HCL458756 HMF458756:HMH458756 HWB458756:HWD458756 IFX458756:IFZ458756 IPT458756:IPV458756 IZP458756:IZR458756 JJL458756:JJN458756 JTH458756:JTJ458756 KDD458756:KDF458756 KMZ458756:KNB458756 KWV458756:KWX458756 LGR458756:LGT458756 LQN458756:LQP458756 MAJ458756:MAL458756 MKF458756:MKH458756 MUB458756:MUD458756 NDX458756:NDZ458756 NNT458756:NNV458756 NXP458756:NXR458756 OHL458756:OHN458756 ORH458756:ORJ458756 PBD458756:PBF458756 PKZ458756:PLB458756 PUV458756:PUX458756 QER458756:QET458756 QON458756:QOP458756 QYJ458756:QYL458756 RIF458756:RIH458756 RSB458756:RSD458756 SBX458756:SBZ458756 SLT458756:SLV458756 SVP458756:SVR458756 TFL458756:TFN458756 TPH458756:TPJ458756 TZD458756:TZF458756 UIZ458756:UJB458756 USV458756:USX458756 VCR458756:VCT458756 VMN458756:VMP458756 VWJ458756:VWL458756 WGF458756:WGH458756 WQB458756:WQD458756 WZX458756:WZZ458756 DP524292:DR524292 NL524292:NN524292 XH524292:XJ524292 AHD524292:AHF524292 AQZ524292:ARB524292 BAV524292:BAX524292 BKR524292:BKT524292 BUN524292:BUP524292 CEJ524292:CEL524292 COF524292:COH524292 CYB524292:CYD524292 DHX524292:DHZ524292 DRT524292:DRV524292 EBP524292:EBR524292 ELL524292:ELN524292 EVH524292:EVJ524292 FFD524292:FFF524292 FOZ524292:FPB524292 FYV524292:FYX524292 GIR524292:GIT524292 GSN524292:GSP524292 HCJ524292:HCL524292 HMF524292:HMH524292 HWB524292:HWD524292 IFX524292:IFZ524292 IPT524292:IPV524292 IZP524292:IZR524292 JJL524292:JJN524292 JTH524292:JTJ524292 KDD524292:KDF524292 KMZ524292:KNB524292 KWV524292:KWX524292 LGR524292:LGT524292 LQN524292:LQP524292 MAJ524292:MAL524292 MKF524292:MKH524292 MUB524292:MUD524292 NDX524292:NDZ524292 NNT524292:NNV524292 NXP524292:NXR524292 OHL524292:OHN524292 ORH524292:ORJ524292 PBD524292:PBF524292 PKZ524292:PLB524292 PUV524292:PUX524292 QER524292:QET524292 QON524292:QOP524292 QYJ524292:QYL524292 RIF524292:RIH524292 RSB524292:RSD524292 SBX524292:SBZ524292 SLT524292:SLV524292 SVP524292:SVR524292 TFL524292:TFN524292 TPH524292:TPJ524292 TZD524292:TZF524292 UIZ524292:UJB524292 USV524292:USX524292 VCR524292:VCT524292 VMN524292:VMP524292 VWJ524292:VWL524292 WGF524292:WGH524292 WQB524292:WQD524292 WZX524292:WZZ524292 DP589828:DR589828 NL589828:NN589828 XH589828:XJ589828 AHD589828:AHF589828 AQZ589828:ARB589828 BAV589828:BAX589828 BKR589828:BKT589828 BUN589828:BUP589828 CEJ589828:CEL589828 COF589828:COH589828 CYB589828:CYD589828 DHX589828:DHZ589828 DRT589828:DRV589828 EBP589828:EBR589828 ELL589828:ELN589828 EVH589828:EVJ589828 FFD589828:FFF589828 FOZ589828:FPB589828 FYV589828:FYX589828 GIR589828:GIT589828 GSN589828:GSP589828 HCJ589828:HCL589828 HMF589828:HMH589828 HWB589828:HWD589828 IFX589828:IFZ589828 IPT589828:IPV589828 IZP589828:IZR589828 JJL589828:JJN589828 JTH589828:JTJ589828 KDD589828:KDF589828 KMZ589828:KNB589828 KWV589828:KWX589828 LGR589828:LGT589828 LQN589828:LQP589828 MAJ589828:MAL589828 MKF589828:MKH589828 MUB589828:MUD589828 NDX589828:NDZ589828 NNT589828:NNV589828 NXP589828:NXR589828 OHL589828:OHN589828 ORH589828:ORJ589828 PBD589828:PBF589828 PKZ589828:PLB589828 PUV589828:PUX589828 QER589828:QET589828 QON589828:QOP589828 QYJ589828:QYL589828 RIF589828:RIH589828 RSB589828:RSD589828 SBX589828:SBZ589828 SLT589828:SLV589828 SVP589828:SVR589828 TFL589828:TFN589828 TPH589828:TPJ589828 TZD589828:TZF589828 UIZ589828:UJB589828 USV589828:USX589828 VCR589828:VCT589828 VMN589828:VMP589828 VWJ589828:VWL589828 WGF589828:WGH589828 WQB589828:WQD589828 WZX589828:WZZ589828 DP655364:DR655364 NL655364:NN655364 XH655364:XJ655364 AHD655364:AHF655364 AQZ655364:ARB655364 BAV655364:BAX655364 BKR655364:BKT655364 BUN655364:BUP655364 CEJ655364:CEL655364 COF655364:COH655364 CYB655364:CYD655364 DHX655364:DHZ655364 DRT655364:DRV655364 EBP655364:EBR655364 ELL655364:ELN655364 EVH655364:EVJ655364 FFD655364:FFF655364 FOZ655364:FPB655364 FYV655364:FYX655364 GIR655364:GIT655364 GSN655364:GSP655364 HCJ655364:HCL655364 HMF655364:HMH655364 HWB655364:HWD655364 IFX655364:IFZ655364 IPT655364:IPV655364 IZP655364:IZR655364 JJL655364:JJN655364 JTH655364:JTJ655364 KDD655364:KDF655364 KMZ655364:KNB655364 KWV655364:KWX655364 LGR655364:LGT655364 LQN655364:LQP655364 MAJ655364:MAL655364 MKF655364:MKH655364 MUB655364:MUD655364 NDX655364:NDZ655364 NNT655364:NNV655364 NXP655364:NXR655364 OHL655364:OHN655364 ORH655364:ORJ655364 PBD655364:PBF655364 PKZ655364:PLB655364 PUV655364:PUX655364 QER655364:QET655364 QON655364:QOP655364 QYJ655364:QYL655364 RIF655364:RIH655364 RSB655364:RSD655364 SBX655364:SBZ655364 SLT655364:SLV655364 SVP655364:SVR655364 TFL655364:TFN655364 TPH655364:TPJ655364 TZD655364:TZF655364 UIZ655364:UJB655364 USV655364:USX655364 VCR655364:VCT655364 VMN655364:VMP655364 VWJ655364:VWL655364 WGF655364:WGH655364 WQB655364:WQD655364 WZX655364:WZZ655364 DP720900:DR720900 NL720900:NN720900 XH720900:XJ720900 AHD720900:AHF720900 AQZ720900:ARB720900 BAV720900:BAX720900 BKR720900:BKT720900 BUN720900:BUP720900 CEJ720900:CEL720900 COF720900:COH720900 CYB720900:CYD720900 DHX720900:DHZ720900 DRT720900:DRV720900 EBP720900:EBR720900 ELL720900:ELN720900 EVH720900:EVJ720900 FFD720900:FFF720900 FOZ720900:FPB720900 FYV720900:FYX720900 GIR720900:GIT720900 GSN720900:GSP720900 HCJ720900:HCL720900 HMF720900:HMH720900 HWB720900:HWD720900 IFX720900:IFZ720900 IPT720900:IPV720900 IZP720900:IZR720900 JJL720900:JJN720900 JTH720900:JTJ720900 KDD720900:KDF720900 KMZ720900:KNB720900 KWV720900:KWX720900 LGR720900:LGT720900 LQN720900:LQP720900 MAJ720900:MAL720900 MKF720900:MKH720900 MUB720900:MUD720900 NDX720900:NDZ720900 NNT720900:NNV720900 NXP720900:NXR720900 OHL720900:OHN720900 ORH720900:ORJ720900 PBD720900:PBF720900 PKZ720900:PLB720900 PUV720900:PUX720900 QER720900:QET720900 QON720900:QOP720900 QYJ720900:QYL720900 RIF720900:RIH720900 RSB720900:RSD720900 SBX720900:SBZ720900 SLT720900:SLV720900 SVP720900:SVR720900 TFL720900:TFN720900 TPH720900:TPJ720900 TZD720900:TZF720900 UIZ720900:UJB720900 USV720900:USX720900 VCR720900:VCT720900 VMN720900:VMP720900 VWJ720900:VWL720900 WGF720900:WGH720900 WQB720900:WQD720900 WZX720900:WZZ720900 DP786436:DR786436 NL786436:NN786436 XH786436:XJ786436 AHD786436:AHF786436 AQZ786436:ARB786436 BAV786436:BAX786436 BKR786436:BKT786436 BUN786436:BUP786436 CEJ786436:CEL786436 COF786436:COH786436 CYB786436:CYD786436 DHX786436:DHZ786436 DRT786436:DRV786436 EBP786436:EBR786436 ELL786436:ELN786436 EVH786436:EVJ786436 FFD786436:FFF786436 FOZ786436:FPB786436 FYV786436:FYX786436 GIR786436:GIT786436 GSN786436:GSP786436 HCJ786436:HCL786436 HMF786436:HMH786436 HWB786436:HWD786436 IFX786436:IFZ786436 IPT786436:IPV786436 IZP786436:IZR786436 JJL786436:JJN786436 JTH786436:JTJ786436 KDD786436:KDF786436 KMZ786436:KNB786436 KWV786436:KWX786436 LGR786436:LGT786436 LQN786436:LQP786436 MAJ786436:MAL786436 MKF786436:MKH786436 MUB786436:MUD786436 NDX786436:NDZ786436 NNT786436:NNV786436 NXP786436:NXR786436 OHL786436:OHN786436 ORH786436:ORJ786436 PBD786436:PBF786436 PKZ786436:PLB786436 PUV786436:PUX786436 QER786436:QET786436 QON786436:QOP786436 QYJ786436:QYL786436 RIF786436:RIH786436 RSB786436:RSD786436 SBX786436:SBZ786436 SLT786436:SLV786436 SVP786436:SVR786436 TFL786436:TFN786436 TPH786436:TPJ786436 TZD786436:TZF786436 UIZ786436:UJB786436 USV786436:USX786436 VCR786436:VCT786436 VMN786436:VMP786436 VWJ786436:VWL786436 WGF786436:WGH786436 WQB786436:WQD786436 WZX786436:WZZ786436 DP851972:DR851972 NL851972:NN851972 XH851972:XJ851972 AHD851972:AHF851972 AQZ851972:ARB851972 BAV851972:BAX851972 BKR851972:BKT851972 BUN851972:BUP851972 CEJ851972:CEL851972 COF851972:COH851972 CYB851972:CYD851972 DHX851972:DHZ851972 DRT851972:DRV851972 EBP851972:EBR851972 ELL851972:ELN851972 EVH851972:EVJ851972 FFD851972:FFF851972 FOZ851972:FPB851972 FYV851972:FYX851972 GIR851972:GIT851972 GSN851972:GSP851972 HCJ851972:HCL851972 HMF851972:HMH851972 HWB851972:HWD851972 IFX851972:IFZ851972 IPT851972:IPV851972 IZP851972:IZR851972 JJL851972:JJN851972 JTH851972:JTJ851972 KDD851972:KDF851972 KMZ851972:KNB851972 KWV851972:KWX851972 LGR851972:LGT851972 LQN851972:LQP851972 MAJ851972:MAL851972 MKF851972:MKH851972 MUB851972:MUD851972 NDX851972:NDZ851972 NNT851972:NNV851972 NXP851972:NXR851972 OHL851972:OHN851972 ORH851972:ORJ851972 PBD851972:PBF851972 PKZ851972:PLB851972 PUV851972:PUX851972 QER851972:QET851972 QON851972:QOP851972 QYJ851972:QYL851972 RIF851972:RIH851972 RSB851972:RSD851972 SBX851972:SBZ851972 SLT851972:SLV851972 SVP851972:SVR851972 TFL851972:TFN851972 TPH851972:TPJ851972 TZD851972:TZF851972 UIZ851972:UJB851972 USV851972:USX851972 VCR851972:VCT851972 VMN851972:VMP851972 VWJ851972:VWL851972 WGF851972:WGH851972 WQB851972:WQD851972 WZX851972:WZZ851972 DP917508:DR917508 NL917508:NN917508 XH917508:XJ917508 AHD917508:AHF917508 AQZ917508:ARB917508 BAV917508:BAX917508 BKR917508:BKT917508 BUN917508:BUP917508 CEJ917508:CEL917508 COF917508:COH917508 CYB917508:CYD917508 DHX917508:DHZ917508 DRT917508:DRV917508 EBP917508:EBR917508 ELL917508:ELN917508 EVH917508:EVJ917508 FFD917508:FFF917508 FOZ917508:FPB917508 FYV917508:FYX917508 GIR917508:GIT917508 GSN917508:GSP917508 HCJ917508:HCL917508 HMF917508:HMH917508 HWB917508:HWD917508 IFX917508:IFZ917508 IPT917508:IPV917508 IZP917508:IZR917508 JJL917508:JJN917508 JTH917508:JTJ917508 KDD917508:KDF917508 KMZ917508:KNB917508 KWV917508:KWX917508 LGR917508:LGT917508 LQN917508:LQP917508 MAJ917508:MAL917508 MKF917508:MKH917508 MUB917508:MUD917508 NDX917508:NDZ917508 NNT917508:NNV917508 NXP917508:NXR917508 OHL917508:OHN917508 ORH917508:ORJ917508 PBD917508:PBF917508 PKZ917508:PLB917508 PUV917508:PUX917508 QER917508:QET917508 QON917508:QOP917508 QYJ917508:QYL917508 RIF917508:RIH917508 RSB917508:RSD917508 SBX917508:SBZ917508 SLT917508:SLV917508 SVP917508:SVR917508 TFL917508:TFN917508 TPH917508:TPJ917508 TZD917508:TZF917508 UIZ917508:UJB917508 USV917508:USX917508 VCR917508:VCT917508 VMN917508:VMP917508 VWJ917508:VWL917508 WGF917508:WGH917508 WQB917508:WQD917508 WZX917508:WZZ917508 DP983044:DR983044 NL983044:NN983044 XH983044:XJ983044 AHD983044:AHF983044 AQZ983044:ARB983044 BAV983044:BAX983044 BKR983044:BKT983044 BUN983044:BUP983044 CEJ983044:CEL983044 COF983044:COH983044 CYB983044:CYD983044 DHX983044:DHZ983044 DRT983044:DRV983044 EBP983044:EBR983044 ELL983044:ELN983044 EVH983044:EVJ983044 FFD983044:FFF983044 FOZ983044:FPB983044 FYV983044:FYX983044 GIR983044:GIT983044 GSN983044:GSP983044 HCJ983044:HCL983044 HMF983044:HMH983044 HWB983044:HWD983044 IFX983044:IFZ983044 IPT983044:IPV983044 IZP983044:IZR983044 JJL983044:JJN983044 JTH983044:JTJ983044 KDD983044:KDF983044 KMZ983044:KNB983044 KWV983044:KWX983044 LGR983044:LGT983044 LQN983044:LQP983044 MAJ983044:MAL983044 MKF983044:MKH983044 MUB983044:MUD983044 NDX983044:NDZ983044 NNT983044:NNV983044 NXP983044:NXR983044 OHL983044:OHN983044 ORH983044:ORJ983044 PBD983044:PBF983044 PKZ983044:PLB983044 PUV983044:PUX983044 QER983044:QET983044 QON983044:QOP983044 QYJ983044:QYL983044 RIF983044:RIH983044 RSB983044:RSD983044 SBX983044:SBZ983044 SLT983044:SLV983044 SVP983044:SVR983044 TFL983044:TFN983044 TPH983044:TPJ983044 TZD983044:TZF983044 UIZ983044:UJB983044 USV983044:USX983044 VCR983044:VCT983044 VMN983044:VMP983044 VWJ983044:VWL983044 WGF983044:WGH983044 WQB983044:WQD983044 WZX983044:WZZ983044 DH4:DJ4 ND4:NF4 WZ4:XB4 AGV4:AGX4 AQR4:AQT4 BAN4:BAP4 BKJ4:BKL4 BUF4:BUH4 CEB4:CED4 CNX4:CNZ4 CXT4:CXV4 DHP4:DHR4 DRL4:DRN4 EBH4:EBJ4 ELD4:ELF4 EUZ4:EVB4 FEV4:FEX4 FOR4:FOT4 FYN4:FYP4 GIJ4:GIL4 GSF4:GSH4 HCB4:HCD4 HLX4:HLZ4 HVT4:HVV4 IFP4:IFR4 IPL4:IPN4 IZH4:IZJ4 JJD4:JJF4 JSZ4:JTB4 KCV4:KCX4 KMR4:KMT4 KWN4:KWP4 LGJ4:LGL4 LQF4:LQH4 MAB4:MAD4 MJX4:MJZ4 MTT4:MTV4 NDP4:NDR4 NNL4:NNN4 NXH4:NXJ4 OHD4:OHF4 OQZ4:ORB4 PAV4:PAX4 PKR4:PKT4 PUN4:PUP4 QEJ4:QEL4 QOF4:QOH4 QYB4:QYD4 RHX4:RHZ4 RRT4:RRV4 SBP4:SBR4 SLL4:SLN4 SVH4:SVJ4 TFD4:TFF4 TOZ4:TPB4 TYV4:TYX4 UIR4:UIT4 USN4:USP4 VCJ4:VCL4 VMF4:VMH4 VWB4:VWD4 WFX4:WFZ4 WPT4:WPV4 WZP4:WZR4 DH65540:DJ65540 ND65540:NF65540 WZ65540:XB65540 AGV65540:AGX65540 AQR65540:AQT65540 BAN65540:BAP65540 BKJ65540:BKL65540 BUF65540:BUH65540 CEB65540:CED65540 CNX65540:CNZ65540 CXT65540:CXV65540 DHP65540:DHR65540 DRL65540:DRN65540 EBH65540:EBJ65540 ELD65540:ELF65540 EUZ65540:EVB65540 FEV65540:FEX65540 FOR65540:FOT65540 FYN65540:FYP65540 GIJ65540:GIL65540 GSF65540:GSH65540 HCB65540:HCD65540 HLX65540:HLZ65540 HVT65540:HVV65540 IFP65540:IFR65540 IPL65540:IPN65540 IZH65540:IZJ65540 JJD65540:JJF65540 JSZ65540:JTB65540 KCV65540:KCX65540 KMR65540:KMT65540 KWN65540:KWP65540 LGJ65540:LGL65540 LQF65540:LQH65540 MAB65540:MAD65540 MJX65540:MJZ65540 MTT65540:MTV65540 NDP65540:NDR65540 NNL65540:NNN65540 NXH65540:NXJ65540 OHD65540:OHF65540 OQZ65540:ORB65540 PAV65540:PAX65540 PKR65540:PKT65540 PUN65540:PUP65540 QEJ65540:QEL65540 QOF65540:QOH65540 QYB65540:QYD65540 RHX65540:RHZ65540 RRT65540:RRV65540 SBP65540:SBR65540 SLL65540:SLN65540 SVH65540:SVJ65540 TFD65540:TFF65540 TOZ65540:TPB65540 TYV65540:TYX65540 UIR65540:UIT65540 USN65540:USP65540 VCJ65540:VCL65540 VMF65540:VMH65540 VWB65540:VWD65540 WFX65540:WFZ65540 WPT65540:WPV65540 WZP65540:WZR65540 DH131076:DJ131076 ND131076:NF131076 WZ131076:XB131076 AGV131076:AGX131076 AQR131076:AQT131076 BAN131076:BAP131076 BKJ131076:BKL131076 BUF131076:BUH131076 CEB131076:CED131076 CNX131076:CNZ131076 CXT131076:CXV131076 DHP131076:DHR131076 DRL131076:DRN131076 EBH131076:EBJ131076 ELD131076:ELF131076 EUZ131076:EVB131076 FEV131076:FEX131076 FOR131076:FOT131076 FYN131076:FYP131076 GIJ131076:GIL131076 GSF131076:GSH131076 HCB131076:HCD131076 HLX131076:HLZ131076 HVT131076:HVV131076 IFP131076:IFR131076 IPL131076:IPN131076 IZH131076:IZJ131076 JJD131076:JJF131076 JSZ131076:JTB131076 KCV131076:KCX131076 KMR131076:KMT131076 KWN131076:KWP131076 LGJ131076:LGL131076 LQF131076:LQH131076 MAB131076:MAD131076 MJX131076:MJZ131076 MTT131076:MTV131076 NDP131076:NDR131076 NNL131076:NNN131076 NXH131076:NXJ131076 OHD131076:OHF131076 OQZ131076:ORB131076 PAV131076:PAX131076 PKR131076:PKT131076 PUN131076:PUP131076 QEJ131076:QEL131076 QOF131076:QOH131076 QYB131076:QYD131076 RHX131076:RHZ131076 RRT131076:RRV131076 SBP131076:SBR131076 SLL131076:SLN131076 SVH131076:SVJ131076 TFD131076:TFF131076 TOZ131076:TPB131076 TYV131076:TYX131076 UIR131076:UIT131076 USN131076:USP131076 VCJ131076:VCL131076 VMF131076:VMH131076 VWB131076:VWD131076 WFX131076:WFZ131076 WPT131076:WPV131076 WZP131076:WZR131076 DH196612:DJ196612 ND196612:NF196612 WZ196612:XB196612 AGV196612:AGX196612 AQR196612:AQT196612 BAN196612:BAP196612 BKJ196612:BKL196612 BUF196612:BUH196612 CEB196612:CED196612 CNX196612:CNZ196612 CXT196612:CXV196612 DHP196612:DHR196612 DRL196612:DRN196612 EBH196612:EBJ196612 ELD196612:ELF196612 EUZ196612:EVB196612 FEV196612:FEX196612 FOR196612:FOT196612 FYN196612:FYP196612 GIJ196612:GIL196612 GSF196612:GSH196612 HCB196612:HCD196612 HLX196612:HLZ196612 HVT196612:HVV196612 IFP196612:IFR196612 IPL196612:IPN196612 IZH196612:IZJ196612 JJD196612:JJF196612 JSZ196612:JTB196612 KCV196612:KCX196612 KMR196612:KMT196612 KWN196612:KWP196612 LGJ196612:LGL196612 LQF196612:LQH196612 MAB196612:MAD196612 MJX196612:MJZ196612 MTT196612:MTV196612 NDP196612:NDR196612 NNL196612:NNN196612 NXH196612:NXJ196612 OHD196612:OHF196612 OQZ196612:ORB196612 PAV196612:PAX196612 PKR196612:PKT196612 PUN196612:PUP196612 QEJ196612:QEL196612 QOF196612:QOH196612 QYB196612:QYD196612 RHX196612:RHZ196612 RRT196612:RRV196612 SBP196612:SBR196612 SLL196612:SLN196612 SVH196612:SVJ196612 TFD196612:TFF196612 TOZ196612:TPB196612 TYV196612:TYX196612 UIR196612:UIT196612 USN196612:USP196612 VCJ196612:VCL196612 VMF196612:VMH196612 VWB196612:VWD196612 WFX196612:WFZ196612 WPT196612:WPV196612 WZP196612:WZR196612 DH262148:DJ262148 ND262148:NF262148 WZ262148:XB262148 AGV262148:AGX262148 AQR262148:AQT262148 BAN262148:BAP262148 BKJ262148:BKL262148 BUF262148:BUH262148 CEB262148:CED262148 CNX262148:CNZ262148 CXT262148:CXV262148 DHP262148:DHR262148 DRL262148:DRN262148 EBH262148:EBJ262148 ELD262148:ELF262148 EUZ262148:EVB262148 FEV262148:FEX262148 FOR262148:FOT262148 FYN262148:FYP262148 GIJ262148:GIL262148 GSF262148:GSH262148 HCB262148:HCD262148 HLX262148:HLZ262148 HVT262148:HVV262148 IFP262148:IFR262148 IPL262148:IPN262148 IZH262148:IZJ262148 JJD262148:JJF262148 JSZ262148:JTB262148 KCV262148:KCX262148 KMR262148:KMT262148 KWN262148:KWP262148 LGJ262148:LGL262148 LQF262148:LQH262148 MAB262148:MAD262148 MJX262148:MJZ262148 MTT262148:MTV262148 NDP262148:NDR262148 NNL262148:NNN262148 NXH262148:NXJ262148 OHD262148:OHF262148 OQZ262148:ORB262148 PAV262148:PAX262148 PKR262148:PKT262148 PUN262148:PUP262148 QEJ262148:QEL262148 QOF262148:QOH262148 QYB262148:QYD262148 RHX262148:RHZ262148 RRT262148:RRV262148 SBP262148:SBR262148 SLL262148:SLN262148 SVH262148:SVJ262148 TFD262148:TFF262148 TOZ262148:TPB262148 TYV262148:TYX262148 UIR262148:UIT262148 USN262148:USP262148 VCJ262148:VCL262148 VMF262148:VMH262148 VWB262148:VWD262148 WFX262148:WFZ262148 WPT262148:WPV262148 WZP262148:WZR262148 DH327684:DJ327684 ND327684:NF327684 WZ327684:XB327684 AGV327684:AGX327684 AQR327684:AQT327684 BAN327684:BAP327684 BKJ327684:BKL327684 BUF327684:BUH327684 CEB327684:CED327684 CNX327684:CNZ327684 CXT327684:CXV327684 DHP327684:DHR327684 DRL327684:DRN327684 EBH327684:EBJ327684 ELD327684:ELF327684 EUZ327684:EVB327684 FEV327684:FEX327684 FOR327684:FOT327684 FYN327684:FYP327684 GIJ327684:GIL327684 GSF327684:GSH327684 HCB327684:HCD327684 HLX327684:HLZ327684 HVT327684:HVV327684 IFP327684:IFR327684 IPL327684:IPN327684 IZH327684:IZJ327684 JJD327684:JJF327684 JSZ327684:JTB327684 KCV327684:KCX327684 KMR327684:KMT327684 KWN327684:KWP327684 LGJ327684:LGL327684 LQF327684:LQH327684 MAB327684:MAD327684 MJX327684:MJZ327684 MTT327684:MTV327684 NDP327684:NDR327684 NNL327684:NNN327684 NXH327684:NXJ327684 OHD327684:OHF327684 OQZ327684:ORB327684 PAV327684:PAX327684 PKR327684:PKT327684 PUN327684:PUP327684 QEJ327684:QEL327684 QOF327684:QOH327684 QYB327684:QYD327684 RHX327684:RHZ327684 RRT327684:RRV327684 SBP327684:SBR327684 SLL327684:SLN327684 SVH327684:SVJ327684 TFD327684:TFF327684 TOZ327684:TPB327684 TYV327684:TYX327684 UIR327684:UIT327684 USN327684:USP327684 VCJ327684:VCL327684 VMF327684:VMH327684 VWB327684:VWD327684 WFX327684:WFZ327684 WPT327684:WPV327684 WZP327684:WZR327684 DH393220:DJ393220 ND393220:NF393220 WZ393220:XB393220 AGV393220:AGX393220 AQR393220:AQT393220 BAN393220:BAP393220 BKJ393220:BKL393220 BUF393220:BUH393220 CEB393220:CED393220 CNX393220:CNZ393220 CXT393220:CXV393220 DHP393220:DHR393220 DRL393220:DRN393220 EBH393220:EBJ393220 ELD393220:ELF393220 EUZ393220:EVB393220 FEV393220:FEX393220 FOR393220:FOT393220 FYN393220:FYP393220 GIJ393220:GIL393220 GSF393220:GSH393220 HCB393220:HCD393220 HLX393220:HLZ393220 HVT393220:HVV393220 IFP393220:IFR393220 IPL393220:IPN393220 IZH393220:IZJ393220 JJD393220:JJF393220 JSZ393220:JTB393220 KCV393220:KCX393220 KMR393220:KMT393220 KWN393220:KWP393220 LGJ393220:LGL393220 LQF393220:LQH393220 MAB393220:MAD393220 MJX393220:MJZ393220 MTT393220:MTV393220 NDP393220:NDR393220 NNL393220:NNN393220 NXH393220:NXJ393220 OHD393220:OHF393220 OQZ393220:ORB393220 PAV393220:PAX393220 PKR393220:PKT393220 PUN393220:PUP393220 QEJ393220:QEL393220 QOF393220:QOH393220 QYB393220:QYD393220 RHX393220:RHZ393220 RRT393220:RRV393220 SBP393220:SBR393220 SLL393220:SLN393220 SVH393220:SVJ393220 TFD393220:TFF393220 TOZ393220:TPB393220 TYV393220:TYX393220 UIR393220:UIT393220 USN393220:USP393220 VCJ393220:VCL393220 VMF393220:VMH393220 VWB393220:VWD393220 WFX393220:WFZ393220 WPT393220:WPV393220 WZP393220:WZR393220 DH458756:DJ458756 ND458756:NF458756 WZ458756:XB458756 AGV458756:AGX458756 AQR458756:AQT458756 BAN458756:BAP458756 BKJ458756:BKL458756 BUF458756:BUH458756 CEB458756:CED458756 CNX458756:CNZ458756 CXT458756:CXV458756 DHP458756:DHR458756 DRL458756:DRN458756 EBH458756:EBJ458756 ELD458756:ELF458756 EUZ458756:EVB458756 FEV458756:FEX458756 FOR458756:FOT458756 FYN458756:FYP458756 GIJ458756:GIL458756 GSF458756:GSH458756 HCB458756:HCD458756 HLX458756:HLZ458756 HVT458756:HVV458756 IFP458756:IFR458756 IPL458756:IPN458756 IZH458756:IZJ458756 JJD458756:JJF458756 JSZ458756:JTB458756 KCV458756:KCX458756 KMR458756:KMT458756 KWN458756:KWP458756 LGJ458756:LGL458756 LQF458756:LQH458756 MAB458756:MAD458756 MJX458756:MJZ458756 MTT458756:MTV458756 NDP458756:NDR458756 NNL458756:NNN458756 NXH458756:NXJ458756 OHD458756:OHF458756 OQZ458756:ORB458756 PAV458756:PAX458756 PKR458756:PKT458756 PUN458756:PUP458756 QEJ458756:QEL458756 QOF458756:QOH458756 QYB458756:QYD458756 RHX458756:RHZ458756 RRT458756:RRV458756 SBP458756:SBR458756 SLL458756:SLN458756 SVH458756:SVJ458756 TFD458756:TFF458756 TOZ458756:TPB458756 TYV458756:TYX458756 UIR458756:UIT458756 USN458756:USP458756 VCJ458756:VCL458756 VMF458756:VMH458756 VWB458756:VWD458756 WFX458756:WFZ458756 WPT458756:WPV458756 WZP458756:WZR458756 DH524292:DJ524292 ND524292:NF524292 WZ524292:XB524292 AGV524292:AGX524292 AQR524292:AQT524292 BAN524292:BAP524292 BKJ524292:BKL524292 BUF524292:BUH524292 CEB524292:CED524292 CNX524292:CNZ524292 CXT524292:CXV524292 DHP524292:DHR524292 DRL524292:DRN524292 EBH524292:EBJ524292 ELD524292:ELF524292 EUZ524292:EVB524292 FEV524292:FEX524292 FOR524292:FOT524292 FYN524292:FYP524292 GIJ524292:GIL524292 GSF524292:GSH524292 HCB524292:HCD524292 HLX524292:HLZ524292 HVT524292:HVV524292 IFP524292:IFR524292 IPL524292:IPN524292 IZH524292:IZJ524292 JJD524292:JJF524292 JSZ524292:JTB524292 KCV524292:KCX524292 KMR524292:KMT524292 KWN524292:KWP524292 LGJ524292:LGL524292 LQF524292:LQH524292 MAB524292:MAD524292 MJX524292:MJZ524292 MTT524292:MTV524292 NDP524292:NDR524292 NNL524292:NNN524292 NXH524292:NXJ524292 OHD524292:OHF524292 OQZ524292:ORB524292 PAV524292:PAX524292 PKR524292:PKT524292 PUN524292:PUP524292 QEJ524292:QEL524292 QOF524292:QOH524292 QYB524292:QYD524292 RHX524292:RHZ524292 RRT524292:RRV524292 SBP524292:SBR524292 SLL524292:SLN524292 SVH524292:SVJ524292 TFD524292:TFF524292 TOZ524292:TPB524292 TYV524292:TYX524292 UIR524292:UIT524292 USN524292:USP524292 VCJ524292:VCL524292 VMF524292:VMH524292 VWB524292:VWD524292 WFX524292:WFZ524292 WPT524292:WPV524292 WZP524292:WZR524292 DH589828:DJ589828 ND589828:NF589828 WZ589828:XB589828 AGV589828:AGX589828 AQR589828:AQT589828 BAN589828:BAP589828 BKJ589828:BKL589828 BUF589828:BUH589828 CEB589828:CED589828 CNX589828:CNZ589828 CXT589828:CXV589828 DHP589828:DHR589828 DRL589828:DRN589828 EBH589828:EBJ589828 ELD589828:ELF589828 EUZ589828:EVB589828 FEV589828:FEX589828 FOR589828:FOT589828 FYN589828:FYP589828 GIJ589828:GIL589828 GSF589828:GSH589828 HCB589828:HCD589828 HLX589828:HLZ589828 HVT589828:HVV589828 IFP589828:IFR589828 IPL589828:IPN589828 IZH589828:IZJ589828 JJD589828:JJF589828 JSZ589828:JTB589828 KCV589828:KCX589828 KMR589828:KMT589828 KWN589828:KWP589828 LGJ589828:LGL589828 LQF589828:LQH589828 MAB589828:MAD589828 MJX589828:MJZ589828 MTT589828:MTV589828 NDP589828:NDR589828 NNL589828:NNN589828 NXH589828:NXJ589828 OHD589828:OHF589828 OQZ589828:ORB589828 PAV589828:PAX589828 PKR589828:PKT589828 PUN589828:PUP589828 QEJ589828:QEL589828 QOF589828:QOH589828 QYB589828:QYD589828 RHX589828:RHZ589828 RRT589828:RRV589828 SBP589828:SBR589828 SLL589828:SLN589828 SVH589828:SVJ589828 TFD589828:TFF589828 TOZ589828:TPB589828 TYV589828:TYX589828 UIR589828:UIT589828 USN589828:USP589828 VCJ589828:VCL589828 VMF589828:VMH589828 VWB589828:VWD589828 WFX589828:WFZ589828 WPT589828:WPV589828 WZP589828:WZR589828 DH655364:DJ655364 ND655364:NF655364 WZ655364:XB655364 AGV655364:AGX655364 AQR655364:AQT655364 BAN655364:BAP655364 BKJ655364:BKL655364 BUF655364:BUH655364 CEB655364:CED655364 CNX655364:CNZ655364 CXT655364:CXV655364 DHP655364:DHR655364 DRL655364:DRN655364 EBH655364:EBJ655364 ELD655364:ELF655364 EUZ655364:EVB655364 FEV655364:FEX655364 FOR655364:FOT655364 FYN655364:FYP655364 GIJ655364:GIL655364 GSF655364:GSH655364 HCB655364:HCD655364 HLX655364:HLZ655364 HVT655364:HVV655364 IFP655364:IFR655364 IPL655364:IPN655364 IZH655364:IZJ655364 JJD655364:JJF655364 JSZ655364:JTB655364 KCV655364:KCX655364 KMR655364:KMT655364 KWN655364:KWP655364 LGJ655364:LGL655364 LQF655364:LQH655364 MAB655364:MAD655364 MJX655364:MJZ655364 MTT655364:MTV655364 NDP655364:NDR655364 NNL655364:NNN655364 NXH655364:NXJ655364 OHD655364:OHF655364 OQZ655364:ORB655364 PAV655364:PAX655364 PKR655364:PKT655364 PUN655364:PUP655364 QEJ655364:QEL655364 QOF655364:QOH655364 QYB655364:QYD655364 RHX655364:RHZ655364 RRT655364:RRV655364 SBP655364:SBR655364 SLL655364:SLN655364 SVH655364:SVJ655364 TFD655364:TFF655364 TOZ655364:TPB655364 TYV655364:TYX655364 UIR655364:UIT655364 USN655364:USP655364 VCJ655364:VCL655364 VMF655364:VMH655364 VWB655364:VWD655364 WFX655364:WFZ655364 WPT655364:WPV655364 WZP655364:WZR655364 DH720900:DJ720900 ND720900:NF720900 WZ720900:XB720900 AGV720900:AGX720900 AQR720900:AQT720900 BAN720900:BAP720900 BKJ720900:BKL720900 BUF720900:BUH720900 CEB720900:CED720900 CNX720900:CNZ720900 CXT720900:CXV720900 DHP720900:DHR720900 DRL720900:DRN720900 EBH720900:EBJ720900 ELD720900:ELF720900 EUZ720900:EVB720900 FEV720900:FEX720900 FOR720900:FOT720900 FYN720900:FYP720900 GIJ720900:GIL720900 GSF720900:GSH720900 HCB720900:HCD720900 HLX720900:HLZ720900 HVT720900:HVV720900 IFP720900:IFR720900 IPL720900:IPN720900 IZH720900:IZJ720900 JJD720900:JJF720900 JSZ720900:JTB720900 KCV720900:KCX720900 KMR720900:KMT720900 KWN720900:KWP720900 LGJ720900:LGL720900 LQF720900:LQH720900 MAB720900:MAD720900 MJX720900:MJZ720900 MTT720900:MTV720900 NDP720900:NDR720900 NNL720900:NNN720900 NXH720900:NXJ720900 OHD720900:OHF720900 OQZ720900:ORB720900 PAV720900:PAX720900 PKR720900:PKT720900 PUN720900:PUP720900 QEJ720900:QEL720900 QOF720900:QOH720900 QYB720900:QYD720900 RHX720900:RHZ720900 RRT720900:RRV720900 SBP720900:SBR720900 SLL720900:SLN720900 SVH720900:SVJ720900 TFD720900:TFF720900 TOZ720900:TPB720900 TYV720900:TYX720900 UIR720900:UIT720900 USN720900:USP720900 VCJ720900:VCL720900 VMF720900:VMH720900 VWB720900:VWD720900 WFX720900:WFZ720900 WPT720900:WPV720900 WZP720900:WZR720900 DH786436:DJ786436 ND786436:NF786436 WZ786436:XB786436 AGV786436:AGX786436 AQR786436:AQT786436 BAN786436:BAP786436 BKJ786436:BKL786436 BUF786436:BUH786436 CEB786436:CED786436 CNX786436:CNZ786436 CXT786436:CXV786436 DHP786436:DHR786436 DRL786436:DRN786436 EBH786436:EBJ786436 ELD786436:ELF786436 EUZ786436:EVB786436 FEV786436:FEX786436 FOR786436:FOT786436 FYN786436:FYP786436 GIJ786436:GIL786436 GSF786436:GSH786436 HCB786436:HCD786436 HLX786436:HLZ786436 HVT786436:HVV786436 IFP786436:IFR786436 IPL786436:IPN786436 IZH786436:IZJ786436 JJD786436:JJF786436 JSZ786436:JTB786436 KCV786436:KCX786436 KMR786436:KMT786436 KWN786436:KWP786436 LGJ786436:LGL786436 LQF786436:LQH786436 MAB786436:MAD786436 MJX786436:MJZ786436 MTT786436:MTV786436 NDP786436:NDR786436 NNL786436:NNN786436 NXH786436:NXJ786436 OHD786436:OHF786436 OQZ786436:ORB786436 PAV786436:PAX786436 PKR786436:PKT786436 PUN786436:PUP786436 QEJ786436:QEL786436 QOF786436:QOH786436 QYB786436:QYD786436 RHX786436:RHZ786436 RRT786436:RRV786436 SBP786436:SBR786436 SLL786436:SLN786436 SVH786436:SVJ786436 TFD786436:TFF786436 TOZ786436:TPB786436 TYV786436:TYX786436 UIR786436:UIT786436 USN786436:USP786436 VCJ786436:VCL786436 VMF786436:VMH786436 VWB786436:VWD786436 WFX786436:WFZ786436 WPT786436:WPV786436 WZP786436:WZR786436 DH851972:DJ851972 ND851972:NF851972 WZ851972:XB851972 AGV851972:AGX851972 AQR851972:AQT851972 BAN851972:BAP851972 BKJ851972:BKL851972 BUF851972:BUH851972 CEB851972:CED851972 CNX851972:CNZ851972 CXT851972:CXV851972 DHP851972:DHR851972 DRL851972:DRN851972 EBH851972:EBJ851972 ELD851972:ELF851972 EUZ851972:EVB851972 FEV851972:FEX851972 FOR851972:FOT851972 FYN851972:FYP851972 GIJ851972:GIL851972 GSF851972:GSH851972 HCB851972:HCD851972 HLX851972:HLZ851972 HVT851972:HVV851972 IFP851972:IFR851972 IPL851972:IPN851972 IZH851972:IZJ851972 JJD851972:JJF851972 JSZ851972:JTB851972 KCV851972:KCX851972 KMR851972:KMT851972 KWN851972:KWP851972 LGJ851972:LGL851972 LQF851972:LQH851972 MAB851972:MAD851972 MJX851972:MJZ851972 MTT851972:MTV851972 NDP851972:NDR851972 NNL851972:NNN851972 NXH851972:NXJ851972 OHD851972:OHF851972 OQZ851972:ORB851972 PAV851972:PAX851972 PKR851972:PKT851972 PUN851972:PUP851972 QEJ851972:QEL851972 QOF851972:QOH851972 QYB851972:QYD851972 RHX851972:RHZ851972 RRT851972:RRV851972 SBP851972:SBR851972 SLL851972:SLN851972 SVH851972:SVJ851972 TFD851972:TFF851972 TOZ851972:TPB851972 TYV851972:TYX851972 UIR851972:UIT851972 USN851972:USP851972 VCJ851972:VCL851972 VMF851972:VMH851972 VWB851972:VWD851972 WFX851972:WFZ851972 WPT851972:WPV851972 WZP851972:WZR851972 DH917508:DJ917508 ND917508:NF917508 WZ917508:XB917508 AGV917508:AGX917508 AQR917508:AQT917508 BAN917508:BAP917508 BKJ917508:BKL917508 BUF917508:BUH917508 CEB917508:CED917508 CNX917508:CNZ917508 CXT917508:CXV917508 DHP917508:DHR917508 DRL917508:DRN917508 EBH917508:EBJ917508 ELD917508:ELF917508 EUZ917508:EVB917508 FEV917508:FEX917508 FOR917508:FOT917508 FYN917508:FYP917508 GIJ917508:GIL917508 GSF917508:GSH917508 HCB917508:HCD917508 HLX917508:HLZ917508 HVT917508:HVV917508 IFP917508:IFR917508 IPL917508:IPN917508 IZH917508:IZJ917508 JJD917508:JJF917508 JSZ917508:JTB917508 KCV917508:KCX917508 KMR917508:KMT917508 KWN917508:KWP917508 LGJ917508:LGL917508 LQF917508:LQH917508 MAB917508:MAD917508 MJX917508:MJZ917508 MTT917508:MTV917508 NDP917508:NDR917508 NNL917508:NNN917508 NXH917508:NXJ917508 OHD917508:OHF917508 OQZ917508:ORB917508 PAV917508:PAX917508 PKR917508:PKT917508 PUN917508:PUP917508 QEJ917508:QEL917508 QOF917508:QOH917508 QYB917508:QYD917508 RHX917508:RHZ917508 RRT917508:RRV917508 SBP917508:SBR917508 SLL917508:SLN917508 SVH917508:SVJ917508 TFD917508:TFF917508 TOZ917508:TPB917508 TYV917508:TYX917508 UIR917508:UIT917508 USN917508:USP917508 VCJ917508:VCL917508 VMF917508:VMH917508 VWB917508:VWD917508 WFX917508:WFZ917508 WPT917508:WPV917508 WZP917508:WZR917508 DH983044:DJ983044 ND983044:NF983044 WZ983044:XB983044 AGV983044:AGX983044 AQR983044:AQT983044 BAN983044:BAP983044 BKJ983044:BKL983044 BUF983044:BUH983044 CEB983044:CED983044 CNX983044:CNZ983044 CXT983044:CXV983044 DHP983044:DHR983044 DRL983044:DRN983044 EBH983044:EBJ983044 ELD983044:ELF983044 EUZ983044:EVB983044 FEV983044:FEX983044 FOR983044:FOT983044 FYN983044:FYP983044 GIJ983044:GIL983044 GSF983044:GSH983044 HCB983044:HCD983044 HLX983044:HLZ983044 HVT983044:HVV983044 IFP983044:IFR983044 IPL983044:IPN983044 IZH983044:IZJ983044 JJD983044:JJF983044 JSZ983044:JTB983044 KCV983044:KCX983044 KMR983044:KMT983044 KWN983044:KWP983044 LGJ983044:LGL983044 LQF983044:LQH983044 MAB983044:MAD983044 MJX983044:MJZ983044 MTT983044:MTV983044 NDP983044:NDR983044 NNL983044:NNN983044 NXH983044:NXJ983044 OHD983044:OHF983044 OQZ983044:ORB983044 PAV983044:PAX983044 PKR983044:PKT983044 PUN983044:PUP983044 QEJ983044:QEL983044 QOF983044:QOH983044 QYB983044:QYD983044 RHX983044:RHZ983044 RRT983044:RRV983044 SBP983044:SBR983044 SLL983044:SLN983044 SVH983044:SVJ983044 TFD983044:TFF983044 TOZ983044:TPB983044 TYV983044:TYX983044 UIR983044:UIT983044 USN983044:USP983044 VCJ983044:VCL983044 VMF983044:VMH983044 VWB983044:VWD983044 WFX983044:WFZ983044 WPT983044:WPV983044 WZP983044:WZR983044 CZ4:DB4 MV4:MX4 WR4:WT4 AGN4:AGP4 AQJ4:AQL4 BAF4:BAH4 BKB4:BKD4 BTX4:BTZ4 CDT4:CDV4 CNP4:CNR4 CXL4:CXN4 DHH4:DHJ4 DRD4:DRF4 EAZ4:EBB4 EKV4:EKX4 EUR4:EUT4 FEN4:FEP4 FOJ4:FOL4 FYF4:FYH4 GIB4:GID4 GRX4:GRZ4 HBT4:HBV4 HLP4:HLR4 HVL4:HVN4 IFH4:IFJ4 IPD4:IPF4 IYZ4:IZB4 JIV4:JIX4 JSR4:JST4 KCN4:KCP4 KMJ4:KML4 KWF4:KWH4 LGB4:LGD4 LPX4:LPZ4 LZT4:LZV4 MJP4:MJR4 MTL4:MTN4 NDH4:NDJ4 NND4:NNF4 NWZ4:NXB4 OGV4:OGX4 OQR4:OQT4 PAN4:PAP4 PKJ4:PKL4 PUF4:PUH4 QEB4:QED4 QNX4:QNZ4 QXT4:QXV4 RHP4:RHR4 RRL4:RRN4 SBH4:SBJ4 SLD4:SLF4 SUZ4:SVB4 TEV4:TEX4 TOR4:TOT4 TYN4:TYP4 UIJ4:UIL4 USF4:USH4 VCB4:VCD4 VLX4:VLZ4 VVT4:VVV4 WFP4:WFR4 WPL4:WPN4 WZH4:WZJ4 CZ65540:DB65540 MV65540:MX65540 WR65540:WT65540 AGN65540:AGP65540 AQJ65540:AQL65540 BAF65540:BAH65540 BKB65540:BKD65540 BTX65540:BTZ65540 CDT65540:CDV65540 CNP65540:CNR65540 CXL65540:CXN65540 DHH65540:DHJ65540 DRD65540:DRF65540 EAZ65540:EBB65540 EKV65540:EKX65540 EUR65540:EUT65540 FEN65540:FEP65540 FOJ65540:FOL65540 FYF65540:FYH65540 GIB65540:GID65540 GRX65540:GRZ65540 HBT65540:HBV65540 HLP65540:HLR65540 HVL65540:HVN65540 IFH65540:IFJ65540 IPD65540:IPF65540 IYZ65540:IZB65540 JIV65540:JIX65540 JSR65540:JST65540 KCN65540:KCP65540 KMJ65540:KML65540 KWF65540:KWH65540 LGB65540:LGD65540 LPX65540:LPZ65540 LZT65540:LZV65540 MJP65540:MJR65540 MTL65540:MTN65540 NDH65540:NDJ65540 NND65540:NNF65540 NWZ65540:NXB65540 OGV65540:OGX65540 OQR65540:OQT65540 PAN65540:PAP65540 PKJ65540:PKL65540 PUF65540:PUH65540 QEB65540:QED65540 QNX65540:QNZ65540 QXT65540:QXV65540 RHP65540:RHR65540 RRL65540:RRN65540 SBH65540:SBJ65540 SLD65540:SLF65540 SUZ65540:SVB65540 TEV65540:TEX65540 TOR65540:TOT65540 TYN65540:TYP65540 UIJ65540:UIL65540 USF65540:USH65540 VCB65540:VCD65540 VLX65540:VLZ65540 VVT65540:VVV65540 WFP65540:WFR65540 WPL65540:WPN65540 WZH65540:WZJ65540 CZ131076:DB131076 MV131076:MX131076 WR131076:WT131076 AGN131076:AGP131076 AQJ131076:AQL131076 BAF131076:BAH131076 BKB131076:BKD131076 BTX131076:BTZ131076 CDT131076:CDV131076 CNP131076:CNR131076 CXL131076:CXN131076 DHH131076:DHJ131076 DRD131076:DRF131076 EAZ131076:EBB131076 EKV131076:EKX131076 EUR131076:EUT131076 FEN131076:FEP131076 FOJ131076:FOL131076 FYF131076:FYH131076 GIB131076:GID131076 GRX131076:GRZ131076 HBT131076:HBV131076 HLP131076:HLR131076 HVL131076:HVN131076 IFH131076:IFJ131076 IPD131076:IPF131076 IYZ131076:IZB131076 JIV131076:JIX131076 JSR131076:JST131076 KCN131076:KCP131076 KMJ131076:KML131076 KWF131076:KWH131076 LGB131076:LGD131076 LPX131076:LPZ131076 LZT131076:LZV131076 MJP131076:MJR131076 MTL131076:MTN131076 NDH131076:NDJ131076 NND131076:NNF131076 NWZ131076:NXB131076 OGV131076:OGX131076 OQR131076:OQT131076 PAN131076:PAP131076 PKJ131076:PKL131076 PUF131076:PUH131076 QEB131076:QED131076 QNX131076:QNZ131076 QXT131076:QXV131076 RHP131076:RHR131076 RRL131076:RRN131076 SBH131076:SBJ131076 SLD131076:SLF131076 SUZ131076:SVB131076 TEV131076:TEX131076 TOR131076:TOT131076 TYN131076:TYP131076 UIJ131076:UIL131076 USF131076:USH131076 VCB131076:VCD131076 VLX131076:VLZ131076 VVT131076:VVV131076 WFP131076:WFR131076 WPL131076:WPN131076 WZH131076:WZJ131076 CZ196612:DB196612 MV196612:MX196612 WR196612:WT196612 AGN196612:AGP196612 AQJ196612:AQL196612 BAF196612:BAH196612 BKB196612:BKD196612 BTX196612:BTZ196612 CDT196612:CDV196612 CNP196612:CNR196612 CXL196612:CXN196612 DHH196612:DHJ196612 DRD196612:DRF196612 EAZ196612:EBB196612 EKV196612:EKX196612 EUR196612:EUT196612 FEN196612:FEP196612 FOJ196612:FOL196612 FYF196612:FYH196612 GIB196612:GID196612 GRX196612:GRZ196612 HBT196612:HBV196612 HLP196612:HLR196612 HVL196612:HVN196612 IFH196612:IFJ196612 IPD196612:IPF196612 IYZ196612:IZB196612 JIV196612:JIX196612 JSR196612:JST196612 KCN196612:KCP196612 KMJ196612:KML196612 KWF196612:KWH196612 LGB196612:LGD196612 LPX196612:LPZ196612 LZT196612:LZV196612 MJP196612:MJR196612 MTL196612:MTN196612 NDH196612:NDJ196612 NND196612:NNF196612 NWZ196612:NXB196612 OGV196612:OGX196612 OQR196612:OQT196612 PAN196612:PAP196612 PKJ196612:PKL196612 PUF196612:PUH196612 QEB196612:QED196612 QNX196612:QNZ196612 QXT196612:QXV196612 RHP196612:RHR196612 RRL196612:RRN196612 SBH196612:SBJ196612 SLD196612:SLF196612 SUZ196612:SVB196612 TEV196612:TEX196612 TOR196612:TOT196612 TYN196612:TYP196612 UIJ196612:UIL196612 USF196612:USH196612 VCB196612:VCD196612 VLX196612:VLZ196612 VVT196612:VVV196612 WFP196612:WFR196612 WPL196612:WPN196612 WZH196612:WZJ196612 CZ262148:DB262148 MV262148:MX262148 WR262148:WT262148 AGN262148:AGP262148 AQJ262148:AQL262148 BAF262148:BAH262148 BKB262148:BKD262148 BTX262148:BTZ262148 CDT262148:CDV262148 CNP262148:CNR262148 CXL262148:CXN262148 DHH262148:DHJ262148 DRD262148:DRF262148 EAZ262148:EBB262148 EKV262148:EKX262148 EUR262148:EUT262148 FEN262148:FEP262148 FOJ262148:FOL262148 FYF262148:FYH262148 GIB262148:GID262148 GRX262148:GRZ262148 HBT262148:HBV262148 HLP262148:HLR262148 HVL262148:HVN262148 IFH262148:IFJ262148 IPD262148:IPF262148 IYZ262148:IZB262148 JIV262148:JIX262148 JSR262148:JST262148 KCN262148:KCP262148 KMJ262148:KML262148 KWF262148:KWH262148 LGB262148:LGD262148 LPX262148:LPZ262148 LZT262148:LZV262148 MJP262148:MJR262148 MTL262148:MTN262148 NDH262148:NDJ262148 NND262148:NNF262148 NWZ262148:NXB262148 OGV262148:OGX262148 OQR262148:OQT262148 PAN262148:PAP262148 PKJ262148:PKL262148 PUF262148:PUH262148 QEB262148:QED262148 QNX262148:QNZ262148 QXT262148:QXV262148 RHP262148:RHR262148 RRL262148:RRN262148 SBH262148:SBJ262148 SLD262148:SLF262148 SUZ262148:SVB262148 TEV262148:TEX262148 TOR262148:TOT262148 TYN262148:TYP262148 UIJ262148:UIL262148 USF262148:USH262148 VCB262148:VCD262148 VLX262148:VLZ262148 VVT262148:VVV262148 WFP262148:WFR262148 WPL262148:WPN262148 WZH262148:WZJ262148 CZ327684:DB327684 MV327684:MX327684 WR327684:WT327684 AGN327684:AGP327684 AQJ327684:AQL327684 BAF327684:BAH327684 BKB327684:BKD327684 BTX327684:BTZ327684 CDT327684:CDV327684 CNP327684:CNR327684 CXL327684:CXN327684 DHH327684:DHJ327684 DRD327684:DRF327684 EAZ327684:EBB327684 EKV327684:EKX327684 EUR327684:EUT327684 FEN327684:FEP327684 FOJ327684:FOL327684 FYF327684:FYH327684 GIB327684:GID327684 GRX327684:GRZ327684 HBT327684:HBV327684 HLP327684:HLR327684 HVL327684:HVN327684 IFH327684:IFJ327684 IPD327684:IPF327684 IYZ327684:IZB327684 JIV327684:JIX327684 JSR327684:JST327684 KCN327684:KCP327684 KMJ327684:KML327684 KWF327684:KWH327684 LGB327684:LGD327684 LPX327684:LPZ327684 LZT327684:LZV327684 MJP327684:MJR327684 MTL327684:MTN327684 NDH327684:NDJ327684 NND327684:NNF327684 NWZ327684:NXB327684 OGV327684:OGX327684 OQR327684:OQT327684 PAN327684:PAP327684 PKJ327684:PKL327684 PUF327684:PUH327684 QEB327684:QED327684 QNX327684:QNZ327684 QXT327684:QXV327684 RHP327684:RHR327684 RRL327684:RRN327684 SBH327684:SBJ327684 SLD327684:SLF327684 SUZ327684:SVB327684 TEV327684:TEX327684 TOR327684:TOT327684 TYN327684:TYP327684 UIJ327684:UIL327684 USF327684:USH327684 VCB327684:VCD327684 VLX327684:VLZ327684 VVT327684:VVV327684 WFP327684:WFR327684 WPL327684:WPN327684 WZH327684:WZJ327684 CZ393220:DB393220 MV393220:MX393220 WR393220:WT393220 AGN393220:AGP393220 AQJ393220:AQL393220 BAF393220:BAH393220 BKB393220:BKD393220 BTX393220:BTZ393220 CDT393220:CDV393220 CNP393220:CNR393220 CXL393220:CXN393220 DHH393220:DHJ393220 DRD393220:DRF393220 EAZ393220:EBB393220 EKV393220:EKX393220 EUR393220:EUT393220 FEN393220:FEP393220 FOJ393220:FOL393220 FYF393220:FYH393220 GIB393220:GID393220 GRX393220:GRZ393220 HBT393220:HBV393220 HLP393220:HLR393220 HVL393220:HVN393220 IFH393220:IFJ393220 IPD393220:IPF393220 IYZ393220:IZB393220 JIV393220:JIX393220 JSR393220:JST393220 KCN393220:KCP393220 KMJ393220:KML393220 KWF393220:KWH393220 LGB393220:LGD393220 LPX393220:LPZ393220 LZT393220:LZV393220 MJP393220:MJR393220 MTL393220:MTN393220 NDH393220:NDJ393220 NND393220:NNF393220 NWZ393220:NXB393220 OGV393220:OGX393220 OQR393220:OQT393220 PAN393220:PAP393220 PKJ393220:PKL393220 PUF393220:PUH393220 QEB393220:QED393220 QNX393220:QNZ393220 QXT393220:QXV393220 RHP393220:RHR393220 RRL393220:RRN393220 SBH393220:SBJ393220 SLD393220:SLF393220 SUZ393220:SVB393220 TEV393220:TEX393220 TOR393220:TOT393220 TYN393220:TYP393220 UIJ393220:UIL393220 USF393220:USH393220 VCB393220:VCD393220 VLX393220:VLZ393220 VVT393220:VVV393220 WFP393220:WFR393220 WPL393220:WPN393220 WZH393220:WZJ393220 CZ458756:DB458756 MV458756:MX458756 WR458756:WT458756 AGN458756:AGP458756 AQJ458756:AQL458756 BAF458756:BAH458756 BKB458756:BKD458756 BTX458756:BTZ458756 CDT458756:CDV458756 CNP458756:CNR458756 CXL458756:CXN458756 DHH458756:DHJ458756 DRD458756:DRF458756 EAZ458756:EBB458756 EKV458756:EKX458756 EUR458756:EUT458756 FEN458756:FEP458756 FOJ458756:FOL458756 FYF458756:FYH458756 GIB458756:GID458756 GRX458756:GRZ458756 HBT458756:HBV458756 HLP458756:HLR458756 HVL458756:HVN458756 IFH458756:IFJ458756 IPD458756:IPF458756 IYZ458756:IZB458756 JIV458756:JIX458756 JSR458756:JST458756 KCN458756:KCP458756 KMJ458756:KML458756 KWF458756:KWH458756 LGB458756:LGD458756 LPX458756:LPZ458756 LZT458756:LZV458756 MJP458756:MJR458756 MTL458756:MTN458756 NDH458756:NDJ458756 NND458756:NNF458756 NWZ458756:NXB458756 OGV458756:OGX458756 OQR458756:OQT458756 PAN458756:PAP458756 PKJ458756:PKL458756 PUF458756:PUH458756 QEB458756:QED458756 QNX458756:QNZ458756 QXT458756:QXV458756 RHP458756:RHR458756 RRL458756:RRN458756 SBH458756:SBJ458756 SLD458756:SLF458756 SUZ458756:SVB458756 TEV458756:TEX458756 TOR458756:TOT458756 TYN458756:TYP458756 UIJ458756:UIL458756 USF458756:USH458756 VCB458756:VCD458756 VLX458756:VLZ458756 VVT458756:VVV458756 WFP458756:WFR458756 WPL458756:WPN458756 WZH458756:WZJ458756 CZ524292:DB524292 MV524292:MX524292 WR524292:WT524292 AGN524292:AGP524292 AQJ524292:AQL524292 BAF524292:BAH524292 BKB524292:BKD524292 BTX524292:BTZ524292 CDT524292:CDV524292 CNP524292:CNR524292 CXL524292:CXN524292 DHH524292:DHJ524292 DRD524292:DRF524292 EAZ524292:EBB524292 EKV524292:EKX524292 EUR524292:EUT524292 FEN524292:FEP524292 FOJ524292:FOL524292 FYF524292:FYH524292 GIB524292:GID524292 GRX524292:GRZ524292 HBT524292:HBV524292 HLP524292:HLR524292 HVL524292:HVN524292 IFH524292:IFJ524292 IPD524292:IPF524292 IYZ524292:IZB524292 JIV524292:JIX524292 JSR524292:JST524292 KCN524292:KCP524292 KMJ524292:KML524292 KWF524292:KWH524292 LGB524292:LGD524292 LPX524292:LPZ524292 LZT524292:LZV524292 MJP524292:MJR524292 MTL524292:MTN524292 NDH524292:NDJ524292 NND524292:NNF524292 NWZ524292:NXB524292 OGV524292:OGX524292 OQR524292:OQT524292 PAN524292:PAP524292 PKJ524292:PKL524292 PUF524292:PUH524292 QEB524292:QED524292 QNX524292:QNZ524292 QXT524292:QXV524292 RHP524292:RHR524292 RRL524292:RRN524292 SBH524292:SBJ524292 SLD524292:SLF524292 SUZ524292:SVB524292 TEV524292:TEX524292 TOR524292:TOT524292 TYN524292:TYP524292 UIJ524292:UIL524292 USF524292:USH524292 VCB524292:VCD524292 VLX524292:VLZ524292 VVT524292:VVV524292 WFP524292:WFR524292 WPL524292:WPN524292 WZH524292:WZJ524292 CZ589828:DB589828 MV589828:MX589828 WR589828:WT589828 AGN589828:AGP589828 AQJ589828:AQL589828 BAF589828:BAH589828 BKB589828:BKD589828 BTX589828:BTZ589828 CDT589828:CDV589828 CNP589828:CNR589828 CXL589828:CXN589828 DHH589828:DHJ589828 DRD589828:DRF589828 EAZ589828:EBB589828 EKV589828:EKX589828 EUR589828:EUT589828 FEN589828:FEP589828 FOJ589828:FOL589828 FYF589828:FYH589828 GIB589828:GID589828 GRX589828:GRZ589828 HBT589828:HBV589828 HLP589828:HLR589828 HVL589828:HVN589828 IFH589828:IFJ589828 IPD589828:IPF589828 IYZ589828:IZB589828 JIV589828:JIX589828 JSR589828:JST589828 KCN589828:KCP589828 KMJ589828:KML589828 KWF589828:KWH589828 LGB589828:LGD589828 LPX589828:LPZ589828 LZT589828:LZV589828 MJP589828:MJR589828 MTL589828:MTN589828 NDH589828:NDJ589828 NND589828:NNF589828 NWZ589828:NXB589828 OGV589828:OGX589828 OQR589828:OQT589828 PAN589828:PAP589828 PKJ589828:PKL589828 PUF589828:PUH589828 QEB589828:QED589828 QNX589828:QNZ589828 QXT589828:QXV589828 RHP589828:RHR589828 RRL589828:RRN589828 SBH589828:SBJ589828 SLD589828:SLF589828 SUZ589828:SVB589828 TEV589828:TEX589828 TOR589828:TOT589828 TYN589828:TYP589828 UIJ589828:UIL589828 USF589828:USH589828 VCB589828:VCD589828 VLX589828:VLZ589828 VVT589828:VVV589828 WFP589828:WFR589828 WPL589828:WPN589828 WZH589828:WZJ589828 CZ655364:DB655364 MV655364:MX655364 WR655364:WT655364 AGN655364:AGP655364 AQJ655364:AQL655364 BAF655364:BAH655364 BKB655364:BKD655364 BTX655364:BTZ655364 CDT655364:CDV655364 CNP655364:CNR655364 CXL655364:CXN655364 DHH655364:DHJ655364 DRD655364:DRF655364 EAZ655364:EBB655364 EKV655364:EKX655364 EUR655364:EUT655364 FEN655364:FEP655364 FOJ655364:FOL655364 FYF655364:FYH655364 GIB655364:GID655364 GRX655364:GRZ655364 HBT655364:HBV655364 HLP655364:HLR655364 HVL655364:HVN655364 IFH655364:IFJ655364 IPD655364:IPF655364 IYZ655364:IZB655364 JIV655364:JIX655364 JSR655364:JST655364 KCN655364:KCP655364 KMJ655364:KML655364 KWF655364:KWH655364 LGB655364:LGD655364 LPX655364:LPZ655364 LZT655364:LZV655364 MJP655364:MJR655364 MTL655364:MTN655364 NDH655364:NDJ655364 NND655364:NNF655364 NWZ655364:NXB655364 OGV655364:OGX655364 OQR655364:OQT655364 PAN655364:PAP655364 PKJ655364:PKL655364 PUF655364:PUH655364 QEB655364:QED655364 QNX655364:QNZ655364 QXT655364:QXV655364 RHP655364:RHR655364 RRL655364:RRN655364 SBH655364:SBJ655364 SLD655364:SLF655364 SUZ655364:SVB655364 TEV655364:TEX655364 TOR655364:TOT655364 TYN655364:TYP655364 UIJ655364:UIL655364 USF655364:USH655364 VCB655364:VCD655364 VLX655364:VLZ655364 VVT655364:VVV655364 WFP655364:WFR655364 WPL655364:WPN655364 WZH655364:WZJ655364 CZ720900:DB720900 MV720900:MX720900 WR720900:WT720900 AGN720900:AGP720900 AQJ720900:AQL720900 BAF720900:BAH720900 BKB720900:BKD720900 BTX720900:BTZ720900 CDT720900:CDV720900 CNP720900:CNR720900 CXL720900:CXN720900 DHH720900:DHJ720900 DRD720900:DRF720900 EAZ720900:EBB720900 EKV720900:EKX720900 EUR720900:EUT720900 FEN720900:FEP720900 FOJ720900:FOL720900 FYF720900:FYH720900 GIB720900:GID720900 GRX720900:GRZ720900 HBT720900:HBV720900 HLP720900:HLR720900 HVL720900:HVN720900 IFH720900:IFJ720900 IPD720900:IPF720900 IYZ720900:IZB720900 JIV720900:JIX720900 JSR720900:JST720900 KCN720900:KCP720900 KMJ720900:KML720900 KWF720900:KWH720900 LGB720900:LGD720900 LPX720900:LPZ720900 LZT720900:LZV720900 MJP720900:MJR720900 MTL720900:MTN720900 NDH720900:NDJ720900 NND720900:NNF720900 NWZ720900:NXB720900 OGV720900:OGX720900 OQR720900:OQT720900 PAN720900:PAP720900 PKJ720900:PKL720900 PUF720900:PUH720900 QEB720900:QED720900 QNX720900:QNZ720900 QXT720900:QXV720900 RHP720900:RHR720900 RRL720900:RRN720900 SBH720900:SBJ720900 SLD720900:SLF720900 SUZ720900:SVB720900 TEV720900:TEX720900 TOR720900:TOT720900 TYN720900:TYP720900 UIJ720900:UIL720900 USF720900:USH720900 VCB720900:VCD720900 VLX720900:VLZ720900 VVT720900:VVV720900 WFP720900:WFR720900 WPL720900:WPN720900 WZH720900:WZJ720900 CZ786436:DB786436 MV786436:MX786436 WR786436:WT786436 AGN786436:AGP786436 AQJ786436:AQL786436 BAF786436:BAH786436 BKB786436:BKD786436 BTX786436:BTZ786436 CDT786436:CDV786436 CNP786436:CNR786436 CXL786436:CXN786436 DHH786436:DHJ786436 DRD786436:DRF786436 EAZ786436:EBB786436 EKV786436:EKX786436 EUR786436:EUT786436 FEN786436:FEP786436 FOJ786436:FOL786436 FYF786436:FYH786436 GIB786436:GID786436 GRX786436:GRZ786436 HBT786436:HBV786436 HLP786436:HLR786436 HVL786436:HVN786436 IFH786436:IFJ786436 IPD786436:IPF786436 IYZ786436:IZB786436 JIV786436:JIX786436 JSR786436:JST786436 KCN786436:KCP786436 KMJ786436:KML786436 KWF786436:KWH786436 LGB786436:LGD786436 LPX786436:LPZ786436 LZT786436:LZV786436 MJP786436:MJR786436 MTL786436:MTN786436 NDH786436:NDJ786436 NND786436:NNF786436 NWZ786436:NXB786436 OGV786436:OGX786436 OQR786436:OQT786436 PAN786436:PAP786436 PKJ786436:PKL786436 PUF786436:PUH786436 QEB786436:QED786436 QNX786436:QNZ786436 QXT786436:QXV786436 RHP786436:RHR786436 RRL786436:RRN786436 SBH786436:SBJ786436 SLD786436:SLF786436 SUZ786436:SVB786436 TEV786436:TEX786436 TOR786436:TOT786436 TYN786436:TYP786436 UIJ786436:UIL786436 USF786436:USH786436 VCB786436:VCD786436 VLX786436:VLZ786436 VVT786436:VVV786436 WFP786436:WFR786436 WPL786436:WPN786436 WZH786436:WZJ786436 CZ851972:DB851972 MV851972:MX851972 WR851972:WT851972 AGN851972:AGP851972 AQJ851972:AQL851972 BAF851972:BAH851972 BKB851972:BKD851972 BTX851972:BTZ851972 CDT851972:CDV851972 CNP851972:CNR851972 CXL851972:CXN851972 DHH851972:DHJ851972 DRD851972:DRF851972 EAZ851972:EBB851972 EKV851972:EKX851972 EUR851972:EUT851972 FEN851972:FEP851972 FOJ851972:FOL851972 FYF851972:FYH851972 GIB851972:GID851972 GRX851972:GRZ851972 HBT851972:HBV851972 HLP851972:HLR851972 HVL851972:HVN851972 IFH851972:IFJ851972 IPD851972:IPF851972 IYZ851972:IZB851972 JIV851972:JIX851972 JSR851972:JST851972 KCN851972:KCP851972 KMJ851972:KML851972 KWF851972:KWH851972 LGB851972:LGD851972 LPX851972:LPZ851972 LZT851972:LZV851972 MJP851972:MJR851972 MTL851972:MTN851972 NDH851972:NDJ851972 NND851972:NNF851972 NWZ851972:NXB851972 OGV851972:OGX851972 OQR851972:OQT851972 PAN851972:PAP851972 PKJ851972:PKL851972 PUF851972:PUH851972 QEB851972:QED851972 QNX851972:QNZ851972 QXT851972:QXV851972 RHP851972:RHR851972 RRL851972:RRN851972 SBH851972:SBJ851972 SLD851972:SLF851972 SUZ851972:SVB851972 TEV851972:TEX851972 TOR851972:TOT851972 TYN851972:TYP851972 UIJ851972:UIL851972 USF851972:USH851972 VCB851972:VCD851972 VLX851972:VLZ851972 VVT851972:VVV851972 WFP851972:WFR851972 WPL851972:WPN851972 WZH851972:WZJ851972 CZ917508:DB917508 MV917508:MX917508 WR917508:WT917508 AGN917508:AGP917508 AQJ917508:AQL917508 BAF917508:BAH917508 BKB917508:BKD917508 BTX917508:BTZ917508 CDT917508:CDV917508 CNP917508:CNR917508 CXL917508:CXN917508 DHH917508:DHJ917508 DRD917508:DRF917508 EAZ917508:EBB917508 EKV917508:EKX917508 EUR917508:EUT917508 FEN917508:FEP917508 FOJ917508:FOL917508 FYF917508:FYH917508 GIB917508:GID917508 GRX917508:GRZ917508 HBT917508:HBV917508 HLP917508:HLR917508 HVL917508:HVN917508 IFH917508:IFJ917508 IPD917508:IPF917508 IYZ917508:IZB917508 JIV917508:JIX917508 JSR917508:JST917508 KCN917508:KCP917508 KMJ917508:KML917508 KWF917508:KWH917508 LGB917508:LGD917508 LPX917508:LPZ917508 LZT917508:LZV917508 MJP917508:MJR917508 MTL917508:MTN917508 NDH917508:NDJ917508 NND917508:NNF917508 NWZ917508:NXB917508 OGV917508:OGX917508 OQR917508:OQT917508 PAN917508:PAP917508 PKJ917508:PKL917508 PUF917508:PUH917508 QEB917508:QED917508 QNX917508:QNZ917508 QXT917508:QXV917508 RHP917508:RHR917508 RRL917508:RRN917508 SBH917508:SBJ917508 SLD917508:SLF917508 SUZ917508:SVB917508 TEV917508:TEX917508 TOR917508:TOT917508 TYN917508:TYP917508 UIJ917508:UIL917508 USF917508:USH917508 VCB917508:VCD917508 VLX917508:VLZ917508 VVT917508:VVV917508 WFP917508:WFR917508 WPL917508:WPN917508 WZH917508:WZJ917508 CZ983044:DB983044 MV983044:MX983044 WR983044:WT983044 AGN983044:AGP983044 AQJ983044:AQL983044 BAF983044:BAH983044 BKB983044:BKD983044 BTX983044:BTZ983044 CDT983044:CDV983044 CNP983044:CNR983044 CXL983044:CXN983044 DHH983044:DHJ983044 DRD983044:DRF983044 EAZ983044:EBB983044 EKV983044:EKX983044 EUR983044:EUT983044 FEN983044:FEP983044 FOJ983044:FOL983044 FYF983044:FYH983044 GIB983044:GID983044 GRX983044:GRZ983044 HBT983044:HBV983044 HLP983044:HLR983044 HVL983044:HVN983044 IFH983044:IFJ983044 IPD983044:IPF983044 IYZ983044:IZB983044 JIV983044:JIX983044 JSR983044:JST983044 KCN983044:KCP983044 KMJ983044:KML983044 KWF983044:KWH983044 LGB983044:LGD983044 LPX983044:LPZ983044 LZT983044:LZV983044 MJP983044:MJR983044 MTL983044:MTN983044 NDH983044:NDJ983044 NND983044:NNF983044 NWZ983044:NXB983044 OGV983044:OGX983044 OQR983044:OQT983044 PAN983044:PAP983044 PKJ983044:PKL983044 PUF983044:PUH983044 QEB983044:QED983044 QNX983044:QNZ983044 QXT983044:QXV983044 RHP983044:RHR983044 RRL983044:RRN983044 SBH983044:SBJ983044 SLD983044:SLF983044 SUZ983044:SVB983044 TEV983044:TEX983044 TOR983044:TOT983044 TYN983044:TYP983044 UIJ983044:UIL983044 USF983044:USH983044 VCB983044:VCD983044 VLX983044:VLZ983044 VVT983044:VVV983044 WFP983044:WFR983044 WPL983044:WPN983044 WZH983044:WZJ983044 CR4:CT4 MN4:MP4 WJ4:WL4 AGF4:AGH4 AQB4:AQD4 AZX4:AZZ4 BJT4:BJV4 BTP4:BTR4 CDL4:CDN4 CNH4:CNJ4 CXD4:CXF4 DGZ4:DHB4 DQV4:DQX4 EAR4:EAT4 EKN4:EKP4 EUJ4:EUL4 FEF4:FEH4 FOB4:FOD4 FXX4:FXZ4 GHT4:GHV4 GRP4:GRR4 HBL4:HBN4 HLH4:HLJ4 HVD4:HVF4 IEZ4:IFB4 IOV4:IOX4 IYR4:IYT4 JIN4:JIP4 JSJ4:JSL4 KCF4:KCH4 KMB4:KMD4 KVX4:KVZ4 LFT4:LFV4 LPP4:LPR4 LZL4:LZN4 MJH4:MJJ4 MTD4:MTF4 NCZ4:NDB4 NMV4:NMX4 NWR4:NWT4 OGN4:OGP4 OQJ4:OQL4 PAF4:PAH4 PKB4:PKD4 PTX4:PTZ4 QDT4:QDV4 QNP4:QNR4 QXL4:QXN4 RHH4:RHJ4 RRD4:RRF4 SAZ4:SBB4 SKV4:SKX4 SUR4:SUT4 TEN4:TEP4 TOJ4:TOL4 TYF4:TYH4 UIB4:UID4 URX4:URZ4 VBT4:VBV4 VLP4:VLR4 VVL4:VVN4 WFH4:WFJ4 WPD4:WPF4 WYZ4:WZB4 CR65540:CT65540 MN65540:MP65540 WJ65540:WL65540 AGF65540:AGH65540 AQB65540:AQD65540 AZX65540:AZZ65540 BJT65540:BJV65540 BTP65540:BTR65540 CDL65540:CDN65540 CNH65540:CNJ65540 CXD65540:CXF65540 DGZ65540:DHB65540 DQV65540:DQX65540 EAR65540:EAT65540 EKN65540:EKP65540 EUJ65540:EUL65540 FEF65540:FEH65540 FOB65540:FOD65540 FXX65540:FXZ65540 GHT65540:GHV65540 GRP65540:GRR65540 HBL65540:HBN65540 HLH65540:HLJ65540 HVD65540:HVF65540 IEZ65540:IFB65540 IOV65540:IOX65540 IYR65540:IYT65540 JIN65540:JIP65540 JSJ65540:JSL65540 KCF65540:KCH65540 KMB65540:KMD65540 KVX65540:KVZ65540 LFT65540:LFV65540 LPP65540:LPR65540 LZL65540:LZN65540 MJH65540:MJJ65540 MTD65540:MTF65540 NCZ65540:NDB65540 NMV65540:NMX65540 NWR65540:NWT65540 OGN65540:OGP65540 OQJ65540:OQL65540 PAF65540:PAH65540 PKB65540:PKD65540 PTX65540:PTZ65540 QDT65540:QDV65540 QNP65540:QNR65540 QXL65540:QXN65540 RHH65540:RHJ65540 RRD65540:RRF65540 SAZ65540:SBB65540 SKV65540:SKX65540 SUR65540:SUT65540 TEN65540:TEP65540 TOJ65540:TOL65540 TYF65540:TYH65540 UIB65540:UID65540 URX65540:URZ65540 VBT65540:VBV65540 VLP65540:VLR65540 VVL65540:VVN65540 WFH65540:WFJ65540 WPD65540:WPF65540 WYZ65540:WZB65540 CR131076:CT131076 MN131076:MP131076 WJ131076:WL131076 AGF131076:AGH131076 AQB131076:AQD131076 AZX131076:AZZ131076 BJT131076:BJV131076 BTP131076:BTR131076 CDL131076:CDN131076 CNH131076:CNJ131076 CXD131076:CXF131076 DGZ131076:DHB131076 DQV131076:DQX131076 EAR131076:EAT131076 EKN131076:EKP131076 EUJ131076:EUL131076 FEF131076:FEH131076 FOB131076:FOD131076 FXX131076:FXZ131076 GHT131076:GHV131076 GRP131076:GRR131076 HBL131076:HBN131076 HLH131076:HLJ131076 HVD131076:HVF131076 IEZ131076:IFB131076 IOV131076:IOX131076 IYR131076:IYT131076 JIN131076:JIP131076 JSJ131076:JSL131076 KCF131076:KCH131076 KMB131076:KMD131076 KVX131076:KVZ131076 LFT131076:LFV131076 LPP131076:LPR131076 LZL131076:LZN131076 MJH131076:MJJ131076 MTD131076:MTF131076 NCZ131076:NDB131076 NMV131076:NMX131076 NWR131076:NWT131076 OGN131076:OGP131076 OQJ131076:OQL131076 PAF131076:PAH131076 PKB131076:PKD131076 PTX131076:PTZ131076 QDT131076:QDV131076 QNP131076:QNR131076 QXL131076:QXN131076 RHH131076:RHJ131076 RRD131076:RRF131076 SAZ131076:SBB131076 SKV131076:SKX131076 SUR131076:SUT131076 TEN131076:TEP131076 TOJ131076:TOL131076 TYF131076:TYH131076 UIB131076:UID131076 URX131076:URZ131076 VBT131076:VBV131076 VLP131076:VLR131076 VVL131076:VVN131076 WFH131076:WFJ131076 WPD131076:WPF131076 WYZ131076:WZB131076 CR196612:CT196612 MN196612:MP196612 WJ196612:WL196612 AGF196612:AGH196612 AQB196612:AQD196612 AZX196612:AZZ196612 BJT196612:BJV196612 BTP196612:BTR196612 CDL196612:CDN196612 CNH196612:CNJ196612 CXD196612:CXF196612 DGZ196612:DHB196612 DQV196612:DQX196612 EAR196612:EAT196612 EKN196612:EKP196612 EUJ196612:EUL196612 FEF196612:FEH196612 FOB196612:FOD196612 FXX196612:FXZ196612 GHT196612:GHV196612 GRP196612:GRR196612 HBL196612:HBN196612 HLH196612:HLJ196612 HVD196612:HVF196612 IEZ196612:IFB196612 IOV196612:IOX196612 IYR196612:IYT196612 JIN196612:JIP196612 JSJ196612:JSL196612 KCF196612:KCH196612 KMB196612:KMD196612 KVX196612:KVZ196612 LFT196612:LFV196612 LPP196612:LPR196612 LZL196612:LZN196612 MJH196612:MJJ196612 MTD196612:MTF196612 NCZ196612:NDB196612 NMV196612:NMX196612 NWR196612:NWT196612 OGN196612:OGP196612 OQJ196612:OQL196612 PAF196612:PAH196612 PKB196612:PKD196612 PTX196612:PTZ196612 QDT196612:QDV196612 QNP196612:QNR196612 QXL196612:QXN196612 RHH196612:RHJ196612 RRD196612:RRF196612 SAZ196612:SBB196612 SKV196612:SKX196612 SUR196612:SUT196612 TEN196612:TEP196612 TOJ196612:TOL196612 TYF196612:TYH196612 UIB196612:UID196612 URX196612:URZ196612 VBT196612:VBV196612 VLP196612:VLR196612 VVL196612:VVN196612 WFH196612:WFJ196612 WPD196612:WPF196612 WYZ196612:WZB196612 CR262148:CT262148 MN262148:MP262148 WJ262148:WL262148 AGF262148:AGH262148 AQB262148:AQD262148 AZX262148:AZZ262148 BJT262148:BJV262148 BTP262148:BTR262148 CDL262148:CDN262148 CNH262148:CNJ262148 CXD262148:CXF262148 DGZ262148:DHB262148 DQV262148:DQX262148 EAR262148:EAT262148 EKN262148:EKP262148 EUJ262148:EUL262148 FEF262148:FEH262148 FOB262148:FOD262148 FXX262148:FXZ262148 GHT262148:GHV262148 GRP262148:GRR262148 HBL262148:HBN262148 HLH262148:HLJ262148 HVD262148:HVF262148 IEZ262148:IFB262148 IOV262148:IOX262148 IYR262148:IYT262148 JIN262148:JIP262148 JSJ262148:JSL262148 KCF262148:KCH262148 KMB262148:KMD262148 KVX262148:KVZ262148 LFT262148:LFV262148 LPP262148:LPR262148 LZL262148:LZN262148 MJH262148:MJJ262148 MTD262148:MTF262148 NCZ262148:NDB262148 NMV262148:NMX262148 NWR262148:NWT262148 OGN262148:OGP262148 OQJ262148:OQL262148 PAF262148:PAH262148 PKB262148:PKD262148 PTX262148:PTZ262148 QDT262148:QDV262148 QNP262148:QNR262148 QXL262148:QXN262148 RHH262148:RHJ262148 RRD262148:RRF262148 SAZ262148:SBB262148 SKV262148:SKX262148 SUR262148:SUT262148 TEN262148:TEP262148 TOJ262148:TOL262148 TYF262148:TYH262148 UIB262148:UID262148 URX262148:URZ262148 VBT262148:VBV262148 VLP262148:VLR262148 VVL262148:VVN262148 WFH262148:WFJ262148 WPD262148:WPF262148 WYZ262148:WZB262148 CR327684:CT327684 MN327684:MP327684 WJ327684:WL327684 AGF327684:AGH327684 AQB327684:AQD327684 AZX327684:AZZ327684 BJT327684:BJV327684 BTP327684:BTR327684 CDL327684:CDN327684 CNH327684:CNJ327684 CXD327684:CXF327684 DGZ327684:DHB327684 DQV327684:DQX327684 EAR327684:EAT327684 EKN327684:EKP327684 EUJ327684:EUL327684 FEF327684:FEH327684 FOB327684:FOD327684 FXX327684:FXZ327684 GHT327684:GHV327684 GRP327684:GRR327684 HBL327684:HBN327684 HLH327684:HLJ327684 HVD327684:HVF327684 IEZ327684:IFB327684 IOV327684:IOX327684 IYR327684:IYT327684 JIN327684:JIP327684 JSJ327684:JSL327684 KCF327684:KCH327684 KMB327684:KMD327684 KVX327684:KVZ327684 LFT327684:LFV327684 LPP327684:LPR327684 LZL327684:LZN327684 MJH327684:MJJ327684 MTD327684:MTF327684 NCZ327684:NDB327684 NMV327684:NMX327684 NWR327684:NWT327684 OGN327684:OGP327684 OQJ327684:OQL327684 PAF327684:PAH327684 PKB327684:PKD327684 PTX327684:PTZ327684 QDT327684:QDV327684 QNP327684:QNR327684 QXL327684:QXN327684 RHH327684:RHJ327684 RRD327684:RRF327684 SAZ327684:SBB327684 SKV327684:SKX327684 SUR327684:SUT327684 TEN327684:TEP327684 TOJ327684:TOL327684 TYF327684:TYH327684 UIB327684:UID327684 URX327684:URZ327684 VBT327684:VBV327684 VLP327684:VLR327684 VVL327684:VVN327684 WFH327684:WFJ327684 WPD327684:WPF327684 WYZ327684:WZB327684 CR393220:CT393220 MN393220:MP393220 WJ393220:WL393220 AGF393220:AGH393220 AQB393220:AQD393220 AZX393220:AZZ393220 BJT393220:BJV393220 BTP393220:BTR393220 CDL393220:CDN393220 CNH393220:CNJ393220 CXD393220:CXF393220 DGZ393220:DHB393220 DQV393220:DQX393220 EAR393220:EAT393220 EKN393220:EKP393220 EUJ393220:EUL393220 FEF393220:FEH393220 FOB393220:FOD393220 FXX393220:FXZ393220 GHT393220:GHV393220 GRP393220:GRR393220 HBL393220:HBN393220 HLH393220:HLJ393220 HVD393220:HVF393220 IEZ393220:IFB393220 IOV393220:IOX393220 IYR393220:IYT393220 JIN393220:JIP393220 JSJ393220:JSL393220 KCF393220:KCH393220 KMB393220:KMD393220 KVX393220:KVZ393220 LFT393220:LFV393220 LPP393220:LPR393220 LZL393220:LZN393220 MJH393220:MJJ393220 MTD393220:MTF393220 NCZ393220:NDB393220 NMV393220:NMX393220 NWR393220:NWT393220 OGN393220:OGP393220 OQJ393220:OQL393220 PAF393220:PAH393220 PKB393220:PKD393220 PTX393220:PTZ393220 QDT393220:QDV393220 QNP393220:QNR393220 QXL393220:QXN393220 RHH393220:RHJ393220 RRD393220:RRF393220 SAZ393220:SBB393220 SKV393220:SKX393220 SUR393220:SUT393220 TEN393220:TEP393220 TOJ393220:TOL393220 TYF393220:TYH393220 UIB393220:UID393220 URX393220:URZ393220 VBT393220:VBV393220 VLP393220:VLR393220 VVL393220:VVN393220 WFH393220:WFJ393220 WPD393220:WPF393220 WYZ393220:WZB393220 CR458756:CT458756 MN458756:MP458756 WJ458756:WL458756 AGF458756:AGH458756 AQB458756:AQD458756 AZX458756:AZZ458756 BJT458756:BJV458756 BTP458756:BTR458756 CDL458756:CDN458756 CNH458756:CNJ458756 CXD458756:CXF458756 DGZ458756:DHB458756 DQV458756:DQX458756 EAR458756:EAT458756 EKN458756:EKP458756 EUJ458756:EUL458756 FEF458756:FEH458756 FOB458756:FOD458756 FXX458756:FXZ458756 GHT458756:GHV458756 GRP458756:GRR458756 HBL458756:HBN458756 HLH458756:HLJ458756 HVD458756:HVF458756 IEZ458756:IFB458756 IOV458756:IOX458756 IYR458756:IYT458756 JIN458756:JIP458756 JSJ458756:JSL458756 KCF458756:KCH458756 KMB458756:KMD458756 KVX458756:KVZ458756 LFT458756:LFV458756 LPP458756:LPR458756 LZL458756:LZN458756 MJH458756:MJJ458756 MTD458756:MTF458756 NCZ458756:NDB458756 NMV458756:NMX458756 NWR458756:NWT458756 OGN458756:OGP458756 OQJ458756:OQL458756 PAF458756:PAH458756 PKB458756:PKD458756 PTX458756:PTZ458756 QDT458756:QDV458756 QNP458756:QNR458756 QXL458756:QXN458756 RHH458756:RHJ458756 RRD458756:RRF458756 SAZ458756:SBB458756 SKV458756:SKX458756 SUR458756:SUT458756 TEN458756:TEP458756 TOJ458756:TOL458756 TYF458756:TYH458756 UIB458756:UID458756 URX458756:URZ458756 VBT458756:VBV458756 VLP458756:VLR458756 VVL458756:VVN458756 WFH458756:WFJ458756 WPD458756:WPF458756 WYZ458756:WZB458756 CR524292:CT524292 MN524292:MP524292 WJ524292:WL524292 AGF524292:AGH524292 AQB524292:AQD524292 AZX524292:AZZ524292 BJT524292:BJV524292 BTP524292:BTR524292 CDL524292:CDN524292 CNH524292:CNJ524292 CXD524292:CXF524292 DGZ524292:DHB524292 DQV524292:DQX524292 EAR524292:EAT524292 EKN524292:EKP524292 EUJ524292:EUL524292 FEF524292:FEH524292 FOB524292:FOD524292 FXX524292:FXZ524292 GHT524292:GHV524292 GRP524292:GRR524292 HBL524292:HBN524292 HLH524292:HLJ524292 HVD524292:HVF524292 IEZ524292:IFB524292 IOV524292:IOX524292 IYR524292:IYT524292 JIN524292:JIP524292 JSJ524292:JSL524292 KCF524292:KCH524292 KMB524292:KMD524292 KVX524292:KVZ524292 LFT524292:LFV524292 LPP524292:LPR524292 LZL524292:LZN524292 MJH524292:MJJ524292 MTD524292:MTF524292 NCZ524292:NDB524292 NMV524292:NMX524292 NWR524292:NWT524292 OGN524292:OGP524292 OQJ524292:OQL524292 PAF524292:PAH524292 PKB524292:PKD524292 PTX524292:PTZ524292 QDT524292:QDV524292 QNP524292:QNR524292 QXL524292:QXN524292 RHH524292:RHJ524292 RRD524292:RRF524292 SAZ524292:SBB524292 SKV524292:SKX524292 SUR524292:SUT524292 TEN524292:TEP524292 TOJ524292:TOL524292 TYF524292:TYH524292 UIB524292:UID524292 URX524292:URZ524292 VBT524292:VBV524292 VLP524292:VLR524292 VVL524292:VVN524292 WFH524292:WFJ524292 WPD524292:WPF524292 WYZ524292:WZB524292 CR589828:CT589828 MN589828:MP589828 WJ589828:WL589828 AGF589828:AGH589828 AQB589828:AQD589828 AZX589828:AZZ589828 BJT589828:BJV589828 BTP589828:BTR589828 CDL589828:CDN589828 CNH589828:CNJ589828 CXD589828:CXF589828 DGZ589828:DHB589828 DQV589828:DQX589828 EAR589828:EAT589828 EKN589828:EKP589828 EUJ589828:EUL589828 FEF589828:FEH589828 FOB589828:FOD589828 FXX589828:FXZ589828 GHT589828:GHV589828 GRP589828:GRR589828 HBL589828:HBN589828 HLH589828:HLJ589828 HVD589828:HVF589828 IEZ589828:IFB589828 IOV589828:IOX589828 IYR589828:IYT589828 JIN589828:JIP589828 JSJ589828:JSL589828 KCF589828:KCH589828 KMB589828:KMD589828 KVX589828:KVZ589828 LFT589828:LFV589828 LPP589828:LPR589828 LZL589828:LZN589828 MJH589828:MJJ589828 MTD589828:MTF589828 NCZ589828:NDB589828 NMV589828:NMX589828 NWR589828:NWT589828 OGN589828:OGP589828 OQJ589828:OQL589828 PAF589828:PAH589828 PKB589828:PKD589828 PTX589828:PTZ589828 QDT589828:QDV589828 QNP589828:QNR589828 QXL589828:QXN589828 RHH589828:RHJ589828 RRD589828:RRF589828 SAZ589828:SBB589828 SKV589828:SKX589828 SUR589828:SUT589828 TEN589828:TEP589828 TOJ589828:TOL589828 TYF589828:TYH589828 UIB589828:UID589828 URX589828:URZ589828 VBT589828:VBV589828 VLP589828:VLR589828 VVL589828:VVN589828 WFH589828:WFJ589828 WPD589828:WPF589828 WYZ589828:WZB589828 CR655364:CT655364 MN655364:MP655364 WJ655364:WL655364 AGF655364:AGH655364 AQB655364:AQD655364 AZX655364:AZZ655364 BJT655364:BJV655364 BTP655364:BTR655364 CDL655364:CDN655364 CNH655364:CNJ655364 CXD655364:CXF655364 DGZ655364:DHB655364 DQV655364:DQX655364 EAR655364:EAT655364 EKN655364:EKP655364 EUJ655364:EUL655364 FEF655364:FEH655364 FOB655364:FOD655364 FXX655364:FXZ655364 GHT655364:GHV655364 GRP655364:GRR655364 HBL655364:HBN655364 HLH655364:HLJ655364 HVD655364:HVF655364 IEZ655364:IFB655364 IOV655364:IOX655364 IYR655364:IYT655364 JIN655364:JIP655364 JSJ655364:JSL655364 KCF655364:KCH655364 KMB655364:KMD655364 KVX655364:KVZ655364 LFT655364:LFV655364 LPP655364:LPR655364 LZL655364:LZN655364 MJH655364:MJJ655364 MTD655364:MTF655364 NCZ655364:NDB655364 NMV655364:NMX655364 NWR655364:NWT655364 OGN655364:OGP655364 OQJ655364:OQL655364 PAF655364:PAH655364 PKB655364:PKD655364 PTX655364:PTZ655364 QDT655364:QDV655364 QNP655364:QNR655364 QXL655364:QXN655364 RHH655364:RHJ655364 RRD655364:RRF655364 SAZ655364:SBB655364 SKV655364:SKX655364 SUR655364:SUT655364 TEN655364:TEP655364 TOJ655364:TOL655364 TYF655364:TYH655364 UIB655364:UID655364 URX655364:URZ655364 VBT655364:VBV655364 VLP655364:VLR655364 VVL655364:VVN655364 WFH655364:WFJ655364 WPD655364:WPF655364 WYZ655364:WZB655364 CR720900:CT720900 MN720900:MP720900 WJ720900:WL720900 AGF720900:AGH720900 AQB720900:AQD720900 AZX720900:AZZ720900 BJT720900:BJV720900 BTP720900:BTR720900 CDL720900:CDN720900 CNH720900:CNJ720900 CXD720900:CXF720900 DGZ720900:DHB720900 DQV720900:DQX720900 EAR720900:EAT720900 EKN720900:EKP720900 EUJ720900:EUL720900 FEF720900:FEH720900 FOB720900:FOD720900 FXX720900:FXZ720900 GHT720900:GHV720900 GRP720900:GRR720900 HBL720900:HBN720900 HLH720900:HLJ720900 HVD720900:HVF720900 IEZ720900:IFB720900 IOV720900:IOX720900 IYR720900:IYT720900 JIN720900:JIP720900 JSJ720900:JSL720900 KCF720900:KCH720900 KMB720900:KMD720900 KVX720900:KVZ720900 LFT720900:LFV720900 LPP720900:LPR720900 LZL720900:LZN720900 MJH720900:MJJ720900 MTD720900:MTF720900 NCZ720900:NDB720900 NMV720900:NMX720900 NWR720900:NWT720900 OGN720900:OGP720900 OQJ720900:OQL720900 PAF720900:PAH720900 PKB720900:PKD720900 PTX720900:PTZ720900 QDT720900:QDV720900 QNP720900:QNR720900 QXL720900:QXN720900 RHH720900:RHJ720900 RRD720900:RRF720900 SAZ720900:SBB720900 SKV720900:SKX720900 SUR720900:SUT720900 TEN720900:TEP720900 TOJ720900:TOL720900 TYF720900:TYH720900 UIB720900:UID720900 URX720900:URZ720900 VBT720900:VBV720900 VLP720900:VLR720900 VVL720900:VVN720900 WFH720900:WFJ720900 WPD720900:WPF720900 WYZ720900:WZB720900 CR786436:CT786436 MN786436:MP786436 WJ786436:WL786436 AGF786436:AGH786436 AQB786436:AQD786436 AZX786436:AZZ786436 BJT786436:BJV786436 BTP786436:BTR786436 CDL786436:CDN786436 CNH786436:CNJ786436 CXD786436:CXF786436 DGZ786436:DHB786436 DQV786436:DQX786436 EAR786436:EAT786436 EKN786436:EKP786436 EUJ786436:EUL786436 FEF786436:FEH786436 FOB786436:FOD786436 FXX786436:FXZ786436 GHT786436:GHV786436 GRP786436:GRR786436 HBL786436:HBN786436 HLH786436:HLJ786436 HVD786436:HVF786436 IEZ786436:IFB786436 IOV786436:IOX786436 IYR786436:IYT786436 JIN786436:JIP786436 JSJ786436:JSL786436 KCF786436:KCH786436 KMB786436:KMD786436 KVX786436:KVZ786436 LFT786436:LFV786436 LPP786436:LPR786436 LZL786436:LZN786436 MJH786436:MJJ786436 MTD786436:MTF786436 NCZ786436:NDB786436 NMV786436:NMX786436 NWR786436:NWT786436 OGN786436:OGP786436 OQJ786436:OQL786436 PAF786436:PAH786436 PKB786436:PKD786436 PTX786436:PTZ786436 QDT786436:QDV786436 QNP786436:QNR786436 QXL786436:QXN786436 RHH786436:RHJ786436 RRD786436:RRF786436 SAZ786436:SBB786436 SKV786436:SKX786436 SUR786436:SUT786436 TEN786436:TEP786436 TOJ786436:TOL786436 TYF786436:TYH786436 UIB786436:UID786436 URX786436:URZ786436 VBT786436:VBV786436 VLP786436:VLR786436 VVL786436:VVN786436 WFH786436:WFJ786436 WPD786436:WPF786436 WYZ786436:WZB786436 CR851972:CT851972 MN851972:MP851972 WJ851972:WL851972 AGF851972:AGH851972 AQB851972:AQD851972 AZX851972:AZZ851972 BJT851972:BJV851972 BTP851972:BTR851972 CDL851972:CDN851972 CNH851972:CNJ851972 CXD851972:CXF851972 DGZ851972:DHB851972 DQV851972:DQX851972 EAR851972:EAT851972 EKN851972:EKP851972 EUJ851972:EUL851972 FEF851972:FEH851972 FOB851972:FOD851972 FXX851972:FXZ851972 GHT851972:GHV851972 GRP851972:GRR851972 HBL851972:HBN851972 HLH851972:HLJ851972 HVD851972:HVF851972 IEZ851972:IFB851972 IOV851972:IOX851972 IYR851972:IYT851972 JIN851972:JIP851972 JSJ851972:JSL851972 KCF851972:KCH851972 KMB851972:KMD851972 KVX851972:KVZ851972 LFT851972:LFV851972 LPP851972:LPR851972 LZL851972:LZN851972 MJH851972:MJJ851972 MTD851972:MTF851972 NCZ851972:NDB851972 NMV851972:NMX851972 NWR851972:NWT851972 OGN851972:OGP851972 OQJ851972:OQL851972 PAF851972:PAH851972 PKB851972:PKD851972 PTX851972:PTZ851972 QDT851972:QDV851972 QNP851972:QNR851972 QXL851972:QXN851972 RHH851972:RHJ851972 RRD851972:RRF851972 SAZ851972:SBB851972 SKV851972:SKX851972 SUR851972:SUT851972 TEN851972:TEP851972 TOJ851972:TOL851972 TYF851972:TYH851972 UIB851972:UID851972 URX851972:URZ851972 VBT851972:VBV851972 VLP851972:VLR851972 VVL851972:VVN851972 WFH851972:WFJ851972 WPD851972:WPF851972 WYZ851972:WZB851972 CR917508:CT917508 MN917508:MP917508 WJ917508:WL917508 AGF917508:AGH917508 AQB917508:AQD917508 AZX917508:AZZ917508 BJT917508:BJV917508 BTP917508:BTR917508 CDL917508:CDN917508 CNH917508:CNJ917508 CXD917508:CXF917508 DGZ917508:DHB917508 DQV917508:DQX917508 EAR917508:EAT917508 EKN917508:EKP917508 EUJ917508:EUL917508 FEF917508:FEH917508 FOB917508:FOD917508 FXX917508:FXZ917508 GHT917508:GHV917508 GRP917508:GRR917508 HBL917508:HBN917508 HLH917508:HLJ917508 HVD917508:HVF917508 IEZ917508:IFB917508 IOV917508:IOX917508 IYR917508:IYT917508 JIN917508:JIP917508 JSJ917508:JSL917508 KCF917508:KCH917508 KMB917508:KMD917508 KVX917508:KVZ917508 LFT917508:LFV917508 LPP917508:LPR917508 LZL917508:LZN917508 MJH917508:MJJ917508 MTD917508:MTF917508 NCZ917508:NDB917508 NMV917508:NMX917508 NWR917508:NWT917508 OGN917508:OGP917508 OQJ917508:OQL917508 PAF917508:PAH917508 PKB917508:PKD917508 PTX917508:PTZ917508 QDT917508:QDV917508 QNP917508:QNR917508 QXL917508:QXN917508 RHH917508:RHJ917508 RRD917508:RRF917508 SAZ917508:SBB917508 SKV917508:SKX917508 SUR917508:SUT917508 TEN917508:TEP917508 TOJ917508:TOL917508 TYF917508:TYH917508 UIB917508:UID917508 URX917508:URZ917508 VBT917508:VBV917508 VLP917508:VLR917508 VVL917508:VVN917508 WFH917508:WFJ917508 WPD917508:WPF917508 WYZ917508:WZB917508 CR983044:CT983044 MN983044:MP983044 WJ983044:WL983044 AGF983044:AGH983044 AQB983044:AQD983044 AZX983044:AZZ983044 BJT983044:BJV983044 BTP983044:BTR983044 CDL983044:CDN983044 CNH983044:CNJ983044 CXD983044:CXF983044 DGZ983044:DHB983044 DQV983044:DQX983044 EAR983044:EAT983044 EKN983044:EKP983044 EUJ983044:EUL983044 FEF983044:FEH983044 FOB983044:FOD983044 FXX983044:FXZ983044 GHT983044:GHV983044 GRP983044:GRR983044 HBL983044:HBN983044 HLH983044:HLJ983044 HVD983044:HVF983044 IEZ983044:IFB983044 IOV983044:IOX983044 IYR983044:IYT983044 JIN983044:JIP983044 JSJ983044:JSL983044 KCF983044:KCH983044 KMB983044:KMD983044 KVX983044:KVZ983044 LFT983044:LFV983044 LPP983044:LPR983044 LZL983044:LZN983044 MJH983044:MJJ983044 MTD983044:MTF983044 NCZ983044:NDB983044 NMV983044:NMX983044 NWR983044:NWT983044 OGN983044:OGP983044 OQJ983044:OQL983044 PAF983044:PAH983044 PKB983044:PKD983044 PTX983044:PTZ983044 QDT983044:QDV983044 QNP983044:QNR983044 QXL983044:QXN983044 RHH983044:RHJ983044 RRD983044:RRF983044 SAZ983044:SBB983044 SKV983044:SKX983044 SUR983044:SUT983044 TEN983044:TEP983044 TOJ983044:TOL983044 TYF983044:TYH983044 UIB983044:UID983044 URX983044:URZ983044 VBT983044:VBV983044 VLP983044:VLR983044 VVL983044:VVN983044 WFH983044:WFJ983044 WPD983044:WPF983044 WYZ983044:WZB983044 H4:J4 JD65540:JF65540 SZ4:TB4 ACV4:ACX4 AMR4:AMT4 AWN4:AWP4 BGJ4:BGL4 BQF4:BQH4 CAB4:CAD4 CJX4:CJZ4 CTT4:CTV4 DDP4:DDR4 DNL4:DNN4 DXH4:DXJ4 EHD4:EHF4 EQZ4:ERB4 FAV4:FAX4 FKR4:FKT4 FUN4:FUP4 GEJ4:GEL4 GOF4:GOH4 GYB4:GYD4 HHX4:HHZ4 HRT4:HRV4 IBP4:IBR4 ILL4:ILN4 IVH4:IVJ4 JFD4:JFF4 JOZ4:JPB4 JYV4:JYX4 KIR4:KIT4 KSN4:KSP4 LCJ4:LCL4 LMF4:LMH4 LWB4:LWD4 MFX4:MFZ4 MPT4:MPV4 MZP4:MZR4 NJL4:NJN4 NTH4:NTJ4 ODD4:ODF4 OMZ4:ONB4 OWV4:OWX4 PGR4:PGT4 PQN4:PQP4 QAJ4:QAL4 QKF4:QKH4 QUB4:QUD4 RDX4:RDZ4 RNT4:RNV4 RXP4:RXR4 SHL4:SHN4 SRH4:SRJ4 TBD4:TBF4 TKZ4:TLB4 TUV4:TUX4 UER4:UET4 UON4:UOP4 UYJ4:UYL4 VIF4:VIH4 VSB4:VSD4 WBX4:WBZ4 WLT4:WLV4 WVP4:WVR4 H65540:J65540 JD131076:JF131076 SZ65540:TB65540 ACV65540:ACX65540 AMR65540:AMT65540 AWN65540:AWP65540 BGJ65540:BGL65540 BQF65540:BQH65540 CAB65540:CAD65540 CJX65540:CJZ65540 CTT65540:CTV65540 DDP65540:DDR65540 DNL65540:DNN65540 DXH65540:DXJ65540 EHD65540:EHF65540 EQZ65540:ERB65540 FAV65540:FAX65540 FKR65540:FKT65540 FUN65540:FUP65540 GEJ65540:GEL65540 GOF65540:GOH65540 GYB65540:GYD65540 HHX65540:HHZ65540 HRT65540:HRV65540 IBP65540:IBR65540 ILL65540:ILN65540 IVH65540:IVJ65540 JFD65540:JFF65540 JOZ65540:JPB65540 JYV65540:JYX65540 KIR65540:KIT65540 KSN65540:KSP65540 LCJ65540:LCL65540 LMF65540:LMH65540 LWB65540:LWD65540 MFX65540:MFZ65540 MPT65540:MPV65540 MZP65540:MZR65540 NJL65540:NJN65540 NTH65540:NTJ65540 ODD65540:ODF65540 OMZ65540:ONB65540 OWV65540:OWX65540 PGR65540:PGT65540 PQN65540:PQP65540 QAJ65540:QAL65540 QKF65540:QKH65540 QUB65540:QUD65540 RDX65540:RDZ65540 RNT65540:RNV65540 RXP65540:RXR65540 SHL65540:SHN65540 SRH65540:SRJ65540 TBD65540:TBF65540 TKZ65540:TLB65540 TUV65540:TUX65540 UER65540:UET65540 UON65540:UOP65540 UYJ65540:UYL65540 VIF65540:VIH65540 VSB65540:VSD65540 WBX65540:WBZ65540 WLT65540:WLV65540 WVP65540:WVR65540 H131076:J131076 JD196612:JF196612 SZ131076:TB131076 ACV131076:ACX131076 AMR131076:AMT131076 AWN131076:AWP131076 BGJ131076:BGL131076 BQF131076:BQH131076 CAB131076:CAD131076 CJX131076:CJZ131076 CTT131076:CTV131076 DDP131076:DDR131076 DNL131076:DNN131076 DXH131076:DXJ131076 EHD131076:EHF131076 EQZ131076:ERB131076 FAV131076:FAX131076 FKR131076:FKT131076 FUN131076:FUP131076 GEJ131076:GEL131076 GOF131076:GOH131076 GYB131076:GYD131076 HHX131076:HHZ131076 HRT131076:HRV131076 IBP131076:IBR131076 ILL131076:ILN131076 IVH131076:IVJ131076 JFD131076:JFF131076 JOZ131076:JPB131076 JYV131076:JYX131076 KIR131076:KIT131076 KSN131076:KSP131076 LCJ131076:LCL131076 LMF131076:LMH131076 LWB131076:LWD131076 MFX131076:MFZ131076 MPT131076:MPV131076 MZP131076:MZR131076 NJL131076:NJN131076 NTH131076:NTJ131076 ODD131076:ODF131076 OMZ131076:ONB131076 OWV131076:OWX131076 PGR131076:PGT131076 PQN131076:PQP131076 QAJ131076:QAL131076 QKF131076:QKH131076 QUB131076:QUD131076 RDX131076:RDZ131076 RNT131076:RNV131076 RXP131076:RXR131076 SHL131076:SHN131076 SRH131076:SRJ131076 TBD131076:TBF131076 TKZ131076:TLB131076 TUV131076:TUX131076 UER131076:UET131076 UON131076:UOP131076 UYJ131076:UYL131076 VIF131076:VIH131076 VSB131076:VSD131076 WBX131076:WBZ131076 WLT131076:WLV131076 WVP131076:WVR131076 H196612:J196612 JD262148:JF262148 SZ196612:TB196612 ACV196612:ACX196612 AMR196612:AMT196612 AWN196612:AWP196612 BGJ196612:BGL196612 BQF196612:BQH196612 CAB196612:CAD196612 CJX196612:CJZ196612 CTT196612:CTV196612 DDP196612:DDR196612 DNL196612:DNN196612 DXH196612:DXJ196612 EHD196612:EHF196612 EQZ196612:ERB196612 FAV196612:FAX196612 FKR196612:FKT196612 FUN196612:FUP196612 GEJ196612:GEL196612 GOF196612:GOH196612 GYB196612:GYD196612 HHX196612:HHZ196612 HRT196612:HRV196612 IBP196612:IBR196612 ILL196612:ILN196612 IVH196612:IVJ196612 JFD196612:JFF196612 JOZ196612:JPB196612 JYV196612:JYX196612 KIR196612:KIT196612 KSN196612:KSP196612 LCJ196612:LCL196612 LMF196612:LMH196612 LWB196612:LWD196612 MFX196612:MFZ196612 MPT196612:MPV196612 MZP196612:MZR196612 NJL196612:NJN196612 NTH196612:NTJ196612 ODD196612:ODF196612 OMZ196612:ONB196612 OWV196612:OWX196612 PGR196612:PGT196612 PQN196612:PQP196612 QAJ196612:QAL196612 QKF196612:QKH196612 QUB196612:QUD196612 RDX196612:RDZ196612 RNT196612:RNV196612 RXP196612:RXR196612 SHL196612:SHN196612 SRH196612:SRJ196612 TBD196612:TBF196612 TKZ196612:TLB196612 TUV196612:TUX196612 UER196612:UET196612 UON196612:UOP196612 UYJ196612:UYL196612 VIF196612:VIH196612 VSB196612:VSD196612 WBX196612:WBZ196612 WLT196612:WLV196612 WVP196612:WVR196612 H262148:J262148 JD327684:JF327684 SZ262148:TB262148 ACV262148:ACX262148 AMR262148:AMT262148 AWN262148:AWP262148 BGJ262148:BGL262148 BQF262148:BQH262148 CAB262148:CAD262148 CJX262148:CJZ262148 CTT262148:CTV262148 DDP262148:DDR262148 DNL262148:DNN262148 DXH262148:DXJ262148 EHD262148:EHF262148 EQZ262148:ERB262148 FAV262148:FAX262148 FKR262148:FKT262148 FUN262148:FUP262148 GEJ262148:GEL262148 GOF262148:GOH262148 GYB262148:GYD262148 HHX262148:HHZ262148 HRT262148:HRV262148 IBP262148:IBR262148 ILL262148:ILN262148 IVH262148:IVJ262148 JFD262148:JFF262148 JOZ262148:JPB262148 JYV262148:JYX262148 KIR262148:KIT262148 KSN262148:KSP262148 LCJ262148:LCL262148 LMF262148:LMH262148 LWB262148:LWD262148 MFX262148:MFZ262148 MPT262148:MPV262148 MZP262148:MZR262148 NJL262148:NJN262148 NTH262148:NTJ262148 ODD262148:ODF262148 OMZ262148:ONB262148 OWV262148:OWX262148 PGR262148:PGT262148 PQN262148:PQP262148 QAJ262148:QAL262148 QKF262148:QKH262148 QUB262148:QUD262148 RDX262148:RDZ262148 RNT262148:RNV262148 RXP262148:RXR262148 SHL262148:SHN262148 SRH262148:SRJ262148 TBD262148:TBF262148 TKZ262148:TLB262148 TUV262148:TUX262148 UER262148:UET262148 UON262148:UOP262148 UYJ262148:UYL262148 VIF262148:VIH262148 VSB262148:VSD262148 WBX262148:WBZ262148 WLT262148:WLV262148 WVP262148:WVR262148 H327684:J327684 JD393220:JF393220 SZ327684:TB327684 ACV327684:ACX327684 AMR327684:AMT327684 AWN327684:AWP327684 BGJ327684:BGL327684 BQF327684:BQH327684 CAB327684:CAD327684 CJX327684:CJZ327684 CTT327684:CTV327684 DDP327684:DDR327684 DNL327684:DNN327684 DXH327684:DXJ327684 EHD327684:EHF327684 EQZ327684:ERB327684 FAV327684:FAX327684 FKR327684:FKT327684 FUN327684:FUP327684 GEJ327684:GEL327684 GOF327684:GOH327684 GYB327684:GYD327684 HHX327684:HHZ327684 HRT327684:HRV327684 IBP327684:IBR327684 ILL327684:ILN327684 IVH327684:IVJ327684 JFD327684:JFF327684 JOZ327684:JPB327684 JYV327684:JYX327684 KIR327684:KIT327684 KSN327684:KSP327684 LCJ327684:LCL327684 LMF327684:LMH327684 LWB327684:LWD327684 MFX327684:MFZ327684 MPT327684:MPV327684 MZP327684:MZR327684 NJL327684:NJN327684 NTH327684:NTJ327684 ODD327684:ODF327684 OMZ327684:ONB327684 OWV327684:OWX327684 PGR327684:PGT327684 PQN327684:PQP327684 QAJ327684:QAL327684 QKF327684:QKH327684 QUB327684:QUD327684 RDX327684:RDZ327684 RNT327684:RNV327684 RXP327684:RXR327684 SHL327684:SHN327684 SRH327684:SRJ327684 TBD327684:TBF327684 TKZ327684:TLB327684 TUV327684:TUX327684 UER327684:UET327684 UON327684:UOP327684 UYJ327684:UYL327684 VIF327684:VIH327684 VSB327684:VSD327684 WBX327684:WBZ327684 WLT327684:WLV327684 WVP327684:WVR327684 H393220:J393220 JD458756:JF458756 SZ393220:TB393220 ACV393220:ACX393220 AMR393220:AMT393220 AWN393220:AWP393220 BGJ393220:BGL393220 BQF393220:BQH393220 CAB393220:CAD393220 CJX393220:CJZ393220 CTT393220:CTV393220 DDP393220:DDR393220 DNL393220:DNN393220 DXH393220:DXJ393220 EHD393220:EHF393220 EQZ393220:ERB393220 FAV393220:FAX393220 FKR393220:FKT393220 FUN393220:FUP393220 GEJ393220:GEL393220 GOF393220:GOH393220 GYB393220:GYD393220 HHX393220:HHZ393220 HRT393220:HRV393220 IBP393220:IBR393220 ILL393220:ILN393220 IVH393220:IVJ393220 JFD393220:JFF393220 JOZ393220:JPB393220 JYV393220:JYX393220 KIR393220:KIT393220 KSN393220:KSP393220 LCJ393220:LCL393220 LMF393220:LMH393220 LWB393220:LWD393220 MFX393220:MFZ393220 MPT393220:MPV393220 MZP393220:MZR393220 NJL393220:NJN393220 NTH393220:NTJ393220 ODD393220:ODF393220 OMZ393220:ONB393220 OWV393220:OWX393220 PGR393220:PGT393220 PQN393220:PQP393220 QAJ393220:QAL393220 QKF393220:QKH393220 QUB393220:QUD393220 RDX393220:RDZ393220 RNT393220:RNV393220 RXP393220:RXR393220 SHL393220:SHN393220 SRH393220:SRJ393220 TBD393220:TBF393220 TKZ393220:TLB393220 TUV393220:TUX393220 UER393220:UET393220 UON393220:UOP393220 UYJ393220:UYL393220 VIF393220:VIH393220 VSB393220:VSD393220 WBX393220:WBZ393220 WLT393220:WLV393220 WVP393220:WVR393220 H458756:J458756 JD524292:JF524292 SZ458756:TB458756 ACV458756:ACX458756 AMR458756:AMT458756 AWN458756:AWP458756 BGJ458756:BGL458756 BQF458756:BQH458756 CAB458756:CAD458756 CJX458756:CJZ458756 CTT458756:CTV458756 DDP458756:DDR458756 DNL458756:DNN458756 DXH458756:DXJ458756 EHD458756:EHF458756 EQZ458756:ERB458756 FAV458756:FAX458756 FKR458756:FKT458756 FUN458756:FUP458756 GEJ458756:GEL458756 GOF458756:GOH458756 GYB458756:GYD458756 HHX458756:HHZ458756 HRT458756:HRV458756 IBP458756:IBR458756 ILL458756:ILN458756 IVH458756:IVJ458756 JFD458756:JFF458756 JOZ458756:JPB458756 JYV458756:JYX458756 KIR458756:KIT458756 KSN458756:KSP458756 LCJ458756:LCL458756 LMF458756:LMH458756 LWB458756:LWD458756 MFX458756:MFZ458756 MPT458756:MPV458756 MZP458756:MZR458756 NJL458756:NJN458756 NTH458756:NTJ458756 ODD458756:ODF458756 OMZ458756:ONB458756 OWV458756:OWX458756 PGR458756:PGT458756 PQN458756:PQP458756 QAJ458756:QAL458756 QKF458756:QKH458756 QUB458756:QUD458756 RDX458756:RDZ458756 RNT458756:RNV458756 RXP458756:RXR458756 SHL458756:SHN458756 SRH458756:SRJ458756 TBD458756:TBF458756 TKZ458756:TLB458756 TUV458756:TUX458756 UER458756:UET458756 UON458756:UOP458756 UYJ458756:UYL458756 VIF458756:VIH458756 VSB458756:VSD458756 WBX458756:WBZ458756 WLT458756:WLV458756 WVP458756:WVR458756 H524292:J524292 JD589828:JF589828 SZ524292:TB524292 ACV524292:ACX524292 AMR524292:AMT524292 AWN524292:AWP524292 BGJ524292:BGL524292 BQF524292:BQH524292 CAB524292:CAD524292 CJX524292:CJZ524292 CTT524292:CTV524292 DDP524292:DDR524292 DNL524292:DNN524292 DXH524292:DXJ524292 EHD524292:EHF524292 EQZ524292:ERB524292 FAV524292:FAX524292 FKR524292:FKT524292 FUN524292:FUP524292 GEJ524292:GEL524292 GOF524292:GOH524292 GYB524292:GYD524292 HHX524292:HHZ524292 HRT524292:HRV524292 IBP524292:IBR524292 ILL524292:ILN524292 IVH524292:IVJ524292 JFD524292:JFF524292 JOZ524292:JPB524292 JYV524292:JYX524292 KIR524292:KIT524292 KSN524292:KSP524292 LCJ524292:LCL524292 LMF524292:LMH524292 LWB524292:LWD524292 MFX524292:MFZ524292 MPT524292:MPV524292 MZP524292:MZR524292 NJL524292:NJN524292 NTH524292:NTJ524292 ODD524292:ODF524292 OMZ524292:ONB524292 OWV524292:OWX524292 PGR524292:PGT524292 PQN524292:PQP524292 QAJ524292:QAL524292 QKF524292:QKH524292 QUB524292:QUD524292 RDX524292:RDZ524292 RNT524292:RNV524292 RXP524292:RXR524292 SHL524292:SHN524292 SRH524292:SRJ524292 TBD524292:TBF524292 TKZ524292:TLB524292 TUV524292:TUX524292 UER524292:UET524292 UON524292:UOP524292 UYJ524292:UYL524292 VIF524292:VIH524292 VSB524292:VSD524292 WBX524292:WBZ524292 WLT524292:WLV524292 WVP524292:WVR524292 H589828:J589828 JD655364:JF655364 SZ589828:TB589828 ACV589828:ACX589828 AMR589828:AMT589828 AWN589828:AWP589828 BGJ589828:BGL589828 BQF589828:BQH589828 CAB589828:CAD589828 CJX589828:CJZ589828 CTT589828:CTV589828 DDP589828:DDR589828 DNL589828:DNN589828 DXH589828:DXJ589828 EHD589828:EHF589828 EQZ589828:ERB589828 FAV589828:FAX589828 FKR589828:FKT589828 FUN589828:FUP589828 GEJ589828:GEL589828 GOF589828:GOH589828 GYB589828:GYD589828 HHX589828:HHZ589828 HRT589828:HRV589828 IBP589828:IBR589828 ILL589828:ILN589828 IVH589828:IVJ589828 JFD589828:JFF589828 JOZ589828:JPB589828 JYV589828:JYX589828 KIR589828:KIT589828 KSN589828:KSP589828 LCJ589828:LCL589828 LMF589828:LMH589828 LWB589828:LWD589828 MFX589828:MFZ589828 MPT589828:MPV589828 MZP589828:MZR589828 NJL589828:NJN589828 NTH589828:NTJ589828 ODD589828:ODF589828 OMZ589828:ONB589828 OWV589828:OWX589828 PGR589828:PGT589828 PQN589828:PQP589828 QAJ589828:QAL589828 QKF589828:QKH589828 QUB589828:QUD589828 RDX589828:RDZ589828 RNT589828:RNV589828 RXP589828:RXR589828 SHL589828:SHN589828 SRH589828:SRJ589828 TBD589828:TBF589828 TKZ589828:TLB589828 TUV589828:TUX589828 UER589828:UET589828 UON589828:UOP589828 UYJ589828:UYL589828 VIF589828:VIH589828 VSB589828:VSD589828 WBX589828:WBZ589828 WLT589828:WLV589828 WVP589828:WVR589828 H655364:J655364 JD720900:JF720900 SZ655364:TB655364 ACV655364:ACX655364 AMR655364:AMT655364 AWN655364:AWP655364 BGJ655364:BGL655364 BQF655364:BQH655364 CAB655364:CAD655364 CJX655364:CJZ655364 CTT655364:CTV655364 DDP655364:DDR655364 DNL655364:DNN655364 DXH655364:DXJ655364 EHD655364:EHF655364 EQZ655364:ERB655364 FAV655364:FAX655364 FKR655364:FKT655364 FUN655364:FUP655364 GEJ655364:GEL655364 GOF655364:GOH655364 GYB655364:GYD655364 HHX655364:HHZ655364 HRT655364:HRV655364 IBP655364:IBR655364 ILL655364:ILN655364 IVH655364:IVJ655364 JFD655364:JFF655364 JOZ655364:JPB655364 JYV655364:JYX655364 KIR655364:KIT655364 KSN655364:KSP655364 LCJ655364:LCL655364 LMF655364:LMH655364 LWB655364:LWD655364 MFX655364:MFZ655364 MPT655364:MPV655364 MZP655364:MZR655364 NJL655364:NJN655364 NTH655364:NTJ655364 ODD655364:ODF655364 OMZ655364:ONB655364 OWV655364:OWX655364 PGR655364:PGT655364 PQN655364:PQP655364 QAJ655364:QAL655364 QKF655364:QKH655364 QUB655364:QUD655364 RDX655364:RDZ655364 RNT655364:RNV655364 RXP655364:RXR655364 SHL655364:SHN655364 SRH655364:SRJ655364 TBD655364:TBF655364 TKZ655364:TLB655364 TUV655364:TUX655364 UER655364:UET655364 UON655364:UOP655364 UYJ655364:UYL655364 VIF655364:VIH655364 VSB655364:VSD655364 WBX655364:WBZ655364 WLT655364:WLV655364 WVP655364:WVR655364 H720900:J720900 JD786436:JF786436 SZ720900:TB720900 ACV720900:ACX720900 AMR720900:AMT720900 AWN720900:AWP720900 BGJ720900:BGL720900 BQF720900:BQH720900 CAB720900:CAD720900 CJX720900:CJZ720900 CTT720900:CTV720900 DDP720900:DDR720900 DNL720900:DNN720900 DXH720900:DXJ720900 EHD720900:EHF720900 EQZ720900:ERB720900 FAV720900:FAX720900 FKR720900:FKT720900 FUN720900:FUP720900 GEJ720900:GEL720900 GOF720900:GOH720900 GYB720900:GYD720900 HHX720900:HHZ720900 HRT720900:HRV720900 IBP720900:IBR720900 ILL720900:ILN720900 IVH720900:IVJ720900 JFD720900:JFF720900 JOZ720900:JPB720900 JYV720900:JYX720900 KIR720900:KIT720900 KSN720900:KSP720900 LCJ720900:LCL720900 LMF720900:LMH720900 LWB720900:LWD720900 MFX720900:MFZ720900 MPT720900:MPV720900 MZP720900:MZR720900 NJL720900:NJN720900 NTH720900:NTJ720900 ODD720900:ODF720900 OMZ720900:ONB720900 OWV720900:OWX720900 PGR720900:PGT720900 PQN720900:PQP720900 QAJ720900:QAL720900 QKF720900:QKH720900 QUB720900:QUD720900 RDX720900:RDZ720900 RNT720900:RNV720900 RXP720900:RXR720900 SHL720900:SHN720900 SRH720900:SRJ720900 TBD720900:TBF720900 TKZ720900:TLB720900 TUV720900:TUX720900 UER720900:UET720900 UON720900:UOP720900 UYJ720900:UYL720900 VIF720900:VIH720900 VSB720900:VSD720900 WBX720900:WBZ720900 WLT720900:WLV720900 WVP720900:WVR720900 H786436:J786436 JD851972:JF851972 SZ786436:TB786436 ACV786436:ACX786436 AMR786436:AMT786436 AWN786436:AWP786436 BGJ786436:BGL786436 BQF786436:BQH786436 CAB786436:CAD786436 CJX786436:CJZ786436 CTT786436:CTV786436 DDP786436:DDR786436 DNL786436:DNN786436 DXH786436:DXJ786436 EHD786436:EHF786436 EQZ786436:ERB786436 FAV786436:FAX786436 FKR786436:FKT786436 FUN786436:FUP786436 GEJ786436:GEL786436 GOF786436:GOH786436 GYB786436:GYD786436 HHX786436:HHZ786436 HRT786436:HRV786436 IBP786436:IBR786436 ILL786436:ILN786436 IVH786436:IVJ786436 JFD786436:JFF786436 JOZ786436:JPB786436 JYV786436:JYX786436 KIR786436:KIT786436 KSN786436:KSP786436 LCJ786436:LCL786436 LMF786436:LMH786436 LWB786436:LWD786436 MFX786436:MFZ786436 MPT786436:MPV786436 MZP786436:MZR786436 NJL786436:NJN786436 NTH786436:NTJ786436 ODD786436:ODF786436 OMZ786436:ONB786436 OWV786436:OWX786436 PGR786436:PGT786436 PQN786436:PQP786436 QAJ786436:QAL786436 QKF786436:QKH786436 QUB786436:QUD786436 RDX786436:RDZ786436 RNT786436:RNV786436 RXP786436:RXR786436 SHL786436:SHN786436 SRH786436:SRJ786436 TBD786436:TBF786436 TKZ786436:TLB786436 TUV786436:TUX786436 UER786436:UET786436 UON786436:UOP786436 UYJ786436:UYL786436 VIF786436:VIH786436 VSB786436:VSD786436 WBX786436:WBZ786436 WLT786436:WLV786436 WVP786436:WVR786436 H851972:J851972 JD917508:JF917508 SZ851972:TB851972 ACV851972:ACX851972 AMR851972:AMT851972 AWN851972:AWP851972 BGJ851972:BGL851972 BQF851972:BQH851972 CAB851972:CAD851972 CJX851972:CJZ851972 CTT851972:CTV851972 DDP851972:DDR851972 DNL851972:DNN851972 DXH851972:DXJ851972 EHD851972:EHF851972 EQZ851972:ERB851972 FAV851972:FAX851972 FKR851972:FKT851972 FUN851972:FUP851972 GEJ851972:GEL851972 GOF851972:GOH851972 GYB851972:GYD851972 HHX851972:HHZ851972 HRT851972:HRV851972 IBP851972:IBR851972 ILL851972:ILN851972 IVH851972:IVJ851972 JFD851972:JFF851972 JOZ851972:JPB851972 JYV851972:JYX851972 KIR851972:KIT851972 KSN851972:KSP851972 LCJ851972:LCL851972 LMF851972:LMH851972 LWB851972:LWD851972 MFX851972:MFZ851972 MPT851972:MPV851972 MZP851972:MZR851972 NJL851972:NJN851972 NTH851972:NTJ851972 ODD851972:ODF851972 OMZ851972:ONB851972 OWV851972:OWX851972 PGR851972:PGT851972 PQN851972:PQP851972 QAJ851972:QAL851972 QKF851972:QKH851972 QUB851972:QUD851972 RDX851972:RDZ851972 RNT851972:RNV851972 RXP851972:RXR851972 SHL851972:SHN851972 SRH851972:SRJ851972 TBD851972:TBF851972 TKZ851972:TLB851972 TUV851972:TUX851972 UER851972:UET851972 UON851972:UOP851972 UYJ851972:UYL851972 VIF851972:VIH851972 VSB851972:VSD851972 WBX851972:WBZ851972 WLT851972:WLV851972 WVP851972:WVR851972 H917508:J917508 JD983044:JF983044 SZ917508:TB917508 ACV917508:ACX917508 AMR917508:AMT917508 AWN917508:AWP917508 BGJ917508:BGL917508 BQF917508:BQH917508 CAB917508:CAD917508 CJX917508:CJZ917508 CTT917508:CTV917508 DDP917508:DDR917508 DNL917508:DNN917508 DXH917508:DXJ917508 EHD917508:EHF917508 EQZ917508:ERB917508 FAV917508:FAX917508 FKR917508:FKT917508 FUN917508:FUP917508 GEJ917508:GEL917508 GOF917508:GOH917508 GYB917508:GYD917508 HHX917508:HHZ917508 HRT917508:HRV917508 IBP917508:IBR917508 ILL917508:ILN917508 IVH917508:IVJ917508 JFD917508:JFF917508 JOZ917508:JPB917508 JYV917508:JYX917508 KIR917508:KIT917508 KSN917508:KSP917508 LCJ917508:LCL917508 LMF917508:LMH917508 LWB917508:LWD917508 MFX917508:MFZ917508 MPT917508:MPV917508 MZP917508:MZR917508 NJL917508:NJN917508 NTH917508:NTJ917508 ODD917508:ODF917508 OMZ917508:ONB917508 OWV917508:OWX917508 PGR917508:PGT917508 PQN917508:PQP917508 QAJ917508:QAL917508 QKF917508:QKH917508 QUB917508:QUD917508 RDX917508:RDZ917508 RNT917508:RNV917508 RXP917508:RXR917508 SHL917508:SHN917508 SRH917508:SRJ917508 TBD917508:TBF917508 TKZ917508:TLB917508 TUV917508:TUX917508 UER917508:UET917508 UON917508:UOP917508 UYJ917508:UYL917508 VIF917508:VIH917508 VSB917508:VSD917508 WBX917508:WBZ917508 WLT917508:WLV917508 WVP917508:WVR917508 H983044:J983044 WVH983044 SZ983044:TB983044 ACV983044:ACX983044 AMR983044:AMT983044 AWN983044:AWP983044 BGJ983044:BGL983044 BQF983044:BQH983044 CAB983044:CAD983044 CJX983044:CJZ983044 CTT983044:CTV983044 DDP983044:DDR983044 DNL983044:DNN983044 DXH983044:DXJ983044 EHD983044:EHF983044 EQZ983044:ERB983044 FAV983044:FAX983044 FKR983044:FKT983044 FUN983044:FUP983044 GEJ983044:GEL983044 GOF983044:GOH983044 GYB983044:GYD983044 HHX983044:HHZ983044 HRT983044:HRV983044 IBP983044:IBR983044 ILL983044:ILN983044 IVH983044:IVJ983044 JFD983044:JFF983044 JOZ983044:JPB983044 JYV983044:JYX983044 KIR983044:KIT983044 KSN983044:KSP983044 LCJ983044:LCL983044 LMF983044:LMH983044 LWB983044:LWD983044 MFX983044:MFZ983044 MPT983044:MPV983044 MZP983044:MZR983044 NJL983044:NJN983044 NTH983044:NTJ983044 ODD983044:ODF983044 OMZ983044:ONB983044 OWV983044:OWX983044 PGR983044:PGT983044 PQN983044:PQP983044 QAJ983044:QAL983044 QKF983044:QKH983044 QUB983044:QUD983044 RDX983044:RDZ983044 RNT983044:RNV983044 RXP983044:RXR983044 SHL983044:SHN983044 SRH983044:SRJ983044 TBD983044:TBF983044 TKZ983044:TLB983044 TUV983044:TUX983044 UER983044:UET983044 UON983044:UOP983044 UYJ983044:UYL983044 VIF983044:VIH983044 VSB983044:VSD983044 WBX983044:WBZ983044 WLT983044:WLV983044 WVP983044:WVR983044 CB4:CD4 LX4:LZ4 VT4:VV4 AFP4:AFR4 APL4:APN4 AZH4:AZJ4 BJD4:BJF4 BSZ4:BTB4 CCV4:CCX4 CMR4:CMT4 CWN4:CWP4 DGJ4:DGL4 DQF4:DQH4 EAB4:EAD4 EJX4:EJZ4 ETT4:ETV4 FDP4:FDR4 FNL4:FNN4 FXH4:FXJ4 GHD4:GHF4 GQZ4:GRB4 HAV4:HAX4 HKR4:HKT4 HUN4:HUP4 IEJ4:IEL4 IOF4:IOH4 IYB4:IYD4 JHX4:JHZ4 JRT4:JRV4 KBP4:KBR4 KLL4:KLN4 KVH4:KVJ4 LFD4:LFF4 LOZ4:LPB4 LYV4:LYX4 MIR4:MIT4 MSN4:MSP4 NCJ4:NCL4 NMF4:NMH4 NWB4:NWD4 OFX4:OFZ4 OPT4:OPV4 OZP4:OZR4 PJL4:PJN4 PTH4:PTJ4 QDD4:QDF4 QMZ4:QNB4 QWV4:QWX4 RGR4:RGT4 RQN4:RQP4 SAJ4:SAL4 SKF4:SKH4 SUB4:SUD4 TDX4:TDZ4 TNT4:TNV4 TXP4:TXR4 UHL4:UHN4 URH4:URJ4 VBD4:VBF4 VKZ4:VLB4 VUV4:VUX4 WER4:WET4 WON4:WOP4 WYJ4:WYL4 CB65540:CD65540 LX65540:LZ65540 VT65540:VV65540 AFP65540:AFR65540 APL65540:APN65540 AZH65540:AZJ65540 BJD65540:BJF65540 BSZ65540:BTB65540 CCV65540:CCX65540 CMR65540:CMT65540 CWN65540:CWP65540 DGJ65540:DGL65540 DQF65540:DQH65540 EAB65540:EAD65540 EJX65540:EJZ65540 ETT65540:ETV65540 FDP65540:FDR65540 FNL65540:FNN65540 FXH65540:FXJ65540 GHD65540:GHF65540 GQZ65540:GRB65540 HAV65540:HAX65540 HKR65540:HKT65540 HUN65540:HUP65540 IEJ65540:IEL65540 IOF65540:IOH65540 IYB65540:IYD65540 JHX65540:JHZ65540 JRT65540:JRV65540 KBP65540:KBR65540 KLL65540:KLN65540 KVH65540:KVJ65540 LFD65540:LFF65540 LOZ65540:LPB65540 LYV65540:LYX65540 MIR65540:MIT65540 MSN65540:MSP65540 NCJ65540:NCL65540 NMF65540:NMH65540 NWB65540:NWD65540 OFX65540:OFZ65540 OPT65540:OPV65540 OZP65540:OZR65540 PJL65540:PJN65540 PTH65540:PTJ65540 QDD65540:QDF65540 QMZ65540:QNB65540 QWV65540:QWX65540 RGR65540:RGT65540 RQN65540:RQP65540 SAJ65540:SAL65540 SKF65540:SKH65540 SUB65540:SUD65540 TDX65540:TDZ65540 TNT65540:TNV65540 TXP65540:TXR65540 UHL65540:UHN65540 URH65540:URJ65540 VBD65540:VBF65540 VKZ65540:VLB65540 VUV65540:VUX65540 WER65540:WET65540 WON65540:WOP65540 WYJ65540:WYL65540 CB131076:CD131076 LX131076:LZ131076 VT131076:VV131076 AFP131076:AFR131076 APL131076:APN131076 AZH131076:AZJ131076 BJD131076:BJF131076 BSZ131076:BTB131076 CCV131076:CCX131076 CMR131076:CMT131076 CWN131076:CWP131076 DGJ131076:DGL131076 DQF131076:DQH131076 EAB131076:EAD131076 EJX131076:EJZ131076 ETT131076:ETV131076 FDP131076:FDR131076 FNL131076:FNN131076 FXH131076:FXJ131076 GHD131076:GHF131076 GQZ131076:GRB131076 HAV131076:HAX131076 HKR131076:HKT131076 HUN131076:HUP131076 IEJ131076:IEL131076 IOF131076:IOH131076 IYB131076:IYD131076 JHX131076:JHZ131076 JRT131076:JRV131076 KBP131076:KBR131076 KLL131076:KLN131076 KVH131076:KVJ131076 LFD131076:LFF131076 LOZ131076:LPB131076 LYV131076:LYX131076 MIR131076:MIT131076 MSN131076:MSP131076 NCJ131076:NCL131076 NMF131076:NMH131076 NWB131076:NWD131076 OFX131076:OFZ131076 OPT131076:OPV131076 OZP131076:OZR131076 PJL131076:PJN131076 PTH131076:PTJ131076 QDD131076:QDF131076 QMZ131076:QNB131076 QWV131076:QWX131076 RGR131076:RGT131076 RQN131076:RQP131076 SAJ131076:SAL131076 SKF131076:SKH131076 SUB131076:SUD131076 TDX131076:TDZ131076 TNT131076:TNV131076 TXP131076:TXR131076 UHL131076:UHN131076 URH131076:URJ131076 VBD131076:VBF131076 VKZ131076:VLB131076 VUV131076:VUX131076 WER131076:WET131076 WON131076:WOP131076 WYJ131076:WYL131076 CB196612:CD196612 LX196612:LZ196612 VT196612:VV196612 AFP196612:AFR196612 APL196612:APN196612 AZH196612:AZJ196612 BJD196612:BJF196612 BSZ196612:BTB196612 CCV196612:CCX196612 CMR196612:CMT196612 CWN196612:CWP196612 DGJ196612:DGL196612 DQF196612:DQH196612 EAB196612:EAD196612 EJX196612:EJZ196612 ETT196612:ETV196612 FDP196612:FDR196612 FNL196612:FNN196612 FXH196612:FXJ196612 GHD196612:GHF196612 GQZ196612:GRB196612 HAV196612:HAX196612 HKR196612:HKT196612 HUN196612:HUP196612 IEJ196612:IEL196612 IOF196612:IOH196612 IYB196612:IYD196612 JHX196612:JHZ196612 JRT196612:JRV196612 KBP196612:KBR196612 KLL196612:KLN196612 KVH196612:KVJ196612 LFD196612:LFF196612 LOZ196612:LPB196612 LYV196612:LYX196612 MIR196612:MIT196612 MSN196612:MSP196612 NCJ196612:NCL196612 NMF196612:NMH196612 NWB196612:NWD196612 OFX196612:OFZ196612 OPT196612:OPV196612 OZP196612:OZR196612 PJL196612:PJN196612 PTH196612:PTJ196612 QDD196612:QDF196612 QMZ196612:QNB196612 QWV196612:QWX196612 RGR196612:RGT196612 RQN196612:RQP196612 SAJ196612:SAL196612 SKF196612:SKH196612 SUB196612:SUD196612 TDX196612:TDZ196612 TNT196612:TNV196612 TXP196612:TXR196612 UHL196612:UHN196612 URH196612:URJ196612 VBD196612:VBF196612 VKZ196612:VLB196612 VUV196612:VUX196612 WER196612:WET196612 WON196612:WOP196612 WYJ196612:WYL196612 CB262148:CD262148 LX262148:LZ262148 VT262148:VV262148 AFP262148:AFR262148 APL262148:APN262148 AZH262148:AZJ262148 BJD262148:BJF262148 BSZ262148:BTB262148 CCV262148:CCX262148 CMR262148:CMT262148 CWN262148:CWP262148 DGJ262148:DGL262148 DQF262148:DQH262148 EAB262148:EAD262148 EJX262148:EJZ262148 ETT262148:ETV262148 FDP262148:FDR262148 FNL262148:FNN262148 FXH262148:FXJ262148 GHD262148:GHF262148 GQZ262148:GRB262148 HAV262148:HAX262148 HKR262148:HKT262148 HUN262148:HUP262148 IEJ262148:IEL262148 IOF262148:IOH262148 IYB262148:IYD262148 JHX262148:JHZ262148 JRT262148:JRV262148 KBP262148:KBR262148 KLL262148:KLN262148 KVH262148:KVJ262148 LFD262148:LFF262148 LOZ262148:LPB262148 LYV262148:LYX262148 MIR262148:MIT262148 MSN262148:MSP262148 NCJ262148:NCL262148 NMF262148:NMH262148 NWB262148:NWD262148 OFX262148:OFZ262148 OPT262148:OPV262148 OZP262148:OZR262148 PJL262148:PJN262148 PTH262148:PTJ262148 QDD262148:QDF262148 QMZ262148:QNB262148 QWV262148:QWX262148 RGR262148:RGT262148 RQN262148:RQP262148 SAJ262148:SAL262148 SKF262148:SKH262148 SUB262148:SUD262148 TDX262148:TDZ262148 TNT262148:TNV262148 TXP262148:TXR262148 UHL262148:UHN262148 URH262148:URJ262148 VBD262148:VBF262148 VKZ262148:VLB262148 VUV262148:VUX262148 WER262148:WET262148 WON262148:WOP262148 WYJ262148:WYL262148 CB327684:CD327684 LX327684:LZ327684 VT327684:VV327684 AFP327684:AFR327684 APL327684:APN327684 AZH327684:AZJ327684 BJD327684:BJF327684 BSZ327684:BTB327684 CCV327684:CCX327684 CMR327684:CMT327684 CWN327684:CWP327684 DGJ327684:DGL327684 DQF327684:DQH327684 EAB327684:EAD327684 EJX327684:EJZ327684 ETT327684:ETV327684 FDP327684:FDR327684 FNL327684:FNN327684 FXH327684:FXJ327684 GHD327684:GHF327684 GQZ327684:GRB327684 HAV327684:HAX327684 HKR327684:HKT327684 HUN327684:HUP327684 IEJ327684:IEL327684 IOF327684:IOH327684 IYB327684:IYD327684 JHX327684:JHZ327684 JRT327684:JRV327684 KBP327684:KBR327684 KLL327684:KLN327684 KVH327684:KVJ327684 LFD327684:LFF327684 LOZ327684:LPB327684 LYV327684:LYX327684 MIR327684:MIT327684 MSN327684:MSP327684 NCJ327684:NCL327684 NMF327684:NMH327684 NWB327684:NWD327684 OFX327684:OFZ327684 OPT327684:OPV327684 OZP327684:OZR327684 PJL327684:PJN327684 PTH327684:PTJ327684 QDD327684:QDF327684 QMZ327684:QNB327684 QWV327684:QWX327684 RGR327684:RGT327684 RQN327684:RQP327684 SAJ327684:SAL327684 SKF327684:SKH327684 SUB327684:SUD327684 TDX327684:TDZ327684 TNT327684:TNV327684 TXP327684:TXR327684 UHL327684:UHN327684 URH327684:URJ327684 VBD327684:VBF327684 VKZ327684:VLB327684 VUV327684:VUX327684 WER327684:WET327684 WON327684:WOP327684 WYJ327684:WYL327684 CB393220:CD393220 LX393220:LZ393220 VT393220:VV393220 AFP393220:AFR393220 APL393220:APN393220 AZH393220:AZJ393220 BJD393220:BJF393220 BSZ393220:BTB393220 CCV393220:CCX393220 CMR393220:CMT393220 CWN393220:CWP393220 DGJ393220:DGL393220 DQF393220:DQH393220 EAB393220:EAD393220 EJX393220:EJZ393220 ETT393220:ETV393220 FDP393220:FDR393220 FNL393220:FNN393220 FXH393220:FXJ393220 GHD393220:GHF393220 GQZ393220:GRB393220 HAV393220:HAX393220 HKR393220:HKT393220 HUN393220:HUP393220 IEJ393220:IEL393220 IOF393220:IOH393220 IYB393220:IYD393220 JHX393220:JHZ393220 JRT393220:JRV393220 KBP393220:KBR393220 KLL393220:KLN393220 KVH393220:KVJ393220 LFD393220:LFF393220 LOZ393220:LPB393220 LYV393220:LYX393220 MIR393220:MIT393220 MSN393220:MSP393220 NCJ393220:NCL393220 NMF393220:NMH393220 NWB393220:NWD393220 OFX393220:OFZ393220 OPT393220:OPV393220 OZP393220:OZR393220 PJL393220:PJN393220 PTH393220:PTJ393220 QDD393220:QDF393220 QMZ393220:QNB393220 QWV393220:QWX393220 RGR393220:RGT393220 RQN393220:RQP393220 SAJ393220:SAL393220 SKF393220:SKH393220 SUB393220:SUD393220 TDX393220:TDZ393220 TNT393220:TNV393220 TXP393220:TXR393220 UHL393220:UHN393220 URH393220:URJ393220 VBD393220:VBF393220 VKZ393220:VLB393220 VUV393220:VUX393220 WER393220:WET393220 WON393220:WOP393220 WYJ393220:WYL393220 CB458756:CD458756 LX458756:LZ458756 VT458756:VV458756 AFP458756:AFR458756 APL458756:APN458756 AZH458756:AZJ458756 BJD458756:BJF458756 BSZ458756:BTB458756 CCV458756:CCX458756 CMR458756:CMT458756 CWN458756:CWP458756 DGJ458756:DGL458756 DQF458756:DQH458756 EAB458756:EAD458756 EJX458756:EJZ458756 ETT458756:ETV458756 FDP458756:FDR458756 FNL458756:FNN458756 FXH458756:FXJ458756 GHD458756:GHF458756 GQZ458756:GRB458756 HAV458756:HAX458756 HKR458756:HKT458756 HUN458756:HUP458756 IEJ458756:IEL458756 IOF458756:IOH458756 IYB458756:IYD458756 JHX458756:JHZ458756 JRT458756:JRV458756 KBP458756:KBR458756 KLL458756:KLN458756 KVH458756:KVJ458756 LFD458756:LFF458756 LOZ458756:LPB458756 LYV458756:LYX458756 MIR458756:MIT458756 MSN458756:MSP458756 NCJ458756:NCL458756 NMF458756:NMH458756 NWB458756:NWD458756 OFX458756:OFZ458756 OPT458756:OPV458756 OZP458756:OZR458756 PJL458756:PJN458756 PTH458756:PTJ458756 QDD458756:QDF458756 QMZ458756:QNB458756 QWV458756:QWX458756 RGR458756:RGT458756 RQN458756:RQP458756 SAJ458756:SAL458756 SKF458756:SKH458756 SUB458756:SUD458756 TDX458756:TDZ458756 TNT458756:TNV458756 TXP458756:TXR458756 UHL458756:UHN458756 URH458756:URJ458756 VBD458756:VBF458756 VKZ458756:VLB458756 VUV458756:VUX458756 WER458756:WET458756 WON458756:WOP458756 WYJ458756:WYL458756 CB524292:CD524292 LX524292:LZ524292 VT524292:VV524292 AFP524292:AFR524292 APL524292:APN524292 AZH524292:AZJ524292 BJD524292:BJF524292 BSZ524292:BTB524292 CCV524292:CCX524292 CMR524292:CMT524292 CWN524292:CWP524292 DGJ524292:DGL524292 DQF524292:DQH524292 EAB524292:EAD524292 EJX524292:EJZ524292 ETT524292:ETV524292 FDP524292:FDR524292 FNL524292:FNN524292 FXH524292:FXJ524292 GHD524292:GHF524292 GQZ524292:GRB524292 HAV524292:HAX524292 HKR524292:HKT524292 HUN524292:HUP524292 IEJ524292:IEL524292 IOF524292:IOH524292 IYB524292:IYD524292 JHX524292:JHZ524292 JRT524292:JRV524292 KBP524292:KBR524292 KLL524292:KLN524292 KVH524292:KVJ524292 LFD524292:LFF524292 LOZ524292:LPB524292 LYV524292:LYX524292 MIR524292:MIT524292 MSN524292:MSP524292 NCJ524292:NCL524292 NMF524292:NMH524292 NWB524292:NWD524292 OFX524292:OFZ524292 OPT524292:OPV524292 OZP524292:OZR524292 PJL524292:PJN524292 PTH524292:PTJ524292 QDD524292:QDF524292 QMZ524292:QNB524292 QWV524292:QWX524292 RGR524292:RGT524292 RQN524292:RQP524292 SAJ524292:SAL524292 SKF524292:SKH524292 SUB524292:SUD524292 TDX524292:TDZ524292 TNT524292:TNV524292 TXP524292:TXR524292 UHL524292:UHN524292 URH524292:URJ524292 VBD524292:VBF524292 VKZ524292:VLB524292 VUV524292:VUX524292 WER524292:WET524292 WON524292:WOP524292 WYJ524292:WYL524292 CB589828:CD589828 LX589828:LZ589828 VT589828:VV589828 AFP589828:AFR589828 APL589828:APN589828 AZH589828:AZJ589828 BJD589828:BJF589828 BSZ589828:BTB589828 CCV589828:CCX589828 CMR589828:CMT589828 CWN589828:CWP589828 DGJ589828:DGL589828 DQF589828:DQH589828 EAB589828:EAD589828 EJX589828:EJZ589828 ETT589828:ETV589828 FDP589828:FDR589828 FNL589828:FNN589828 FXH589828:FXJ589828 GHD589828:GHF589828 GQZ589828:GRB589828 HAV589828:HAX589828 HKR589828:HKT589828 HUN589828:HUP589828 IEJ589828:IEL589828 IOF589828:IOH589828 IYB589828:IYD589828 JHX589828:JHZ589828 JRT589828:JRV589828 KBP589828:KBR589828 KLL589828:KLN589828 KVH589828:KVJ589828 LFD589828:LFF589828 LOZ589828:LPB589828 LYV589828:LYX589828 MIR589828:MIT589828 MSN589828:MSP589828 NCJ589828:NCL589828 NMF589828:NMH589828 NWB589828:NWD589828 OFX589828:OFZ589828 OPT589828:OPV589828 OZP589828:OZR589828 PJL589828:PJN589828 PTH589828:PTJ589828 QDD589828:QDF589828 QMZ589828:QNB589828 QWV589828:QWX589828 RGR589828:RGT589828 RQN589828:RQP589828 SAJ589828:SAL589828 SKF589828:SKH589828 SUB589828:SUD589828 TDX589828:TDZ589828 TNT589828:TNV589828 TXP589828:TXR589828 UHL589828:UHN589828 URH589828:URJ589828 VBD589828:VBF589828 VKZ589828:VLB589828 VUV589828:VUX589828 WER589828:WET589828 WON589828:WOP589828 WYJ589828:WYL589828 CB655364:CD655364 LX655364:LZ655364 VT655364:VV655364 AFP655364:AFR655364 APL655364:APN655364 AZH655364:AZJ655364 BJD655364:BJF655364 BSZ655364:BTB655364 CCV655364:CCX655364 CMR655364:CMT655364 CWN655364:CWP655364 DGJ655364:DGL655364 DQF655364:DQH655364 EAB655364:EAD655364 EJX655364:EJZ655364 ETT655364:ETV655364 FDP655364:FDR655364 FNL655364:FNN655364 FXH655364:FXJ655364 GHD655364:GHF655364 GQZ655364:GRB655364 HAV655364:HAX655364 HKR655364:HKT655364 HUN655364:HUP655364 IEJ655364:IEL655364 IOF655364:IOH655364 IYB655364:IYD655364 JHX655364:JHZ655364 JRT655364:JRV655364 KBP655364:KBR655364 KLL655364:KLN655364 KVH655364:KVJ655364 LFD655364:LFF655364 LOZ655364:LPB655364 LYV655364:LYX655364 MIR655364:MIT655364 MSN655364:MSP655364 NCJ655364:NCL655364 NMF655364:NMH655364 NWB655364:NWD655364 OFX655364:OFZ655364 OPT655364:OPV655364 OZP655364:OZR655364 PJL655364:PJN655364 PTH655364:PTJ655364 QDD655364:QDF655364 QMZ655364:QNB655364 QWV655364:QWX655364 RGR655364:RGT655364 RQN655364:RQP655364 SAJ655364:SAL655364 SKF655364:SKH655364 SUB655364:SUD655364 TDX655364:TDZ655364 TNT655364:TNV655364 TXP655364:TXR655364 UHL655364:UHN655364 URH655364:URJ655364 VBD655364:VBF655364 VKZ655364:VLB655364 VUV655364:VUX655364 WER655364:WET655364 WON655364:WOP655364 WYJ655364:WYL655364 CB720900:CD720900 LX720900:LZ720900 VT720900:VV720900 AFP720900:AFR720900 APL720900:APN720900 AZH720900:AZJ720900 BJD720900:BJF720900 BSZ720900:BTB720900 CCV720900:CCX720900 CMR720900:CMT720900 CWN720900:CWP720900 DGJ720900:DGL720900 DQF720900:DQH720900 EAB720900:EAD720900 EJX720900:EJZ720900 ETT720900:ETV720900 FDP720900:FDR720900 FNL720900:FNN720900 FXH720900:FXJ720900 GHD720900:GHF720900 GQZ720900:GRB720900 HAV720900:HAX720900 HKR720900:HKT720900 HUN720900:HUP720900 IEJ720900:IEL720900 IOF720900:IOH720900 IYB720900:IYD720900 JHX720900:JHZ720900 JRT720900:JRV720900 KBP720900:KBR720900 KLL720900:KLN720900 KVH720900:KVJ720900 LFD720900:LFF720900 LOZ720900:LPB720900 LYV720900:LYX720900 MIR720900:MIT720900 MSN720900:MSP720900 NCJ720900:NCL720900 NMF720900:NMH720900 NWB720900:NWD720900 OFX720900:OFZ720900 OPT720900:OPV720900 OZP720900:OZR720900 PJL720900:PJN720900 PTH720900:PTJ720900 QDD720900:QDF720900 QMZ720900:QNB720900 QWV720900:QWX720900 RGR720900:RGT720900 RQN720900:RQP720900 SAJ720900:SAL720900 SKF720900:SKH720900 SUB720900:SUD720900 TDX720900:TDZ720900 TNT720900:TNV720900 TXP720900:TXR720900 UHL720900:UHN720900 URH720900:URJ720900 VBD720900:VBF720900 VKZ720900:VLB720900 VUV720900:VUX720900 WER720900:WET720900 WON720900:WOP720900 WYJ720900:WYL720900 CB786436:CD786436 LX786436:LZ786436 VT786436:VV786436 AFP786436:AFR786436 APL786436:APN786436 AZH786436:AZJ786436 BJD786436:BJF786436 BSZ786436:BTB786436 CCV786436:CCX786436 CMR786436:CMT786436 CWN786436:CWP786436 DGJ786436:DGL786436 DQF786436:DQH786436 EAB786436:EAD786436 EJX786436:EJZ786436 ETT786436:ETV786436 FDP786436:FDR786436 FNL786436:FNN786436 FXH786436:FXJ786436 GHD786436:GHF786436 GQZ786436:GRB786436 HAV786436:HAX786436 HKR786436:HKT786436 HUN786436:HUP786436 IEJ786436:IEL786436 IOF786436:IOH786436 IYB786436:IYD786436 JHX786436:JHZ786436 JRT786436:JRV786436 KBP786436:KBR786436 KLL786436:KLN786436 KVH786436:KVJ786436 LFD786436:LFF786436 LOZ786436:LPB786436 LYV786436:LYX786436 MIR786436:MIT786436 MSN786436:MSP786436 NCJ786436:NCL786436 NMF786436:NMH786436 NWB786436:NWD786436 OFX786436:OFZ786436 OPT786436:OPV786436 OZP786436:OZR786436 PJL786436:PJN786436 PTH786436:PTJ786436 QDD786436:QDF786436 QMZ786436:QNB786436 QWV786436:QWX786436 RGR786436:RGT786436 RQN786436:RQP786436 SAJ786436:SAL786436 SKF786436:SKH786436 SUB786436:SUD786436 TDX786436:TDZ786436 TNT786436:TNV786436 TXP786436:TXR786436 UHL786436:UHN786436 URH786436:URJ786436 VBD786436:VBF786436 VKZ786436:VLB786436 VUV786436:VUX786436 WER786436:WET786436 WON786436:WOP786436 WYJ786436:WYL786436 CB851972:CD851972 LX851972:LZ851972 VT851972:VV851972 AFP851972:AFR851972 APL851972:APN851972 AZH851972:AZJ851972 BJD851972:BJF851972 BSZ851972:BTB851972 CCV851972:CCX851972 CMR851972:CMT851972 CWN851972:CWP851972 DGJ851972:DGL851972 DQF851972:DQH851972 EAB851972:EAD851972 EJX851972:EJZ851972 ETT851972:ETV851972 FDP851972:FDR851972 FNL851972:FNN851972 FXH851972:FXJ851972 GHD851972:GHF851972 GQZ851972:GRB851972 HAV851972:HAX851972 HKR851972:HKT851972 HUN851972:HUP851972 IEJ851972:IEL851972 IOF851972:IOH851972 IYB851972:IYD851972 JHX851972:JHZ851972 JRT851972:JRV851972 KBP851972:KBR851972 KLL851972:KLN851972 KVH851972:KVJ851972 LFD851972:LFF851972 LOZ851972:LPB851972 LYV851972:LYX851972 MIR851972:MIT851972 MSN851972:MSP851972 NCJ851972:NCL851972 NMF851972:NMH851972 NWB851972:NWD851972 OFX851972:OFZ851972 OPT851972:OPV851972 OZP851972:OZR851972 PJL851972:PJN851972 PTH851972:PTJ851972 QDD851972:QDF851972 QMZ851972:QNB851972 QWV851972:QWX851972 RGR851972:RGT851972 RQN851972:RQP851972 SAJ851972:SAL851972 SKF851972:SKH851972 SUB851972:SUD851972 TDX851972:TDZ851972 TNT851972:TNV851972 TXP851972:TXR851972 UHL851972:UHN851972 URH851972:URJ851972 VBD851972:VBF851972 VKZ851972:VLB851972 VUV851972:VUX851972 WER851972:WET851972 WON851972:WOP851972 WYJ851972:WYL851972 CB917508:CD917508 LX917508:LZ917508 VT917508:VV917508 AFP917508:AFR917508 APL917508:APN917508 AZH917508:AZJ917508 BJD917508:BJF917508 BSZ917508:BTB917508 CCV917508:CCX917508 CMR917508:CMT917508 CWN917508:CWP917508 DGJ917508:DGL917508 DQF917508:DQH917508 EAB917508:EAD917508 EJX917508:EJZ917508 ETT917508:ETV917508 FDP917508:FDR917508 FNL917508:FNN917508 FXH917508:FXJ917508 GHD917508:GHF917508 GQZ917508:GRB917508 HAV917508:HAX917508 HKR917508:HKT917508 HUN917508:HUP917508 IEJ917508:IEL917508 IOF917508:IOH917508 IYB917508:IYD917508 JHX917508:JHZ917508 JRT917508:JRV917508 KBP917508:KBR917508 KLL917508:KLN917508 KVH917508:KVJ917508 LFD917508:LFF917508 LOZ917508:LPB917508 LYV917508:LYX917508 MIR917508:MIT917508 MSN917508:MSP917508 NCJ917508:NCL917508 NMF917508:NMH917508 NWB917508:NWD917508 OFX917508:OFZ917508 OPT917508:OPV917508 OZP917508:OZR917508 PJL917508:PJN917508 PTH917508:PTJ917508 QDD917508:QDF917508 QMZ917508:QNB917508 QWV917508:QWX917508 RGR917508:RGT917508 RQN917508:RQP917508 SAJ917508:SAL917508 SKF917508:SKH917508 SUB917508:SUD917508 TDX917508:TDZ917508 TNT917508:TNV917508 TXP917508:TXR917508 UHL917508:UHN917508 URH917508:URJ917508 VBD917508:VBF917508 VKZ917508:VLB917508 VUV917508:VUX917508 WER917508:WET917508 WON917508:WOP917508 WYJ917508:WYL917508 CB983044:CD983044 LX983044:LZ983044 VT983044:VV983044 AFP983044:AFR983044 APL983044:APN983044 AZH983044:AZJ983044 BJD983044:BJF983044 BSZ983044:BTB983044 CCV983044:CCX983044 CMR983044:CMT983044 CWN983044:CWP983044 DGJ983044:DGL983044 DQF983044:DQH983044 EAB983044:EAD983044 EJX983044:EJZ983044 ETT983044:ETV983044 FDP983044:FDR983044 FNL983044:FNN983044 FXH983044:FXJ983044 GHD983044:GHF983044 GQZ983044:GRB983044 HAV983044:HAX983044 HKR983044:HKT983044 HUN983044:HUP983044 IEJ983044:IEL983044 IOF983044:IOH983044 IYB983044:IYD983044 JHX983044:JHZ983044 JRT983044:JRV983044 KBP983044:KBR983044 KLL983044:KLN983044 KVH983044:KVJ983044 LFD983044:LFF983044 LOZ983044:LPB983044 LYV983044:LYX983044 MIR983044:MIT983044 MSN983044:MSP983044 NCJ983044:NCL983044 NMF983044:NMH983044 NWB983044:NWD983044 OFX983044:OFZ983044 OPT983044:OPV983044 OZP983044:OZR983044 PJL983044:PJN983044 PTH983044:PTJ983044 QDD983044:QDF983044 QMZ983044:QNB983044 QWV983044:QWX983044 RGR983044:RGT983044 RQN983044:RQP983044 SAJ983044:SAL983044 SKF983044:SKH983044 SUB983044:SUD983044 TDX983044:TDZ983044 TNT983044:TNV983044 TXP983044:TXR983044 UHL983044:UHN983044 URH983044:URJ983044 VBD983044:VBF983044 VKZ983044:VLB983044 VUV983044:VUX983044 WER983044:WET983044 WON983044:WOP983044 WYJ983044:WYL983044 BT4:BV4 LP4:LR4 VL4:VN4 AFH4:AFJ4 APD4:APF4 AYZ4:AZB4 BIV4:BIX4 BSR4:BST4 CCN4:CCP4 CMJ4:CML4 CWF4:CWH4 DGB4:DGD4 DPX4:DPZ4 DZT4:DZV4 EJP4:EJR4 ETL4:ETN4 FDH4:FDJ4 FND4:FNF4 FWZ4:FXB4 GGV4:GGX4 GQR4:GQT4 HAN4:HAP4 HKJ4:HKL4 HUF4:HUH4 IEB4:IED4 INX4:INZ4 IXT4:IXV4 JHP4:JHR4 JRL4:JRN4 KBH4:KBJ4 KLD4:KLF4 KUZ4:KVB4 LEV4:LEX4 LOR4:LOT4 LYN4:LYP4 MIJ4:MIL4 MSF4:MSH4 NCB4:NCD4 NLX4:NLZ4 NVT4:NVV4 OFP4:OFR4 OPL4:OPN4 OZH4:OZJ4 PJD4:PJF4 PSZ4:PTB4 QCV4:QCX4 QMR4:QMT4 QWN4:QWP4 RGJ4:RGL4 RQF4:RQH4 SAB4:SAD4 SJX4:SJZ4 STT4:STV4 TDP4:TDR4 TNL4:TNN4 TXH4:TXJ4 UHD4:UHF4 UQZ4:URB4 VAV4:VAX4 VKR4:VKT4 VUN4:VUP4 WEJ4:WEL4 WOF4:WOH4 WYB4:WYD4 BT65540:BV65540 LP65540:LR65540 VL65540:VN65540 AFH65540:AFJ65540 APD65540:APF65540 AYZ65540:AZB65540 BIV65540:BIX65540 BSR65540:BST65540 CCN65540:CCP65540 CMJ65540:CML65540 CWF65540:CWH65540 DGB65540:DGD65540 DPX65540:DPZ65540 DZT65540:DZV65540 EJP65540:EJR65540 ETL65540:ETN65540 FDH65540:FDJ65540 FND65540:FNF65540 FWZ65540:FXB65540 GGV65540:GGX65540 GQR65540:GQT65540 HAN65540:HAP65540 HKJ65540:HKL65540 HUF65540:HUH65540 IEB65540:IED65540 INX65540:INZ65540 IXT65540:IXV65540 JHP65540:JHR65540 JRL65540:JRN65540 KBH65540:KBJ65540 KLD65540:KLF65540 KUZ65540:KVB65540 LEV65540:LEX65540 LOR65540:LOT65540 LYN65540:LYP65540 MIJ65540:MIL65540 MSF65540:MSH65540 NCB65540:NCD65540 NLX65540:NLZ65540 NVT65540:NVV65540 OFP65540:OFR65540 OPL65540:OPN65540 OZH65540:OZJ65540 PJD65540:PJF65540 PSZ65540:PTB65540 QCV65540:QCX65540 QMR65540:QMT65540 QWN65540:QWP65540 RGJ65540:RGL65540 RQF65540:RQH65540 SAB65540:SAD65540 SJX65540:SJZ65540 STT65540:STV65540 TDP65540:TDR65540 TNL65540:TNN65540 TXH65540:TXJ65540 UHD65540:UHF65540 UQZ65540:URB65540 VAV65540:VAX65540 VKR65540:VKT65540 VUN65540:VUP65540 WEJ65540:WEL65540 WOF65540:WOH65540 WYB65540:WYD65540 BT131076:BV131076 LP131076:LR131076 VL131076:VN131076 AFH131076:AFJ131076 APD131076:APF131076 AYZ131076:AZB131076 BIV131076:BIX131076 BSR131076:BST131076 CCN131076:CCP131076 CMJ131076:CML131076 CWF131076:CWH131076 DGB131076:DGD131076 DPX131076:DPZ131076 DZT131076:DZV131076 EJP131076:EJR131076 ETL131076:ETN131076 FDH131076:FDJ131076 FND131076:FNF131076 FWZ131076:FXB131076 GGV131076:GGX131076 GQR131076:GQT131076 HAN131076:HAP131076 HKJ131076:HKL131076 HUF131076:HUH131076 IEB131076:IED131076 INX131076:INZ131076 IXT131076:IXV131076 JHP131076:JHR131076 JRL131076:JRN131076 KBH131076:KBJ131076 KLD131076:KLF131076 KUZ131076:KVB131076 LEV131076:LEX131076 LOR131076:LOT131076 LYN131076:LYP131076 MIJ131076:MIL131076 MSF131076:MSH131076 NCB131076:NCD131076 NLX131076:NLZ131076 NVT131076:NVV131076 OFP131076:OFR131076 OPL131076:OPN131076 OZH131076:OZJ131076 PJD131076:PJF131076 PSZ131076:PTB131076 QCV131076:QCX131076 QMR131076:QMT131076 QWN131076:QWP131076 RGJ131076:RGL131076 RQF131076:RQH131076 SAB131076:SAD131076 SJX131076:SJZ131076 STT131076:STV131076 TDP131076:TDR131076 TNL131076:TNN131076 TXH131076:TXJ131076 UHD131076:UHF131076 UQZ131076:URB131076 VAV131076:VAX131076 VKR131076:VKT131076 VUN131076:VUP131076 WEJ131076:WEL131076 WOF131076:WOH131076 WYB131076:WYD131076 BT196612:BV196612 LP196612:LR196612 VL196612:VN196612 AFH196612:AFJ196612 APD196612:APF196612 AYZ196612:AZB196612 BIV196612:BIX196612 BSR196612:BST196612 CCN196612:CCP196612 CMJ196612:CML196612 CWF196612:CWH196612 DGB196612:DGD196612 DPX196612:DPZ196612 DZT196612:DZV196612 EJP196612:EJR196612 ETL196612:ETN196612 FDH196612:FDJ196612 FND196612:FNF196612 FWZ196612:FXB196612 GGV196612:GGX196612 GQR196612:GQT196612 HAN196612:HAP196612 HKJ196612:HKL196612 HUF196612:HUH196612 IEB196612:IED196612 INX196612:INZ196612 IXT196612:IXV196612 JHP196612:JHR196612 JRL196612:JRN196612 KBH196612:KBJ196612 KLD196612:KLF196612 KUZ196612:KVB196612 LEV196612:LEX196612 LOR196612:LOT196612 LYN196612:LYP196612 MIJ196612:MIL196612 MSF196612:MSH196612 NCB196612:NCD196612 NLX196612:NLZ196612 NVT196612:NVV196612 OFP196612:OFR196612 OPL196612:OPN196612 OZH196612:OZJ196612 PJD196612:PJF196612 PSZ196612:PTB196612 QCV196612:QCX196612 QMR196612:QMT196612 QWN196612:QWP196612 RGJ196612:RGL196612 RQF196612:RQH196612 SAB196612:SAD196612 SJX196612:SJZ196612 STT196612:STV196612 TDP196612:TDR196612 TNL196612:TNN196612 TXH196612:TXJ196612 UHD196612:UHF196612 UQZ196612:URB196612 VAV196612:VAX196612 VKR196612:VKT196612 VUN196612:VUP196612 WEJ196612:WEL196612 WOF196612:WOH196612 WYB196612:WYD196612 BT262148:BV262148 LP262148:LR262148 VL262148:VN262148 AFH262148:AFJ262148 APD262148:APF262148 AYZ262148:AZB262148 BIV262148:BIX262148 BSR262148:BST262148 CCN262148:CCP262148 CMJ262148:CML262148 CWF262148:CWH262148 DGB262148:DGD262148 DPX262148:DPZ262148 DZT262148:DZV262148 EJP262148:EJR262148 ETL262148:ETN262148 FDH262148:FDJ262148 FND262148:FNF262148 FWZ262148:FXB262148 GGV262148:GGX262148 GQR262148:GQT262148 HAN262148:HAP262148 HKJ262148:HKL262148 HUF262148:HUH262148 IEB262148:IED262148 INX262148:INZ262148 IXT262148:IXV262148 JHP262148:JHR262148 JRL262148:JRN262148 KBH262148:KBJ262148 KLD262148:KLF262148 KUZ262148:KVB262148 LEV262148:LEX262148 LOR262148:LOT262148 LYN262148:LYP262148 MIJ262148:MIL262148 MSF262148:MSH262148 NCB262148:NCD262148 NLX262148:NLZ262148 NVT262148:NVV262148 OFP262148:OFR262148 OPL262148:OPN262148 OZH262148:OZJ262148 PJD262148:PJF262148 PSZ262148:PTB262148 QCV262148:QCX262148 QMR262148:QMT262148 QWN262148:QWP262148 RGJ262148:RGL262148 RQF262148:RQH262148 SAB262148:SAD262148 SJX262148:SJZ262148 STT262148:STV262148 TDP262148:TDR262148 TNL262148:TNN262148 TXH262148:TXJ262148 UHD262148:UHF262148 UQZ262148:URB262148 VAV262148:VAX262148 VKR262148:VKT262148 VUN262148:VUP262148 WEJ262148:WEL262148 WOF262148:WOH262148 WYB262148:WYD262148 BT327684:BV327684 LP327684:LR327684 VL327684:VN327684 AFH327684:AFJ327684 APD327684:APF327684 AYZ327684:AZB327684 BIV327684:BIX327684 BSR327684:BST327684 CCN327684:CCP327684 CMJ327684:CML327684 CWF327684:CWH327684 DGB327684:DGD327684 DPX327684:DPZ327684 DZT327684:DZV327684 EJP327684:EJR327684 ETL327684:ETN327684 FDH327684:FDJ327684 FND327684:FNF327684 FWZ327684:FXB327684 GGV327684:GGX327684 GQR327684:GQT327684 HAN327684:HAP327684 HKJ327684:HKL327684 HUF327684:HUH327684 IEB327684:IED327684 INX327684:INZ327684 IXT327684:IXV327684 JHP327684:JHR327684 JRL327684:JRN327684 KBH327684:KBJ327684 KLD327684:KLF327684 KUZ327684:KVB327684 LEV327684:LEX327684 LOR327684:LOT327684 LYN327684:LYP327684 MIJ327684:MIL327684 MSF327684:MSH327684 NCB327684:NCD327684 NLX327684:NLZ327684 NVT327684:NVV327684 OFP327684:OFR327684 OPL327684:OPN327684 OZH327684:OZJ327684 PJD327684:PJF327684 PSZ327684:PTB327684 QCV327684:QCX327684 QMR327684:QMT327684 QWN327684:QWP327684 RGJ327684:RGL327684 RQF327684:RQH327684 SAB327684:SAD327684 SJX327684:SJZ327684 STT327684:STV327684 TDP327684:TDR327684 TNL327684:TNN327684 TXH327684:TXJ327684 UHD327684:UHF327684 UQZ327684:URB327684 VAV327684:VAX327684 VKR327684:VKT327684 VUN327684:VUP327684 WEJ327684:WEL327684 WOF327684:WOH327684 WYB327684:WYD327684 BT393220:BV393220 LP393220:LR393220 VL393220:VN393220 AFH393220:AFJ393220 APD393220:APF393220 AYZ393220:AZB393220 BIV393220:BIX393220 BSR393220:BST393220 CCN393220:CCP393220 CMJ393220:CML393220 CWF393220:CWH393220 DGB393220:DGD393220 DPX393220:DPZ393220 DZT393220:DZV393220 EJP393220:EJR393220 ETL393220:ETN393220 FDH393220:FDJ393220 FND393220:FNF393220 FWZ393220:FXB393220 GGV393220:GGX393220 GQR393220:GQT393220 HAN393220:HAP393220 HKJ393220:HKL393220 HUF393220:HUH393220 IEB393220:IED393220 INX393220:INZ393220 IXT393220:IXV393220 JHP393220:JHR393220 JRL393220:JRN393220 KBH393220:KBJ393220 KLD393220:KLF393220 KUZ393220:KVB393220 LEV393220:LEX393220 LOR393220:LOT393220 LYN393220:LYP393220 MIJ393220:MIL393220 MSF393220:MSH393220 NCB393220:NCD393220 NLX393220:NLZ393220 NVT393220:NVV393220 OFP393220:OFR393220 OPL393220:OPN393220 OZH393220:OZJ393220 PJD393220:PJF393220 PSZ393220:PTB393220 QCV393220:QCX393220 QMR393220:QMT393220 QWN393220:QWP393220 RGJ393220:RGL393220 RQF393220:RQH393220 SAB393220:SAD393220 SJX393220:SJZ393220 STT393220:STV393220 TDP393220:TDR393220 TNL393220:TNN393220 TXH393220:TXJ393220 UHD393220:UHF393220 UQZ393220:URB393220 VAV393220:VAX393220 VKR393220:VKT393220 VUN393220:VUP393220 WEJ393220:WEL393220 WOF393220:WOH393220 WYB393220:WYD393220 BT458756:BV458756 LP458756:LR458756 VL458756:VN458756 AFH458756:AFJ458756 APD458756:APF458756 AYZ458756:AZB458756 BIV458756:BIX458756 BSR458756:BST458756 CCN458756:CCP458756 CMJ458756:CML458756 CWF458756:CWH458756 DGB458756:DGD458756 DPX458756:DPZ458756 DZT458756:DZV458756 EJP458756:EJR458756 ETL458756:ETN458756 FDH458756:FDJ458756 FND458756:FNF458756 FWZ458756:FXB458756 GGV458756:GGX458756 GQR458756:GQT458756 HAN458756:HAP458756 HKJ458756:HKL458756 HUF458756:HUH458756 IEB458756:IED458756 INX458756:INZ458756 IXT458756:IXV458756 JHP458756:JHR458756 JRL458756:JRN458756 KBH458756:KBJ458756 KLD458756:KLF458756 KUZ458756:KVB458756 LEV458756:LEX458756 LOR458756:LOT458756 LYN458756:LYP458756 MIJ458756:MIL458756 MSF458756:MSH458756 NCB458756:NCD458756 NLX458756:NLZ458756 NVT458756:NVV458756 OFP458756:OFR458756 OPL458756:OPN458756 OZH458756:OZJ458756 PJD458756:PJF458756 PSZ458756:PTB458756 QCV458756:QCX458756 QMR458756:QMT458756 QWN458756:QWP458756 RGJ458756:RGL458756 RQF458756:RQH458756 SAB458756:SAD458756 SJX458756:SJZ458756 STT458756:STV458756 TDP458756:TDR458756 TNL458756:TNN458756 TXH458756:TXJ458756 UHD458756:UHF458756 UQZ458756:URB458756 VAV458756:VAX458756 VKR458756:VKT458756 VUN458756:VUP458756 WEJ458756:WEL458756 WOF458756:WOH458756 WYB458756:WYD458756 BT524292:BV524292 LP524292:LR524292 VL524292:VN524292 AFH524292:AFJ524292 APD524292:APF524292 AYZ524292:AZB524292 BIV524292:BIX524292 BSR524292:BST524292 CCN524292:CCP524292 CMJ524292:CML524292 CWF524292:CWH524292 DGB524292:DGD524292 DPX524292:DPZ524292 DZT524292:DZV524292 EJP524292:EJR524292 ETL524292:ETN524292 FDH524292:FDJ524292 FND524292:FNF524292 FWZ524292:FXB524292 GGV524292:GGX524292 GQR524292:GQT524292 HAN524292:HAP524292 HKJ524292:HKL524292 HUF524292:HUH524292 IEB524292:IED524292 INX524292:INZ524292 IXT524292:IXV524292 JHP524292:JHR524292 JRL524292:JRN524292 KBH524292:KBJ524292 KLD524292:KLF524292 KUZ524292:KVB524292 LEV524292:LEX524292 LOR524292:LOT524292 LYN524292:LYP524292 MIJ524292:MIL524292 MSF524292:MSH524292 NCB524292:NCD524292 NLX524292:NLZ524292 NVT524292:NVV524292 OFP524292:OFR524292 OPL524292:OPN524292 OZH524292:OZJ524292 PJD524292:PJF524292 PSZ524292:PTB524292 QCV524292:QCX524292 QMR524292:QMT524292 QWN524292:QWP524292 RGJ524292:RGL524292 RQF524292:RQH524292 SAB524292:SAD524292 SJX524292:SJZ524292 STT524292:STV524292 TDP524292:TDR524292 TNL524292:TNN524292 TXH524292:TXJ524292 UHD524292:UHF524292 UQZ524292:URB524292 VAV524292:VAX524292 VKR524292:VKT524292 VUN524292:VUP524292 WEJ524292:WEL524292 WOF524292:WOH524292 WYB524292:WYD524292 BT589828:BV589828 LP589828:LR589828 VL589828:VN589828 AFH589828:AFJ589828 APD589828:APF589828 AYZ589828:AZB589828 BIV589828:BIX589828 BSR589828:BST589828 CCN589828:CCP589828 CMJ589828:CML589828 CWF589828:CWH589828 DGB589828:DGD589828 DPX589828:DPZ589828 DZT589828:DZV589828 EJP589828:EJR589828 ETL589828:ETN589828 FDH589828:FDJ589828 FND589828:FNF589828 FWZ589828:FXB589828 GGV589828:GGX589828 GQR589828:GQT589828 HAN589828:HAP589828 HKJ589828:HKL589828 HUF589828:HUH589828 IEB589828:IED589828 INX589828:INZ589828 IXT589828:IXV589828 JHP589828:JHR589828 JRL589828:JRN589828 KBH589828:KBJ589828 KLD589828:KLF589828 KUZ589828:KVB589828 LEV589828:LEX589828 LOR589828:LOT589828 LYN589828:LYP589828 MIJ589828:MIL589828 MSF589828:MSH589828 NCB589828:NCD589828 NLX589828:NLZ589828 NVT589828:NVV589828 OFP589828:OFR589828 OPL589828:OPN589828 OZH589828:OZJ589828 PJD589828:PJF589828 PSZ589828:PTB589828 QCV589828:QCX589828 QMR589828:QMT589828 QWN589828:QWP589828 RGJ589828:RGL589828 RQF589828:RQH589828 SAB589828:SAD589828 SJX589828:SJZ589828 STT589828:STV589828 TDP589828:TDR589828 TNL589828:TNN589828 TXH589828:TXJ589828 UHD589828:UHF589828 UQZ589828:URB589828 VAV589828:VAX589828 VKR589828:VKT589828 VUN589828:VUP589828 WEJ589828:WEL589828 WOF589828:WOH589828 WYB589828:WYD589828 BT655364:BV655364 LP655364:LR655364 VL655364:VN655364 AFH655364:AFJ655364 APD655364:APF655364 AYZ655364:AZB655364 BIV655364:BIX655364 BSR655364:BST655364 CCN655364:CCP655364 CMJ655364:CML655364 CWF655364:CWH655364 DGB655364:DGD655364 DPX655364:DPZ655364 DZT655364:DZV655364 EJP655364:EJR655364 ETL655364:ETN655364 FDH655364:FDJ655364 FND655364:FNF655364 FWZ655364:FXB655364 GGV655364:GGX655364 GQR655364:GQT655364 HAN655364:HAP655364 HKJ655364:HKL655364 HUF655364:HUH655364 IEB655364:IED655364 INX655364:INZ655364 IXT655364:IXV655364 JHP655364:JHR655364 JRL655364:JRN655364 KBH655364:KBJ655364 KLD655364:KLF655364 KUZ655364:KVB655364 LEV655364:LEX655364 LOR655364:LOT655364 LYN655364:LYP655364 MIJ655364:MIL655364 MSF655364:MSH655364 NCB655364:NCD655364 NLX655364:NLZ655364 NVT655364:NVV655364 OFP655364:OFR655364 OPL655364:OPN655364 OZH655364:OZJ655364 PJD655364:PJF655364 PSZ655364:PTB655364 QCV655364:QCX655364 QMR655364:QMT655364 QWN655364:QWP655364 RGJ655364:RGL655364 RQF655364:RQH655364 SAB655364:SAD655364 SJX655364:SJZ655364 STT655364:STV655364 TDP655364:TDR655364 TNL655364:TNN655364 TXH655364:TXJ655364 UHD655364:UHF655364 UQZ655364:URB655364 VAV655364:VAX655364 VKR655364:VKT655364 VUN655364:VUP655364 WEJ655364:WEL655364 WOF655364:WOH655364 WYB655364:WYD655364 BT720900:BV720900 LP720900:LR720900 VL720900:VN720900 AFH720900:AFJ720900 APD720900:APF720900 AYZ720900:AZB720900 BIV720900:BIX720900 BSR720900:BST720900 CCN720900:CCP720900 CMJ720900:CML720900 CWF720900:CWH720900 DGB720900:DGD720900 DPX720900:DPZ720900 DZT720900:DZV720900 EJP720900:EJR720900 ETL720900:ETN720900 FDH720900:FDJ720900 FND720900:FNF720900 FWZ720900:FXB720900 GGV720900:GGX720900 GQR720900:GQT720900 HAN720900:HAP720900 HKJ720900:HKL720900 HUF720900:HUH720900 IEB720900:IED720900 INX720900:INZ720900 IXT720900:IXV720900 JHP720900:JHR720900 JRL720900:JRN720900 KBH720900:KBJ720900 KLD720900:KLF720900 KUZ720900:KVB720900 LEV720900:LEX720900 LOR720900:LOT720900 LYN720900:LYP720900 MIJ720900:MIL720900 MSF720900:MSH720900 NCB720900:NCD720900 NLX720900:NLZ720900 NVT720900:NVV720900 OFP720900:OFR720900 OPL720900:OPN720900 OZH720900:OZJ720900 PJD720900:PJF720900 PSZ720900:PTB720900 QCV720900:QCX720900 QMR720900:QMT720900 QWN720900:QWP720900 RGJ720900:RGL720900 RQF720900:RQH720900 SAB720900:SAD720900 SJX720900:SJZ720900 STT720900:STV720900 TDP720900:TDR720900 TNL720900:TNN720900 TXH720900:TXJ720900 UHD720900:UHF720900 UQZ720900:URB720900 VAV720900:VAX720900 VKR720900:VKT720900 VUN720900:VUP720900 WEJ720900:WEL720900 WOF720900:WOH720900 WYB720900:WYD720900 BT786436:BV786436 LP786436:LR786436 VL786436:VN786436 AFH786436:AFJ786436 APD786436:APF786436 AYZ786436:AZB786436 BIV786436:BIX786436 BSR786436:BST786436 CCN786436:CCP786436 CMJ786436:CML786436 CWF786436:CWH786436 DGB786436:DGD786436 DPX786436:DPZ786436 DZT786436:DZV786436 EJP786436:EJR786436 ETL786436:ETN786436 FDH786436:FDJ786436 FND786436:FNF786436 FWZ786436:FXB786436 GGV786436:GGX786436 GQR786436:GQT786436 HAN786436:HAP786436 HKJ786436:HKL786436 HUF786436:HUH786436 IEB786436:IED786436 INX786436:INZ786436 IXT786436:IXV786436 JHP786436:JHR786436 JRL786436:JRN786436 KBH786436:KBJ786436 KLD786436:KLF786436 KUZ786436:KVB786436 LEV786436:LEX786436 LOR786436:LOT786436 LYN786436:LYP786436 MIJ786436:MIL786436 MSF786436:MSH786436 NCB786436:NCD786436 NLX786436:NLZ786436 NVT786436:NVV786436 OFP786436:OFR786436 OPL786436:OPN786436 OZH786436:OZJ786436 PJD786436:PJF786436 PSZ786436:PTB786436 QCV786436:QCX786436 QMR786436:QMT786436 QWN786436:QWP786436 RGJ786436:RGL786436 RQF786436:RQH786436 SAB786436:SAD786436 SJX786436:SJZ786436 STT786436:STV786436 TDP786436:TDR786436 TNL786436:TNN786436 TXH786436:TXJ786436 UHD786436:UHF786436 UQZ786436:URB786436 VAV786436:VAX786436 VKR786436:VKT786436 VUN786436:VUP786436 WEJ786436:WEL786436 WOF786436:WOH786436 WYB786436:WYD786436 BT851972:BV851972 LP851972:LR851972 VL851972:VN851972 AFH851972:AFJ851972 APD851972:APF851972 AYZ851972:AZB851972 BIV851972:BIX851972 BSR851972:BST851972 CCN851972:CCP851972 CMJ851972:CML851972 CWF851972:CWH851972 DGB851972:DGD851972 DPX851972:DPZ851972 DZT851972:DZV851972 EJP851972:EJR851972 ETL851972:ETN851972 FDH851972:FDJ851972 FND851972:FNF851972 FWZ851972:FXB851972 GGV851972:GGX851972 GQR851972:GQT851972 HAN851972:HAP851972 HKJ851972:HKL851972 HUF851972:HUH851972 IEB851972:IED851972 INX851972:INZ851972 IXT851972:IXV851972 JHP851972:JHR851972 JRL851972:JRN851972 KBH851972:KBJ851972 KLD851972:KLF851972 KUZ851972:KVB851972 LEV851972:LEX851972 LOR851972:LOT851972 LYN851972:LYP851972 MIJ851972:MIL851972 MSF851972:MSH851972 NCB851972:NCD851972 NLX851972:NLZ851972 NVT851972:NVV851972 OFP851972:OFR851972 OPL851972:OPN851972 OZH851972:OZJ851972 PJD851972:PJF851972 PSZ851972:PTB851972 QCV851972:QCX851972 QMR851972:QMT851972 QWN851972:QWP851972 RGJ851972:RGL851972 RQF851972:RQH851972 SAB851972:SAD851972 SJX851972:SJZ851972 STT851972:STV851972 TDP851972:TDR851972 TNL851972:TNN851972 TXH851972:TXJ851972 UHD851972:UHF851972 UQZ851972:URB851972 VAV851972:VAX851972 VKR851972:VKT851972 VUN851972:VUP851972 WEJ851972:WEL851972 WOF851972:WOH851972 WYB851972:WYD851972 BT917508:BV917508 LP917508:LR917508 VL917508:VN917508 AFH917508:AFJ917508 APD917508:APF917508 AYZ917508:AZB917508 BIV917508:BIX917508 BSR917508:BST917508 CCN917508:CCP917508 CMJ917508:CML917508 CWF917508:CWH917508 DGB917508:DGD917508 DPX917508:DPZ917508 DZT917508:DZV917508 EJP917508:EJR917508 ETL917508:ETN917508 FDH917508:FDJ917508 FND917508:FNF917508 FWZ917508:FXB917508 GGV917508:GGX917508 GQR917508:GQT917508 HAN917508:HAP917508 HKJ917508:HKL917508 HUF917508:HUH917508 IEB917508:IED917508 INX917508:INZ917508 IXT917508:IXV917508 JHP917508:JHR917508 JRL917508:JRN917508 KBH917508:KBJ917508 KLD917508:KLF917508 KUZ917508:KVB917508 LEV917508:LEX917508 LOR917508:LOT917508 LYN917508:LYP917508 MIJ917508:MIL917508 MSF917508:MSH917508 NCB917508:NCD917508 NLX917508:NLZ917508 NVT917508:NVV917508 OFP917508:OFR917508 OPL917508:OPN917508 OZH917508:OZJ917508 PJD917508:PJF917508 PSZ917508:PTB917508 QCV917508:QCX917508 QMR917508:QMT917508 QWN917508:QWP917508 RGJ917508:RGL917508 RQF917508:RQH917508 SAB917508:SAD917508 SJX917508:SJZ917508 STT917508:STV917508 TDP917508:TDR917508 TNL917508:TNN917508 TXH917508:TXJ917508 UHD917508:UHF917508 UQZ917508:URB917508 VAV917508:VAX917508 VKR917508:VKT917508 VUN917508:VUP917508 WEJ917508:WEL917508 WOF917508:WOH917508 WYB917508:WYD917508 BT983044:BV983044 LP983044:LR983044 VL983044:VN983044 AFH983044:AFJ983044 APD983044:APF983044 AYZ983044:AZB983044 BIV983044:BIX983044 BSR983044:BST983044 CCN983044:CCP983044 CMJ983044:CML983044 CWF983044:CWH983044 DGB983044:DGD983044 DPX983044:DPZ983044 DZT983044:DZV983044 EJP983044:EJR983044 ETL983044:ETN983044 FDH983044:FDJ983044 FND983044:FNF983044 FWZ983044:FXB983044 GGV983044:GGX983044 GQR983044:GQT983044 HAN983044:HAP983044 HKJ983044:HKL983044 HUF983044:HUH983044 IEB983044:IED983044 INX983044:INZ983044 IXT983044:IXV983044 JHP983044:JHR983044 JRL983044:JRN983044 KBH983044:KBJ983044 KLD983044:KLF983044 KUZ983044:KVB983044 LEV983044:LEX983044 LOR983044:LOT983044 LYN983044:LYP983044 MIJ983044:MIL983044 MSF983044:MSH983044 NCB983044:NCD983044 NLX983044:NLZ983044 NVT983044:NVV983044 OFP983044:OFR983044 OPL983044:OPN983044 OZH983044:OZJ983044 PJD983044:PJF983044 PSZ983044:PTB983044 QCV983044:QCX983044 QMR983044:QMT983044 QWN983044:QWP983044 RGJ983044:RGL983044 RQF983044:RQH983044 SAB983044:SAD983044 SJX983044:SJZ983044 STT983044:STV983044 TDP983044:TDR983044 TNL983044:TNN983044 TXH983044:TXJ983044 UHD983044:UHF983044 UQZ983044:URB983044 VAV983044:VAX983044 VKR983044:VKT983044 VUN983044:VUP983044 WEJ983044:WEL983044 WOF983044:WOH983044 WYB983044:WYD983044 BL4:BN4 LH4:LJ4 VD4:VF4 AEZ4:AFB4 AOV4:AOX4 AYR4:AYT4 BIN4:BIP4 BSJ4:BSL4 CCF4:CCH4 CMB4:CMD4 CVX4:CVZ4 DFT4:DFV4 DPP4:DPR4 DZL4:DZN4 EJH4:EJJ4 ETD4:ETF4 FCZ4:FDB4 FMV4:FMX4 FWR4:FWT4 GGN4:GGP4 GQJ4:GQL4 HAF4:HAH4 HKB4:HKD4 HTX4:HTZ4 IDT4:IDV4 INP4:INR4 IXL4:IXN4 JHH4:JHJ4 JRD4:JRF4 KAZ4:KBB4 KKV4:KKX4 KUR4:KUT4 LEN4:LEP4 LOJ4:LOL4 LYF4:LYH4 MIB4:MID4 MRX4:MRZ4 NBT4:NBV4 NLP4:NLR4 NVL4:NVN4 OFH4:OFJ4 OPD4:OPF4 OYZ4:OZB4 PIV4:PIX4 PSR4:PST4 QCN4:QCP4 QMJ4:QML4 QWF4:QWH4 RGB4:RGD4 RPX4:RPZ4 RZT4:RZV4 SJP4:SJR4 STL4:STN4 TDH4:TDJ4 TND4:TNF4 TWZ4:TXB4 UGV4:UGX4 UQR4:UQT4 VAN4:VAP4 VKJ4:VKL4 VUF4:VUH4 WEB4:WED4 WNX4:WNZ4 WXT4:WXV4 BL65540:BN65540 LH65540:LJ65540 VD65540:VF65540 AEZ65540:AFB65540 AOV65540:AOX65540 AYR65540:AYT65540 BIN65540:BIP65540 BSJ65540:BSL65540 CCF65540:CCH65540 CMB65540:CMD65540 CVX65540:CVZ65540 DFT65540:DFV65540 DPP65540:DPR65540 DZL65540:DZN65540 EJH65540:EJJ65540 ETD65540:ETF65540 FCZ65540:FDB65540 FMV65540:FMX65540 FWR65540:FWT65540 GGN65540:GGP65540 GQJ65540:GQL65540 HAF65540:HAH65540 HKB65540:HKD65540 HTX65540:HTZ65540 IDT65540:IDV65540 INP65540:INR65540 IXL65540:IXN65540 JHH65540:JHJ65540 JRD65540:JRF65540 KAZ65540:KBB65540 KKV65540:KKX65540 KUR65540:KUT65540 LEN65540:LEP65540 LOJ65540:LOL65540 LYF65540:LYH65540 MIB65540:MID65540 MRX65540:MRZ65540 NBT65540:NBV65540 NLP65540:NLR65540 NVL65540:NVN65540 OFH65540:OFJ65540 OPD65540:OPF65540 OYZ65540:OZB65540 PIV65540:PIX65540 PSR65540:PST65540 QCN65540:QCP65540 QMJ65540:QML65540 QWF65540:QWH65540 RGB65540:RGD65540 RPX65540:RPZ65540 RZT65540:RZV65540 SJP65540:SJR65540 STL65540:STN65540 TDH65540:TDJ65540 TND65540:TNF65540 TWZ65540:TXB65540 UGV65540:UGX65540 UQR65540:UQT65540 VAN65540:VAP65540 VKJ65540:VKL65540 VUF65540:VUH65540 WEB65540:WED65540 WNX65540:WNZ65540 WXT65540:WXV65540 BL131076:BN131076 LH131076:LJ131076 VD131076:VF131076 AEZ131076:AFB131076 AOV131076:AOX131076 AYR131076:AYT131076 BIN131076:BIP131076 BSJ131076:BSL131076 CCF131076:CCH131076 CMB131076:CMD131076 CVX131076:CVZ131076 DFT131076:DFV131076 DPP131076:DPR131076 DZL131076:DZN131076 EJH131076:EJJ131076 ETD131076:ETF131076 FCZ131076:FDB131076 FMV131076:FMX131076 FWR131076:FWT131076 GGN131076:GGP131076 GQJ131076:GQL131076 HAF131076:HAH131076 HKB131076:HKD131076 HTX131076:HTZ131076 IDT131076:IDV131076 INP131076:INR131076 IXL131076:IXN131076 JHH131076:JHJ131076 JRD131076:JRF131076 KAZ131076:KBB131076 KKV131076:KKX131076 KUR131076:KUT131076 LEN131076:LEP131076 LOJ131076:LOL131076 LYF131076:LYH131076 MIB131076:MID131076 MRX131076:MRZ131076 NBT131076:NBV131076 NLP131076:NLR131076 NVL131076:NVN131076 OFH131076:OFJ131076 OPD131076:OPF131076 OYZ131076:OZB131076 PIV131076:PIX131076 PSR131076:PST131076 QCN131076:QCP131076 QMJ131076:QML131076 QWF131076:QWH131076 RGB131076:RGD131076 RPX131076:RPZ131076 RZT131076:RZV131076 SJP131076:SJR131076 STL131076:STN131076 TDH131076:TDJ131076 TND131076:TNF131076 TWZ131076:TXB131076 UGV131076:UGX131076 UQR131076:UQT131076 VAN131076:VAP131076 VKJ131076:VKL131076 VUF131076:VUH131076 WEB131076:WED131076 WNX131076:WNZ131076 WXT131076:WXV131076 BL196612:BN196612 LH196612:LJ196612 VD196612:VF196612 AEZ196612:AFB196612 AOV196612:AOX196612 AYR196612:AYT196612 BIN196612:BIP196612 BSJ196612:BSL196612 CCF196612:CCH196612 CMB196612:CMD196612 CVX196612:CVZ196612 DFT196612:DFV196612 DPP196612:DPR196612 DZL196612:DZN196612 EJH196612:EJJ196612 ETD196612:ETF196612 FCZ196612:FDB196612 FMV196612:FMX196612 FWR196612:FWT196612 GGN196612:GGP196612 GQJ196612:GQL196612 HAF196612:HAH196612 HKB196612:HKD196612 HTX196612:HTZ196612 IDT196612:IDV196612 INP196612:INR196612 IXL196612:IXN196612 JHH196612:JHJ196612 JRD196612:JRF196612 KAZ196612:KBB196612 KKV196612:KKX196612 KUR196612:KUT196612 LEN196612:LEP196612 LOJ196612:LOL196612 LYF196612:LYH196612 MIB196612:MID196612 MRX196612:MRZ196612 NBT196612:NBV196612 NLP196612:NLR196612 NVL196612:NVN196612 OFH196612:OFJ196612 OPD196612:OPF196612 OYZ196612:OZB196612 PIV196612:PIX196612 PSR196612:PST196612 QCN196612:QCP196612 QMJ196612:QML196612 QWF196612:QWH196612 RGB196612:RGD196612 RPX196612:RPZ196612 RZT196612:RZV196612 SJP196612:SJR196612 STL196612:STN196612 TDH196612:TDJ196612 TND196612:TNF196612 TWZ196612:TXB196612 UGV196612:UGX196612 UQR196612:UQT196612 VAN196612:VAP196612 VKJ196612:VKL196612 VUF196612:VUH196612 WEB196612:WED196612 WNX196612:WNZ196612 WXT196612:WXV196612 BL262148:BN262148 LH262148:LJ262148 VD262148:VF262148 AEZ262148:AFB262148 AOV262148:AOX262148 AYR262148:AYT262148 BIN262148:BIP262148 BSJ262148:BSL262148 CCF262148:CCH262148 CMB262148:CMD262148 CVX262148:CVZ262148 DFT262148:DFV262148 DPP262148:DPR262148 DZL262148:DZN262148 EJH262148:EJJ262148 ETD262148:ETF262148 FCZ262148:FDB262148 FMV262148:FMX262148 FWR262148:FWT262148 GGN262148:GGP262148 GQJ262148:GQL262148 HAF262148:HAH262148 HKB262148:HKD262148 HTX262148:HTZ262148 IDT262148:IDV262148 INP262148:INR262148 IXL262148:IXN262148 JHH262148:JHJ262148 JRD262148:JRF262148 KAZ262148:KBB262148 KKV262148:KKX262148 KUR262148:KUT262148 LEN262148:LEP262148 LOJ262148:LOL262148 LYF262148:LYH262148 MIB262148:MID262148 MRX262148:MRZ262148 NBT262148:NBV262148 NLP262148:NLR262148 NVL262148:NVN262148 OFH262148:OFJ262148 OPD262148:OPF262148 OYZ262148:OZB262148 PIV262148:PIX262148 PSR262148:PST262148 QCN262148:QCP262148 QMJ262148:QML262148 QWF262148:QWH262148 RGB262148:RGD262148 RPX262148:RPZ262148 RZT262148:RZV262148 SJP262148:SJR262148 STL262148:STN262148 TDH262148:TDJ262148 TND262148:TNF262148 TWZ262148:TXB262148 UGV262148:UGX262148 UQR262148:UQT262148 VAN262148:VAP262148 VKJ262148:VKL262148 VUF262148:VUH262148 WEB262148:WED262148 WNX262148:WNZ262148 WXT262148:WXV262148 BL327684:BN327684 LH327684:LJ327684 VD327684:VF327684 AEZ327684:AFB327684 AOV327684:AOX327684 AYR327684:AYT327684 BIN327684:BIP327684 BSJ327684:BSL327684 CCF327684:CCH327684 CMB327684:CMD327684 CVX327684:CVZ327684 DFT327684:DFV327684 DPP327684:DPR327684 DZL327684:DZN327684 EJH327684:EJJ327684 ETD327684:ETF327684 FCZ327684:FDB327684 FMV327684:FMX327684 FWR327684:FWT327684 GGN327684:GGP327684 GQJ327684:GQL327684 HAF327684:HAH327684 HKB327684:HKD327684 HTX327684:HTZ327684 IDT327684:IDV327684 INP327684:INR327684 IXL327684:IXN327684 JHH327684:JHJ327684 JRD327684:JRF327684 KAZ327684:KBB327684 KKV327684:KKX327684 KUR327684:KUT327684 LEN327684:LEP327684 LOJ327684:LOL327684 LYF327684:LYH327684 MIB327684:MID327684 MRX327684:MRZ327684 NBT327684:NBV327684 NLP327684:NLR327684 NVL327684:NVN327684 OFH327684:OFJ327684 OPD327684:OPF327684 OYZ327684:OZB327684 PIV327684:PIX327684 PSR327684:PST327684 QCN327684:QCP327684 QMJ327684:QML327684 QWF327684:QWH327684 RGB327684:RGD327684 RPX327684:RPZ327684 RZT327684:RZV327684 SJP327684:SJR327684 STL327684:STN327684 TDH327684:TDJ327684 TND327684:TNF327684 TWZ327684:TXB327684 UGV327684:UGX327684 UQR327684:UQT327684 VAN327684:VAP327684 VKJ327684:VKL327684 VUF327684:VUH327684 WEB327684:WED327684 WNX327684:WNZ327684 WXT327684:WXV327684 BL393220:BN393220 LH393220:LJ393220 VD393220:VF393220 AEZ393220:AFB393220 AOV393220:AOX393220 AYR393220:AYT393220 BIN393220:BIP393220 BSJ393220:BSL393220 CCF393220:CCH393220 CMB393220:CMD393220 CVX393220:CVZ393220 DFT393220:DFV393220 DPP393220:DPR393220 DZL393220:DZN393220 EJH393220:EJJ393220 ETD393220:ETF393220 FCZ393220:FDB393220 FMV393220:FMX393220 FWR393220:FWT393220 GGN393220:GGP393220 GQJ393220:GQL393220 HAF393220:HAH393220 HKB393220:HKD393220 HTX393220:HTZ393220 IDT393220:IDV393220 INP393220:INR393220 IXL393220:IXN393220 JHH393220:JHJ393220 JRD393220:JRF393220 KAZ393220:KBB393220 KKV393220:KKX393220 KUR393220:KUT393220 LEN393220:LEP393220 LOJ393220:LOL393220 LYF393220:LYH393220 MIB393220:MID393220 MRX393220:MRZ393220 NBT393220:NBV393220 NLP393220:NLR393220 NVL393220:NVN393220 OFH393220:OFJ393220 OPD393220:OPF393220 OYZ393220:OZB393220 PIV393220:PIX393220 PSR393220:PST393220 QCN393220:QCP393220 QMJ393220:QML393220 QWF393220:QWH393220 RGB393220:RGD393220 RPX393220:RPZ393220 RZT393220:RZV393220 SJP393220:SJR393220 STL393220:STN393220 TDH393220:TDJ393220 TND393220:TNF393220 TWZ393220:TXB393220 UGV393220:UGX393220 UQR393220:UQT393220 VAN393220:VAP393220 VKJ393220:VKL393220 VUF393220:VUH393220 WEB393220:WED393220 WNX393220:WNZ393220 WXT393220:WXV393220 BL458756:BN458756 LH458756:LJ458756 VD458756:VF458756 AEZ458756:AFB458756 AOV458756:AOX458756 AYR458756:AYT458756 BIN458756:BIP458756 BSJ458756:BSL458756 CCF458756:CCH458756 CMB458756:CMD458756 CVX458756:CVZ458756 DFT458756:DFV458756 DPP458756:DPR458756 DZL458756:DZN458756 EJH458756:EJJ458756 ETD458756:ETF458756 FCZ458756:FDB458756 FMV458756:FMX458756 FWR458756:FWT458756 GGN458756:GGP458756 GQJ458756:GQL458756 HAF458756:HAH458756 HKB458756:HKD458756 HTX458756:HTZ458756 IDT458756:IDV458756 INP458756:INR458756 IXL458756:IXN458756 JHH458756:JHJ458756 JRD458756:JRF458756 KAZ458756:KBB458756 KKV458756:KKX458756 KUR458756:KUT458756 LEN458756:LEP458756 LOJ458756:LOL458756 LYF458756:LYH458756 MIB458756:MID458756 MRX458756:MRZ458756 NBT458756:NBV458756 NLP458756:NLR458756 NVL458756:NVN458756 OFH458756:OFJ458756 OPD458756:OPF458756 OYZ458756:OZB458756 PIV458756:PIX458756 PSR458756:PST458756 QCN458756:QCP458756 QMJ458756:QML458756 QWF458756:QWH458756 RGB458756:RGD458756 RPX458756:RPZ458756 RZT458756:RZV458756 SJP458756:SJR458756 STL458756:STN458756 TDH458756:TDJ458756 TND458756:TNF458756 TWZ458756:TXB458756 UGV458756:UGX458756 UQR458756:UQT458756 VAN458756:VAP458756 VKJ458756:VKL458756 VUF458756:VUH458756 WEB458756:WED458756 WNX458756:WNZ458756 WXT458756:WXV458756 BL524292:BN524292 LH524292:LJ524292 VD524292:VF524292 AEZ524292:AFB524292 AOV524292:AOX524292 AYR524292:AYT524292 BIN524292:BIP524292 BSJ524292:BSL524292 CCF524292:CCH524292 CMB524292:CMD524292 CVX524292:CVZ524292 DFT524292:DFV524292 DPP524292:DPR524292 DZL524292:DZN524292 EJH524292:EJJ524292 ETD524292:ETF524292 FCZ524292:FDB524292 FMV524292:FMX524292 FWR524292:FWT524292 GGN524292:GGP524292 GQJ524292:GQL524292 HAF524292:HAH524292 HKB524292:HKD524292 HTX524292:HTZ524292 IDT524292:IDV524292 INP524292:INR524292 IXL524292:IXN524292 JHH524292:JHJ524292 JRD524292:JRF524292 KAZ524292:KBB524292 KKV524292:KKX524292 KUR524292:KUT524292 LEN524292:LEP524292 LOJ524292:LOL524292 LYF524292:LYH524292 MIB524292:MID524292 MRX524292:MRZ524292 NBT524292:NBV524292 NLP524292:NLR524292 NVL524292:NVN524292 OFH524292:OFJ524292 OPD524292:OPF524292 OYZ524292:OZB524292 PIV524292:PIX524292 PSR524292:PST524292 QCN524292:QCP524292 QMJ524292:QML524292 QWF524292:QWH524292 RGB524292:RGD524292 RPX524292:RPZ524292 RZT524292:RZV524292 SJP524292:SJR524292 STL524292:STN524292 TDH524292:TDJ524292 TND524292:TNF524292 TWZ524292:TXB524292 UGV524292:UGX524292 UQR524292:UQT524292 VAN524292:VAP524292 VKJ524292:VKL524292 VUF524292:VUH524292 WEB524292:WED524292 WNX524292:WNZ524292 WXT524292:WXV524292 BL589828:BN589828 LH589828:LJ589828 VD589828:VF589828 AEZ589828:AFB589828 AOV589828:AOX589828 AYR589828:AYT589828 BIN589828:BIP589828 BSJ589828:BSL589828 CCF589828:CCH589828 CMB589828:CMD589828 CVX589828:CVZ589828 DFT589828:DFV589828 DPP589828:DPR589828 DZL589828:DZN589828 EJH589828:EJJ589828 ETD589828:ETF589828 FCZ589828:FDB589828 FMV589828:FMX589828 FWR589828:FWT589828 GGN589828:GGP589828 GQJ589828:GQL589828 HAF589828:HAH589828 HKB589828:HKD589828 HTX589828:HTZ589828 IDT589828:IDV589828 INP589828:INR589828 IXL589828:IXN589828 JHH589828:JHJ589828 JRD589828:JRF589828 KAZ589828:KBB589828 KKV589828:KKX589828 KUR589828:KUT589828 LEN589828:LEP589828 LOJ589828:LOL589828 LYF589828:LYH589828 MIB589828:MID589828 MRX589828:MRZ589828 NBT589828:NBV589828 NLP589828:NLR589828 NVL589828:NVN589828 OFH589828:OFJ589828 OPD589828:OPF589828 OYZ589828:OZB589828 PIV589828:PIX589828 PSR589828:PST589828 QCN589828:QCP589828 QMJ589828:QML589828 QWF589828:QWH589828 RGB589828:RGD589828 RPX589828:RPZ589828 RZT589828:RZV589828 SJP589828:SJR589828 STL589828:STN589828 TDH589828:TDJ589828 TND589828:TNF589828 TWZ589828:TXB589828 UGV589828:UGX589828 UQR589828:UQT589828 VAN589828:VAP589828 VKJ589828:VKL589828 VUF589828:VUH589828 WEB589828:WED589828 WNX589828:WNZ589828 WXT589828:WXV589828 BL655364:BN655364 LH655364:LJ655364 VD655364:VF655364 AEZ655364:AFB655364 AOV655364:AOX655364 AYR655364:AYT655364 BIN655364:BIP655364 BSJ655364:BSL655364 CCF655364:CCH655364 CMB655364:CMD655364 CVX655364:CVZ655364 DFT655364:DFV655364 DPP655364:DPR655364 DZL655364:DZN655364 EJH655364:EJJ655364 ETD655364:ETF655364 FCZ655364:FDB655364 FMV655364:FMX655364 FWR655364:FWT655364 GGN655364:GGP655364 GQJ655364:GQL655364 HAF655364:HAH655364 HKB655364:HKD655364 HTX655364:HTZ655364 IDT655364:IDV655364 INP655364:INR655364 IXL655364:IXN655364 JHH655364:JHJ655364 JRD655364:JRF655364 KAZ655364:KBB655364 KKV655364:KKX655364 KUR655364:KUT655364 LEN655364:LEP655364 LOJ655364:LOL655364 LYF655364:LYH655364 MIB655364:MID655364 MRX655364:MRZ655364 NBT655364:NBV655364 NLP655364:NLR655364 NVL655364:NVN655364 OFH655364:OFJ655364 OPD655364:OPF655364 OYZ655364:OZB655364 PIV655364:PIX655364 PSR655364:PST655364 QCN655364:QCP655364 QMJ655364:QML655364 QWF655364:QWH655364 RGB655364:RGD655364 RPX655364:RPZ655364 RZT655364:RZV655364 SJP655364:SJR655364 STL655364:STN655364 TDH655364:TDJ655364 TND655364:TNF655364 TWZ655364:TXB655364 UGV655364:UGX655364 UQR655364:UQT655364 VAN655364:VAP655364 VKJ655364:VKL655364 VUF655364:VUH655364 WEB655364:WED655364 WNX655364:WNZ655364 WXT655364:WXV655364 BL720900:BN720900 LH720900:LJ720900 VD720900:VF720900 AEZ720900:AFB720900 AOV720900:AOX720900 AYR720900:AYT720900 BIN720900:BIP720900 BSJ720900:BSL720900 CCF720900:CCH720900 CMB720900:CMD720900 CVX720900:CVZ720900 DFT720900:DFV720900 DPP720900:DPR720900 DZL720900:DZN720900 EJH720900:EJJ720900 ETD720900:ETF720900 FCZ720900:FDB720900 FMV720900:FMX720900 FWR720900:FWT720900 GGN720900:GGP720900 GQJ720900:GQL720900 HAF720900:HAH720900 HKB720900:HKD720900 HTX720900:HTZ720900 IDT720900:IDV720900 INP720900:INR720900 IXL720900:IXN720900 JHH720900:JHJ720900 JRD720900:JRF720900 KAZ720900:KBB720900 KKV720900:KKX720900 KUR720900:KUT720900 LEN720900:LEP720900 LOJ720900:LOL720900 LYF720900:LYH720900 MIB720900:MID720900 MRX720900:MRZ720900 NBT720900:NBV720900 NLP720900:NLR720900 NVL720900:NVN720900 OFH720900:OFJ720900 OPD720900:OPF720900 OYZ720900:OZB720900 PIV720900:PIX720900 PSR720900:PST720900 QCN720900:QCP720900 QMJ720900:QML720900 QWF720900:QWH720900 RGB720900:RGD720900 RPX720900:RPZ720900 RZT720900:RZV720900 SJP720900:SJR720900 STL720900:STN720900 TDH720900:TDJ720900 TND720900:TNF720900 TWZ720900:TXB720900 UGV720900:UGX720900 UQR720900:UQT720900 VAN720900:VAP720900 VKJ720900:VKL720900 VUF720900:VUH720900 WEB720900:WED720900 WNX720900:WNZ720900 WXT720900:WXV720900 BL786436:BN786436 LH786436:LJ786436 VD786436:VF786436 AEZ786436:AFB786436 AOV786436:AOX786436 AYR786436:AYT786436 BIN786436:BIP786436 BSJ786436:BSL786436 CCF786436:CCH786436 CMB786436:CMD786436 CVX786436:CVZ786436 DFT786436:DFV786436 DPP786436:DPR786436 DZL786436:DZN786436 EJH786436:EJJ786436 ETD786436:ETF786436 FCZ786436:FDB786436 FMV786436:FMX786436 FWR786436:FWT786436 GGN786436:GGP786436 GQJ786436:GQL786436 HAF786436:HAH786436 HKB786436:HKD786436 HTX786436:HTZ786436 IDT786436:IDV786436 INP786436:INR786436 IXL786436:IXN786436 JHH786436:JHJ786436 JRD786436:JRF786436 KAZ786436:KBB786436 KKV786436:KKX786436 KUR786436:KUT786436 LEN786436:LEP786436 LOJ786436:LOL786436 LYF786436:LYH786436 MIB786436:MID786436 MRX786436:MRZ786436 NBT786436:NBV786436 NLP786436:NLR786436 NVL786436:NVN786436 OFH786436:OFJ786436 OPD786436:OPF786436 OYZ786436:OZB786436 PIV786436:PIX786436 PSR786436:PST786436 QCN786436:QCP786436 QMJ786436:QML786436 QWF786436:QWH786436 RGB786436:RGD786436 RPX786436:RPZ786436 RZT786436:RZV786436 SJP786436:SJR786436 STL786436:STN786436 TDH786436:TDJ786436 TND786436:TNF786436 TWZ786436:TXB786436 UGV786436:UGX786436 UQR786436:UQT786436 VAN786436:VAP786436 VKJ786436:VKL786436 VUF786436:VUH786436 WEB786436:WED786436 WNX786436:WNZ786436 WXT786436:WXV786436 BL851972:BN851972 LH851972:LJ851972 VD851972:VF851972 AEZ851972:AFB851972 AOV851972:AOX851972 AYR851972:AYT851972 BIN851972:BIP851972 BSJ851972:BSL851972 CCF851972:CCH851972 CMB851972:CMD851972 CVX851972:CVZ851972 DFT851972:DFV851972 DPP851972:DPR851972 DZL851972:DZN851972 EJH851972:EJJ851972 ETD851972:ETF851972 FCZ851972:FDB851972 FMV851972:FMX851972 FWR851972:FWT851972 GGN851972:GGP851972 GQJ851972:GQL851972 HAF851972:HAH851972 HKB851972:HKD851972 HTX851972:HTZ851972 IDT851972:IDV851972 INP851972:INR851972 IXL851972:IXN851972 JHH851972:JHJ851972 JRD851972:JRF851972 KAZ851972:KBB851972 KKV851972:KKX851972 KUR851972:KUT851972 LEN851972:LEP851972 LOJ851972:LOL851972 LYF851972:LYH851972 MIB851972:MID851972 MRX851972:MRZ851972 NBT851972:NBV851972 NLP851972:NLR851972 NVL851972:NVN851972 OFH851972:OFJ851972 OPD851972:OPF851972 OYZ851972:OZB851972 PIV851972:PIX851972 PSR851972:PST851972 QCN851972:QCP851972 QMJ851972:QML851972 QWF851972:QWH851972 RGB851972:RGD851972 RPX851972:RPZ851972 RZT851972:RZV851972 SJP851972:SJR851972 STL851972:STN851972 TDH851972:TDJ851972 TND851972:TNF851972 TWZ851972:TXB851972 UGV851972:UGX851972 UQR851972:UQT851972 VAN851972:VAP851972 VKJ851972:VKL851972 VUF851972:VUH851972 WEB851972:WED851972 WNX851972:WNZ851972 WXT851972:WXV851972 BL917508:BN917508 LH917508:LJ917508 VD917508:VF917508 AEZ917508:AFB917508 AOV917508:AOX917508 AYR917508:AYT917508 BIN917508:BIP917508 BSJ917508:BSL917508 CCF917508:CCH917508 CMB917508:CMD917508 CVX917508:CVZ917508 DFT917508:DFV917508 DPP917508:DPR917508 DZL917508:DZN917508 EJH917508:EJJ917508 ETD917508:ETF917508 FCZ917508:FDB917508 FMV917508:FMX917508 FWR917508:FWT917508 GGN917508:GGP917508 GQJ917508:GQL917508 HAF917508:HAH917508 HKB917508:HKD917508 HTX917508:HTZ917508 IDT917508:IDV917508 INP917508:INR917508 IXL917508:IXN917508 JHH917508:JHJ917508 JRD917508:JRF917508 KAZ917508:KBB917508 KKV917508:KKX917508 KUR917508:KUT917508 LEN917508:LEP917508 LOJ917508:LOL917508 LYF917508:LYH917508 MIB917508:MID917508 MRX917508:MRZ917508 NBT917508:NBV917508 NLP917508:NLR917508 NVL917508:NVN917508 OFH917508:OFJ917508 OPD917508:OPF917508 OYZ917508:OZB917508 PIV917508:PIX917508 PSR917508:PST917508 QCN917508:QCP917508 QMJ917508:QML917508 QWF917508:QWH917508 RGB917508:RGD917508 RPX917508:RPZ917508 RZT917508:RZV917508 SJP917508:SJR917508 STL917508:STN917508 TDH917508:TDJ917508 TND917508:TNF917508 TWZ917508:TXB917508 UGV917508:UGX917508 UQR917508:UQT917508 VAN917508:VAP917508 VKJ917508:VKL917508 VUF917508:VUH917508 WEB917508:WED917508 WNX917508:WNZ917508 WXT917508:WXV917508 BL983044:BN983044 LH983044:LJ983044 VD983044:VF983044 AEZ983044:AFB983044 AOV983044:AOX983044 AYR983044:AYT983044 BIN983044:BIP983044 BSJ983044:BSL983044 CCF983044:CCH983044 CMB983044:CMD983044 CVX983044:CVZ983044 DFT983044:DFV983044 DPP983044:DPR983044 DZL983044:DZN983044 EJH983044:EJJ983044 ETD983044:ETF983044 FCZ983044:FDB983044 FMV983044:FMX983044 FWR983044:FWT983044 GGN983044:GGP983044 GQJ983044:GQL983044 HAF983044:HAH983044 HKB983044:HKD983044 HTX983044:HTZ983044 IDT983044:IDV983044 INP983044:INR983044 IXL983044:IXN983044 JHH983044:JHJ983044 JRD983044:JRF983044 KAZ983044:KBB983044 KKV983044:KKX983044 KUR983044:KUT983044 LEN983044:LEP983044 LOJ983044:LOL983044 LYF983044:LYH983044 MIB983044:MID983044 MRX983044:MRZ983044 NBT983044:NBV983044 NLP983044:NLR983044 NVL983044:NVN983044 OFH983044:OFJ983044 OPD983044:OPF983044 OYZ983044:OZB983044 PIV983044:PIX983044 PSR983044:PST983044 QCN983044:QCP983044 QMJ983044:QML983044 QWF983044:QWH983044 RGB983044:RGD983044 RPX983044:RPZ983044 RZT983044:RZV983044 SJP983044:SJR983044 STL983044:STN983044 TDH983044:TDJ983044 TND983044:TNF983044 TWZ983044:TXB983044 UGV983044:UGX983044 UQR983044:UQT983044 VAN983044:VAP983044 VKJ983044:VKL983044 VUF983044:VUH983044 WEB983044:WED983044 WNX983044:WNZ983044 WXT983044:WXV983044 BD4:BF4 KZ4:LB4 UV4:UX4 AER4:AET4 AON4:AOP4 AYJ4:AYL4 BIF4:BIH4 BSB4:BSD4 CBX4:CBZ4 CLT4:CLV4 CVP4:CVR4 DFL4:DFN4 DPH4:DPJ4 DZD4:DZF4 EIZ4:EJB4 ESV4:ESX4 FCR4:FCT4 FMN4:FMP4 FWJ4:FWL4 GGF4:GGH4 GQB4:GQD4 GZX4:GZZ4 HJT4:HJV4 HTP4:HTR4 IDL4:IDN4 INH4:INJ4 IXD4:IXF4 JGZ4:JHB4 JQV4:JQX4 KAR4:KAT4 KKN4:KKP4 KUJ4:KUL4 LEF4:LEH4 LOB4:LOD4 LXX4:LXZ4 MHT4:MHV4 MRP4:MRR4 NBL4:NBN4 NLH4:NLJ4 NVD4:NVF4 OEZ4:OFB4 OOV4:OOX4 OYR4:OYT4 PIN4:PIP4 PSJ4:PSL4 QCF4:QCH4 QMB4:QMD4 QVX4:QVZ4 RFT4:RFV4 RPP4:RPR4 RZL4:RZN4 SJH4:SJJ4 STD4:STF4 TCZ4:TDB4 TMV4:TMX4 TWR4:TWT4 UGN4:UGP4 UQJ4:UQL4 VAF4:VAH4 VKB4:VKD4 VTX4:VTZ4 WDT4:WDV4 WNP4:WNR4 WXL4:WXN4 BD65540:BF65540 KZ65540:LB65540 UV65540:UX65540 AER65540:AET65540 AON65540:AOP65540 AYJ65540:AYL65540 BIF65540:BIH65540 BSB65540:BSD65540 CBX65540:CBZ65540 CLT65540:CLV65540 CVP65540:CVR65540 DFL65540:DFN65540 DPH65540:DPJ65540 DZD65540:DZF65540 EIZ65540:EJB65540 ESV65540:ESX65540 FCR65540:FCT65540 FMN65540:FMP65540 FWJ65540:FWL65540 GGF65540:GGH65540 GQB65540:GQD65540 GZX65540:GZZ65540 HJT65540:HJV65540 HTP65540:HTR65540 IDL65540:IDN65540 INH65540:INJ65540 IXD65540:IXF65540 JGZ65540:JHB65540 JQV65540:JQX65540 KAR65540:KAT65540 KKN65540:KKP65540 KUJ65540:KUL65540 LEF65540:LEH65540 LOB65540:LOD65540 LXX65540:LXZ65540 MHT65540:MHV65540 MRP65540:MRR65540 NBL65540:NBN65540 NLH65540:NLJ65540 NVD65540:NVF65540 OEZ65540:OFB65540 OOV65540:OOX65540 OYR65540:OYT65540 PIN65540:PIP65540 PSJ65540:PSL65540 QCF65540:QCH65540 QMB65540:QMD65540 QVX65540:QVZ65540 RFT65540:RFV65540 RPP65540:RPR65540 RZL65540:RZN65540 SJH65540:SJJ65540 STD65540:STF65540 TCZ65540:TDB65540 TMV65540:TMX65540 TWR65540:TWT65540 UGN65540:UGP65540 UQJ65540:UQL65540 VAF65540:VAH65540 VKB65540:VKD65540 VTX65540:VTZ65540 WDT65540:WDV65540 WNP65540:WNR65540 WXL65540:WXN65540 BD131076:BF131076 KZ131076:LB131076 UV131076:UX131076 AER131076:AET131076 AON131076:AOP131076 AYJ131076:AYL131076 BIF131076:BIH131076 BSB131076:BSD131076 CBX131076:CBZ131076 CLT131076:CLV131076 CVP131076:CVR131076 DFL131076:DFN131076 DPH131076:DPJ131076 DZD131076:DZF131076 EIZ131076:EJB131076 ESV131076:ESX131076 FCR131076:FCT131076 FMN131076:FMP131076 FWJ131076:FWL131076 GGF131076:GGH131076 GQB131076:GQD131076 GZX131076:GZZ131076 HJT131076:HJV131076 HTP131076:HTR131076 IDL131076:IDN131076 INH131076:INJ131076 IXD131076:IXF131076 JGZ131076:JHB131076 JQV131076:JQX131076 KAR131076:KAT131076 KKN131076:KKP131076 KUJ131076:KUL131076 LEF131076:LEH131076 LOB131076:LOD131076 LXX131076:LXZ131076 MHT131076:MHV131076 MRP131076:MRR131076 NBL131076:NBN131076 NLH131076:NLJ131076 NVD131076:NVF131076 OEZ131076:OFB131076 OOV131076:OOX131076 OYR131076:OYT131076 PIN131076:PIP131076 PSJ131076:PSL131076 QCF131076:QCH131076 QMB131076:QMD131076 QVX131076:QVZ131076 RFT131076:RFV131076 RPP131076:RPR131076 RZL131076:RZN131076 SJH131076:SJJ131076 STD131076:STF131076 TCZ131076:TDB131076 TMV131076:TMX131076 TWR131076:TWT131076 UGN131076:UGP131076 UQJ131076:UQL131076 VAF131076:VAH131076 VKB131076:VKD131076 VTX131076:VTZ131076 WDT131076:WDV131076 WNP131076:WNR131076 WXL131076:WXN131076 BD196612:BF196612 KZ196612:LB196612 UV196612:UX196612 AER196612:AET196612 AON196612:AOP196612 AYJ196612:AYL196612 BIF196612:BIH196612 BSB196612:BSD196612 CBX196612:CBZ196612 CLT196612:CLV196612 CVP196612:CVR196612 DFL196612:DFN196612 DPH196612:DPJ196612 DZD196612:DZF196612 EIZ196612:EJB196612 ESV196612:ESX196612 FCR196612:FCT196612 FMN196612:FMP196612 FWJ196612:FWL196612 GGF196612:GGH196612 GQB196612:GQD196612 GZX196612:GZZ196612 HJT196612:HJV196612 HTP196612:HTR196612 IDL196612:IDN196612 INH196612:INJ196612 IXD196612:IXF196612 JGZ196612:JHB196612 JQV196612:JQX196612 KAR196612:KAT196612 KKN196612:KKP196612 KUJ196612:KUL196612 LEF196612:LEH196612 LOB196612:LOD196612 LXX196612:LXZ196612 MHT196612:MHV196612 MRP196612:MRR196612 NBL196612:NBN196612 NLH196612:NLJ196612 NVD196612:NVF196612 OEZ196612:OFB196612 OOV196612:OOX196612 OYR196612:OYT196612 PIN196612:PIP196612 PSJ196612:PSL196612 QCF196612:QCH196612 QMB196612:QMD196612 QVX196612:QVZ196612 RFT196612:RFV196612 RPP196612:RPR196612 RZL196612:RZN196612 SJH196612:SJJ196612 STD196612:STF196612 TCZ196612:TDB196612 TMV196612:TMX196612 TWR196612:TWT196612 UGN196612:UGP196612 UQJ196612:UQL196612 VAF196612:VAH196612 VKB196612:VKD196612 VTX196612:VTZ196612 WDT196612:WDV196612 WNP196612:WNR196612 WXL196612:WXN196612 BD262148:BF262148 KZ262148:LB262148 UV262148:UX262148 AER262148:AET262148 AON262148:AOP262148 AYJ262148:AYL262148 BIF262148:BIH262148 BSB262148:BSD262148 CBX262148:CBZ262148 CLT262148:CLV262148 CVP262148:CVR262148 DFL262148:DFN262148 DPH262148:DPJ262148 DZD262148:DZF262148 EIZ262148:EJB262148 ESV262148:ESX262148 FCR262148:FCT262148 FMN262148:FMP262148 FWJ262148:FWL262148 GGF262148:GGH262148 GQB262148:GQD262148 GZX262148:GZZ262148 HJT262148:HJV262148 HTP262148:HTR262148 IDL262148:IDN262148 INH262148:INJ262148 IXD262148:IXF262148 JGZ262148:JHB262148 JQV262148:JQX262148 KAR262148:KAT262148 KKN262148:KKP262148 KUJ262148:KUL262148 LEF262148:LEH262148 LOB262148:LOD262148 LXX262148:LXZ262148 MHT262148:MHV262148 MRP262148:MRR262148 NBL262148:NBN262148 NLH262148:NLJ262148 NVD262148:NVF262148 OEZ262148:OFB262148 OOV262148:OOX262148 OYR262148:OYT262148 PIN262148:PIP262148 PSJ262148:PSL262148 QCF262148:QCH262148 QMB262148:QMD262148 QVX262148:QVZ262148 RFT262148:RFV262148 RPP262148:RPR262148 RZL262148:RZN262148 SJH262148:SJJ262148 STD262148:STF262148 TCZ262148:TDB262148 TMV262148:TMX262148 TWR262148:TWT262148 UGN262148:UGP262148 UQJ262148:UQL262148 VAF262148:VAH262148 VKB262148:VKD262148 VTX262148:VTZ262148 WDT262148:WDV262148 WNP262148:WNR262148 WXL262148:WXN262148 BD327684:BF327684 KZ327684:LB327684 UV327684:UX327684 AER327684:AET327684 AON327684:AOP327684 AYJ327684:AYL327684 BIF327684:BIH327684 BSB327684:BSD327684 CBX327684:CBZ327684 CLT327684:CLV327684 CVP327684:CVR327684 DFL327684:DFN327684 DPH327684:DPJ327684 DZD327684:DZF327684 EIZ327684:EJB327684 ESV327684:ESX327684 FCR327684:FCT327684 FMN327684:FMP327684 FWJ327684:FWL327684 GGF327684:GGH327684 GQB327684:GQD327684 GZX327684:GZZ327684 HJT327684:HJV327684 HTP327684:HTR327684 IDL327684:IDN327684 INH327684:INJ327684 IXD327684:IXF327684 JGZ327684:JHB327684 JQV327684:JQX327684 KAR327684:KAT327684 KKN327684:KKP327684 KUJ327684:KUL327684 LEF327684:LEH327684 LOB327684:LOD327684 LXX327684:LXZ327684 MHT327684:MHV327684 MRP327684:MRR327684 NBL327684:NBN327684 NLH327684:NLJ327684 NVD327684:NVF327684 OEZ327684:OFB327684 OOV327684:OOX327684 OYR327684:OYT327684 PIN327684:PIP327684 PSJ327684:PSL327684 QCF327684:QCH327684 QMB327684:QMD327684 QVX327684:QVZ327684 RFT327684:RFV327684 RPP327684:RPR327684 RZL327684:RZN327684 SJH327684:SJJ327684 STD327684:STF327684 TCZ327684:TDB327684 TMV327684:TMX327684 TWR327684:TWT327684 UGN327684:UGP327684 UQJ327684:UQL327684 VAF327684:VAH327684 VKB327684:VKD327684 VTX327684:VTZ327684 WDT327684:WDV327684 WNP327684:WNR327684 WXL327684:WXN327684 BD393220:BF393220 KZ393220:LB393220 UV393220:UX393220 AER393220:AET393220 AON393220:AOP393220 AYJ393220:AYL393220 BIF393220:BIH393220 BSB393220:BSD393220 CBX393220:CBZ393220 CLT393220:CLV393220 CVP393220:CVR393220 DFL393220:DFN393220 DPH393220:DPJ393220 DZD393220:DZF393220 EIZ393220:EJB393220 ESV393220:ESX393220 FCR393220:FCT393220 FMN393220:FMP393220 FWJ393220:FWL393220 GGF393220:GGH393220 GQB393220:GQD393220 GZX393220:GZZ393220 HJT393220:HJV393220 HTP393220:HTR393220 IDL393220:IDN393220 INH393220:INJ393220 IXD393220:IXF393220 JGZ393220:JHB393220 JQV393220:JQX393220 KAR393220:KAT393220 KKN393220:KKP393220 KUJ393220:KUL393220 LEF393220:LEH393220 LOB393220:LOD393220 LXX393220:LXZ393220 MHT393220:MHV393220 MRP393220:MRR393220 NBL393220:NBN393220 NLH393220:NLJ393220 NVD393220:NVF393220 OEZ393220:OFB393220 OOV393220:OOX393220 OYR393220:OYT393220 PIN393220:PIP393220 PSJ393220:PSL393220 QCF393220:QCH393220 QMB393220:QMD393220 QVX393220:QVZ393220 RFT393220:RFV393220 RPP393220:RPR393220 RZL393220:RZN393220 SJH393220:SJJ393220 STD393220:STF393220 TCZ393220:TDB393220 TMV393220:TMX393220 TWR393220:TWT393220 UGN393220:UGP393220 UQJ393220:UQL393220 VAF393220:VAH393220 VKB393220:VKD393220 VTX393220:VTZ393220 WDT393220:WDV393220 WNP393220:WNR393220 WXL393220:WXN393220 BD458756:BF458756 KZ458756:LB458756 UV458756:UX458756 AER458756:AET458756 AON458756:AOP458756 AYJ458756:AYL458756 BIF458756:BIH458756 BSB458756:BSD458756 CBX458756:CBZ458756 CLT458756:CLV458756 CVP458756:CVR458756 DFL458756:DFN458756 DPH458756:DPJ458756 DZD458756:DZF458756 EIZ458756:EJB458756 ESV458756:ESX458756 FCR458756:FCT458756 FMN458756:FMP458756 FWJ458756:FWL458756 GGF458756:GGH458756 GQB458756:GQD458756 GZX458756:GZZ458756 HJT458756:HJV458756 HTP458756:HTR458756 IDL458756:IDN458756 INH458756:INJ458756 IXD458756:IXF458756 JGZ458756:JHB458756 JQV458756:JQX458756 KAR458756:KAT458756 KKN458756:KKP458756 KUJ458756:KUL458756 LEF458756:LEH458756 LOB458756:LOD458756 LXX458756:LXZ458756 MHT458756:MHV458756 MRP458756:MRR458756 NBL458756:NBN458756 NLH458756:NLJ458756 NVD458756:NVF458756 OEZ458756:OFB458756 OOV458756:OOX458756 OYR458756:OYT458756 PIN458756:PIP458756 PSJ458756:PSL458756 QCF458756:QCH458756 QMB458756:QMD458756 QVX458756:QVZ458756 RFT458756:RFV458756 RPP458756:RPR458756 RZL458756:RZN458756 SJH458756:SJJ458756 STD458756:STF458756 TCZ458756:TDB458756 TMV458756:TMX458756 TWR458756:TWT458756 UGN458756:UGP458756 UQJ458756:UQL458756 VAF458756:VAH458756 VKB458756:VKD458756 VTX458756:VTZ458756 WDT458756:WDV458756 WNP458756:WNR458756 WXL458756:WXN458756 BD524292:BF524292 KZ524292:LB524292 UV524292:UX524292 AER524292:AET524292 AON524292:AOP524292 AYJ524292:AYL524292 BIF524292:BIH524292 BSB524292:BSD524292 CBX524292:CBZ524292 CLT524292:CLV524292 CVP524292:CVR524292 DFL524292:DFN524292 DPH524292:DPJ524292 DZD524292:DZF524292 EIZ524292:EJB524292 ESV524292:ESX524292 FCR524292:FCT524292 FMN524292:FMP524292 FWJ524292:FWL524292 GGF524292:GGH524292 GQB524292:GQD524292 GZX524292:GZZ524292 HJT524292:HJV524292 HTP524292:HTR524292 IDL524292:IDN524292 INH524292:INJ524292 IXD524292:IXF524292 JGZ524292:JHB524292 JQV524292:JQX524292 KAR524292:KAT524292 KKN524292:KKP524292 KUJ524292:KUL524292 LEF524292:LEH524292 LOB524292:LOD524292 LXX524292:LXZ524292 MHT524292:MHV524292 MRP524292:MRR524292 NBL524292:NBN524292 NLH524292:NLJ524292 NVD524292:NVF524292 OEZ524292:OFB524292 OOV524292:OOX524292 OYR524292:OYT524292 PIN524292:PIP524292 PSJ524292:PSL524292 QCF524292:QCH524292 QMB524292:QMD524292 QVX524292:QVZ524292 RFT524292:RFV524292 RPP524292:RPR524292 RZL524292:RZN524292 SJH524292:SJJ524292 STD524292:STF524292 TCZ524292:TDB524292 TMV524292:TMX524292 TWR524292:TWT524292 UGN524292:UGP524292 UQJ524292:UQL524292 VAF524292:VAH524292 VKB524292:VKD524292 VTX524292:VTZ524292 WDT524292:WDV524292 WNP524292:WNR524292 WXL524292:WXN524292 BD589828:BF589828 KZ589828:LB589828 UV589828:UX589828 AER589828:AET589828 AON589828:AOP589828 AYJ589828:AYL589828 BIF589828:BIH589828 BSB589828:BSD589828 CBX589828:CBZ589828 CLT589828:CLV589828 CVP589828:CVR589828 DFL589828:DFN589828 DPH589828:DPJ589828 DZD589828:DZF589828 EIZ589828:EJB589828 ESV589828:ESX589828 FCR589828:FCT589828 FMN589828:FMP589828 FWJ589828:FWL589828 GGF589828:GGH589828 GQB589828:GQD589828 GZX589828:GZZ589828 HJT589828:HJV589828 HTP589828:HTR589828 IDL589828:IDN589828 INH589828:INJ589828 IXD589828:IXF589828 JGZ589828:JHB589828 JQV589828:JQX589828 KAR589828:KAT589828 KKN589828:KKP589828 KUJ589828:KUL589828 LEF589828:LEH589828 LOB589828:LOD589828 LXX589828:LXZ589828 MHT589828:MHV589828 MRP589828:MRR589828 NBL589828:NBN589828 NLH589828:NLJ589828 NVD589828:NVF589828 OEZ589828:OFB589828 OOV589828:OOX589828 OYR589828:OYT589828 PIN589828:PIP589828 PSJ589828:PSL589828 QCF589828:QCH589828 QMB589828:QMD589828 QVX589828:QVZ589828 RFT589828:RFV589828 RPP589828:RPR589828 RZL589828:RZN589828 SJH589828:SJJ589828 STD589828:STF589828 TCZ589828:TDB589828 TMV589828:TMX589828 TWR589828:TWT589828 UGN589828:UGP589828 UQJ589828:UQL589828 VAF589828:VAH589828 VKB589828:VKD589828 VTX589828:VTZ589828 WDT589828:WDV589828 WNP589828:WNR589828 WXL589828:WXN589828 BD655364:BF655364 KZ655364:LB655364 UV655364:UX655364 AER655364:AET655364 AON655364:AOP655364 AYJ655364:AYL655364 BIF655364:BIH655364 BSB655364:BSD655364 CBX655364:CBZ655364 CLT655364:CLV655364 CVP655364:CVR655364 DFL655364:DFN655364 DPH655364:DPJ655364 DZD655364:DZF655364 EIZ655364:EJB655364 ESV655364:ESX655364 FCR655364:FCT655364 FMN655364:FMP655364 FWJ655364:FWL655364 GGF655364:GGH655364 GQB655364:GQD655364 GZX655364:GZZ655364 HJT655364:HJV655364 HTP655364:HTR655364 IDL655364:IDN655364 INH655364:INJ655364 IXD655364:IXF655364 JGZ655364:JHB655364 JQV655364:JQX655364 KAR655364:KAT655364 KKN655364:KKP655364 KUJ655364:KUL655364 LEF655364:LEH655364 LOB655364:LOD655364 LXX655364:LXZ655364 MHT655364:MHV655364 MRP655364:MRR655364 NBL655364:NBN655364 NLH655364:NLJ655364 NVD655364:NVF655364 OEZ655364:OFB655364 OOV655364:OOX655364 OYR655364:OYT655364 PIN655364:PIP655364 PSJ655364:PSL655364 QCF655364:QCH655364 QMB655364:QMD655364 QVX655364:QVZ655364 RFT655364:RFV655364 RPP655364:RPR655364 RZL655364:RZN655364 SJH655364:SJJ655364 STD655364:STF655364 TCZ655364:TDB655364 TMV655364:TMX655364 TWR655364:TWT655364 UGN655364:UGP655364 UQJ655364:UQL655364 VAF655364:VAH655364 VKB655364:VKD655364 VTX655364:VTZ655364 WDT655364:WDV655364 WNP655364:WNR655364 WXL655364:WXN655364 BD720900:BF720900 KZ720900:LB720900 UV720900:UX720900 AER720900:AET720900 AON720900:AOP720900 AYJ720900:AYL720900 BIF720900:BIH720900 BSB720900:BSD720900 CBX720900:CBZ720900 CLT720900:CLV720900 CVP720900:CVR720900 DFL720900:DFN720900 DPH720900:DPJ720900 DZD720900:DZF720900 EIZ720900:EJB720900 ESV720900:ESX720900 FCR720900:FCT720900 FMN720900:FMP720900 FWJ720900:FWL720900 GGF720900:GGH720900 GQB720900:GQD720900 GZX720900:GZZ720900 HJT720900:HJV720900 HTP720900:HTR720900 IDL720900:IDN720900 INH720900:INJ720900 IXD720900:IXF720900 JGZ720900:JHB720900 JQV720900:JQX720900 KAR720900:KAT720900 KKN720900:KKP720900 KUJ720900:KUL720900 LEF720900:LEH720900 LOB720900:LOD720900 LXX720900:LXZ720900 MHT720900:MHV720900 MRP720900:MRR720900 NBL720900:NBN720900 NLH720900:NLJ720900 NVD720900:NVF720900 OEZ720900:OFB720900 OOV720900:OOX720900 OYR720900:OYT720900 PIN720900:PIP720900 PSJ720900:PSL720900 QCF720900:QCH720900 QMB720900:QMD720900 QVX720900:QVZ720900 RFT720900:RFV720900 RPP720900:RPR720900 RZL720900:RZN720900 SJH720900:SJJ720900 STD720900:STF720900 TCZ720900:TDB720900 TMV720900:TMX720900 TWR720900:TWT720900 UGN720900:UGP720900 UQJ720900:UQL720900 VAF720900:VAH720900 VKB720900:VKD720900 VTX720900:VTZ720900 WDT720900:WDV720900 WNP720900:WNR720900 WXL720900:WXN720900 BD786436:BF786436 KZ786436:LB786436 UV786436:UX786436 AER786436:AET786436 AON786436:AOP786436 AYJ786436:AYL786436 BIF786436:BIH786436 BSB786436:BSD786436 CBX786436:CBZ786436 CLT786436:CLV786436 CVP786436:CVR786436 DFL786436:DFN786436 DPH786436:DPJ786436 DZD786436:DZF786436 EIZ786436:EJB786436 ESV786436:ESX786436 FCR786436:FCT786436 FMN786436:FMP786436 FWJ786436:FWL786436 GGF786436:GGH786436 GQB786436:GQD786436 GZX786436:GZZ786436 HJT786436:HJV786436 HTP786436:HTR786436 IDL786436:IDN786436 INH786436:INJ786436 IXD786436:IXF786436 JGZ786436:JHB786436 JQV786436:JQX786436 KAR786436:KAT786436 KKN786436:KKP786436 KUJ786436:KUL786436 LEF786436:LEH786436 LOB786436:LOD786436 LXX786436:LXZ786436 MHT786436:MHV786436 MRP786436:MRR786436 NBL786436:NBN786436 NLH786436:NLJ786436 NVD786436:NVF786436 OEZ786436:OFB786436 OOV786436:OOX786436 OYR786436:OYT786436 PIN786436:PIP786436 PSJ786436:PSL786436 QCF786436:QCH786436 QMB786436:QMD786436 QVX786436:QVZ786436 RFT786436:RFV786436 RPP786436:RPR786436 RZL786436:RZN786436 SJH786436:SJJ786436 STD786436:STF786436 TCZ786436:TDB786436 TMV786436:TMX786436 TWR786436:TWT786436 UGN786436:UGP786436 UQJ786436:UQL786436 VAF786436:VAH786436 VKB786436:VKD786436 VTX786436:VTZ786436 WDT786436:WDV786436 WNP786436:WNR786436 WXL786436:WXN786436 BD851972:BF851972 KZ851972:LB851972 UV851972:UX851972 AER851972:AET851972 AON851972:AOP851972 AYJ851972:AYL851972 BIF851972:BIH851972 BSB851972:BSD851972 CBX851972:CBZ851972 CLT851972:CLV851972 CVP851972:CVR851972 DFL851972:DFN851972 DPH851972:DPJ851972 DZD851972:DZF851972 EIZ851972:EJB851972 ESV851972:ESX851972 FCR851972:FCT851972 FMN851972:FMP851972 FWJ851972:FWL851972 GGF851972:GGH851972 GQB851972:GQD851972 GZX851972:GZZ851972 HJT851972:HJV851972 HTP851972:HTR851972 IDL851972:IDN851972 INH851972:INJ851972 IXD851972:IXF851972 JGZ851972:JHB851972 JQV851972:JQX851972 KAR851972:KAT851972 KKN851972:KKP851972 KUJ851972:KUL851972 LEF851972:LEH851972 LOB851972:LOD851972 LXX851972:LXZ851972 MHT851972:MHV851972 MRP851972:MRR851972 NBL851972:NBN851972 NLH851972:NLJ851972 NVD851972:NVF851972 OEZ851972:OFB851972 OOV851972:OOX851972 OYR851972:OYT851972 PIN851972:PIP851972 PSJ851972:PSL851972 QCF851972:QCH851972 QMB851972:QMD851972 QVX851972:QVZ851972 RFT851972:RFV851972 RPP851972:RPR851972 RZL851972:RZN851972 SJH851972:SJJ851972 STD851972:STF851972 TCZ851972:TDB851972 TMV851972:TMX851972 TWR851972:TWT851972 UGN851972:UGP851972 UQJ851972:UQL851972 VAF851972:VAH851972 VKB851972:VKD851972 VTX851972:VTZ851972 WDT851972:WDV851972 WNP851972:WNR851972 WXL851972:WXN851972 BD917508:BF917508 KZ917508:LB917508 UV917508:UX917508 AER917508:AET917508 AON917508:AOP917508 AYJ917508:AYL917508 BIF917508:BIH917508 BSB917508:BSD917508 CBX917508:CBZ917508 CLT917508:CLV917508 CVP917508:CVR917508 DFL917508:DFN917508 DPH917508:DPJ917508 DZD917508:DZF917508 EIZ917508:EJB917508 ESV917508:ESX917508 FCR917508:FCT917508 FMN917508:FMP917508 FWJ917508:FWL917508 GGF917508:GGH917508 GQB917508:GQD917508 GZX917508:GZZ917508 HJT917508:HJV917508 HTP917508:HTR917508 IDL917508:IDN917508 INH917508:INJ917508 IXD917508:IXF917508 JGZ917508:JHB917508 JQV917508:JQX917508 KAR917508:KAT917508 KKN917508:KKP917508 KUJ917508:KUL917508 LEF917508:LEH917508 LOB917508:LOD917508 LXX917508:LXZ917508 MHT917508:MHV917508 MRP917508:MRR917508 NBL917508:NBN917508 NLH917508:NLJ917508 NVD917508:NVF917508 OEZ917508:OFB917508 OOV917508:OOX917508 OYR917508:OYT917508 PIN917508:PIP917508 PSJ917508:PSL917508 QCF917508:QCH917508 QMB917508:QMD917508 QVX917508:QVZ917508 RFT917508:RFV917508 RPP917508:RPR917508 RZL917508:RZN917508 SJH917508:SJJ917508 STD917508:STF917508 TCZ917508:TDB917508 TMV917508:TMX917508 TWR917508:TWT917508 UGN917508:UGP917508 UQJ917508:UQL917508 VAF917508:VAH917508 VKB917508:VKD917508 VTX917508:VTZ917508 WDT917508:WDV917508 WNP917508:WNR917508 WXL917508:WXN917508 BD983044:BF983044 KZ983044:LB983044 UV983044:UX983044 AER983044:AET983044 AON983044:AOP983044 AYJ983044:AYL983044 BIF983044:BIH983044 BSB983044:BSD983044 CBX983044:CBZ983044 CLT983044:CLV983044 CVP983044:CVR983044 DFL983044:DFN983044 DPH983044:DPJ983044 DZD983044:DZF983044 EIZ983044:EJB983044 ESV983044:ESX983044 FCR983044:FCT983044 FMN983044:FMP983044 FWJ983044:FWL983044 GGF983044:GGH983044 GQB983044:GQD983044 GZX983044:GZZ983044 HJT983044:HJV983044 HTP983044:HTR983044 IDL983044:IDN983044 INH983044:INJ983044 IXD983044:IXF983044 JGZ983044:JHB983044 JQV983044:JQX983044 KAR983044:KAT983044 KKN983044:KKP983044 KUJ983044:KUL983044 LEF983044:LEH983044 LOB983044:LOD983044 LXX983044:LXZ983044 MHT983044:MHV983044 MRP983044:MRR983044 NBL983044:NBN983044 NLH983044:NLJ983044 NVD983044:NVF983044 OEZ983044:OFB983044 OOV983044:OOX983044 OYR983044:OYT983044 PIN983044:PIP983044 PSJ983044:PSL983044 QCF983044:QCH983044 QMB983044:QMD983044 QVX983044:QVZ983044 RFT983044:RFV983044 RPP983044:RPR983044 RZL983044:RZN983044 SJH983044:SJJ983044 STD983044:STF983044 TCZ983044:TDB983044 TMV983044:TMX983044 TWR983044:TWT983044 UGN983044:UGP983044 UQJ983044:UQL983044 VAF983044:VAH983044 VKB983044:VKD983044 VTX983044:VTZ983044 WDT983044:WDV983044 WNP983044:WNR983044 WXL983044:WXN983044 AV4:AX4 KR4:KT4 UN4:UP4 AEJ4:AEL4 AOF4:AOH4 AYB4:AYD4 BHX4:BHZ4 BRT4:BRV4 CBP4:CBR4 CLL4:CLN4 CVH4:CVJ4 DFD4:DFF4 DOZ4:DPB4 DYV4:DYX4 EIR4:EIT4 ESN4:ESP4 FCJ4:FCL4 FMF4:FMH4 FWB4:FWD4 GFX4:GFZ4 GPT4:GPV4 GZP4:GZR4 HJL4:HJN4 HTH4:HTJ4 IDD4:IDF4 IMZ4:INB4 IWV4:IWX4 JGR4:JGT4 JQN4:JQP4 KAJ4:KAL4 KKF4:KKH4 KUB4:KUD4 LDX4:LDZ4 LNT4:LNV4 LXP4:LXR4 MHL4:MHN4 MRH4:MRJ4 NBD4:NBF4 NKZ4:NLB4 NUV4:NUX4 OER4:OET4 OON4:OOP4 OYJ4:OYL4 PIF4:PIH4 PSB4:PSD4 QBX4:QBZ4 QLT4:QLV4 QVP4:QVR4 RFL4:RFN4 RPH4:RPJ4 RZD4:RZF4 SIZ4:SJB4 SSV4:SSX4 TCR4:TCT4 TMN4:TMP4 TWJ4:TWL4 UGF4:UGH4 UQB4:UQD4 UZX4:UZZ4 VJT4:VJV4 VTP4:VTR4 WDL4:WDN4 WNH4:WNJ4 WXD4:WXF4 AV65540:AX65540 KR65540:KT65540 UN65540:UP65540 AEJ65540:AEL65540 AOF65540:AOH65540 AYB65540:AYD65540 BHX65540:BHZ65540 BRT65540:BRV65540 CBP65540:CBR65540 CLL65540:CLN65540 CVH65540:CVJ65540 DFD65540:DFF65540 DOZ65540:DPB65540 DYV65540:DYX65540 EIR65540:EIT65540 ESN65540:ESP65540 FCJ65540:FCL65540 FMF65540:FMH65540 FWB65540:FWD65540 GFX65540:GFZ65540 GPT65540:GPV65540 GZP65540:GZR65540 HJL65540:HJN65540 HTH65540:HTJ65540 IDD65540:IDF65540 IMZ65540:INB65540 IWV65540:IWX65540 JGR65540:JGT65540 JQN65540:JQP65540 KAJ65540:KAL65540 KKF65540:KKH65540 KUB65540:KUD65540 LDX65540:LDZ65540 LNT65540:LNV65540 LXP65540:LXR65540 MHL65540:MHN65540 MRH65540:MRJ65540 NBD65540:NBF65540 NKZ65540:NLB65540 NUV65540:NUX65540 OER65540:OET65540 OON65540:OOP65540 OYJ65540:OYL65540 PIF65540:PIH65540 PSB65540:PSD65540 QBX65540:QBZ65540 QLT65540:QLV65540 QVP65540:QVR65540 RFL65540:RFN65540 RPH65540:RPJ65540 RZD65540:RZF65540 SIZ65540:SJB65540 SSV65540:SSX65540 TCR65540:TCT65540 TMN65540:TMP65540 TWJ65540:TWL65540 UGF65540:UGH65540 UQB65540:UQD65540 UZX65540:UZZ65540 VJT65540:VJV65540 VTP65540:VTR65540 WDL65540:WDN65540 WNH65540:WNJ65540 WXD65540:WXF65540 AV131076:AX131076 KR131076:KT131076 UN131076:UP131076 AEJ131076:AEL131076 AOF131076:AOH131076 AYB131076:AYD131076 BHX131076:BHZ131076 BRT131076:BRV131076 CBP131076:CBR131076 CLL131076:CLN131076 CVH131076:CVJ131076 DFD131076:DFF131076 DOZ131076:DPB131076 DYV131076:DYX131076 EIR131076:EIT131076 ESN131076:ESP131076 FCJ131076:FCL131076 FMF131076:FMH131076 FWB131076:FWD131076 GFX131076:GFZ131076 GPT131076:GPV131076 GZP131076:GZR131076 HJL131076:HJN131076 HTH131076:HTJ131076 IDD131076:IDF131076 IMZ131076:INB131076 IWV131076:IWX131076 JGR131076:JGT131076 JQN131076:JQP131076 KAJ131076:KAL131076 KKF131076:KKH131076 KUB131076:KUD131076 LDX131076:LDZ131076 LNT131076:LNV131076 LXP131076:LXR131076 MHL131076:MHN131076 MRH131076:MRJ131076 NBD131076:NBF131076 NKZ131076:NLB131076 NUV131076:NUX131076 OER131076:OET131076 OON131076:OOP131076 OYJ131076:OYL131076 PIF131076:PIH131076 PSB131076:PSD131076 QBX131076:QBZ131076 QLT131076:QLV131076 QVP131076:QVR131076 RFL131076:RFN131076 RPH131076:RPJ131076 RZD131076:RZF131076 SIZ131076:SJB131076 SSV131076:SSX131076 TCR131076:TCT131076 TMN131076:TMP131076 TWJ131076:TWL131076 UGF131076:UGH131076 UQB131076:UQD131076 UZX131076:UZZ131076 VJT131076:VJV131076 VTP131076:VTR131076 WDL131076:WDN131076 WNH131076:WNJ131076 WXD131076:WXF131076 AV196612:AX196612 KR196612:KT196612 UN196612:UP196612 AEJ196612:AEL196612 AOF196612:AOH196612 AYB196612:AYD196612 BHX196612:BHZ196612 BRT196612:BRV196612 CBP196612:CBR196612 CLL196612:CLN196612 CVH196612:CVJ196612 DFD196612:DFF196612 DOZ196612:DPB196612 DYV196612:DYX196612 EIR196612:EIT196612 ESN196612:ESP196612 FCJ196612:FCL196612 FMF196612:FMH196612 FWB196612:FWD196612 GFX196612:GFZ196612 GPT196612:GPV196612 GZP196612:GZR196612 HJL196612:HJN196612 HTH196612:HTJ196612 IDD196612:IDF196612 IMZ196612:INB196612 IWV196612:IWX196612 JGR196612:JGT196612 JQN196612:JQP196612 KAJ196612:KAL196612 KKF196612:KKH196612 KUB196612:KUD196612 LDX196612:LDZ196612 LNT196612:LNV196612 LXP196612:LXR196612 MHL196612:MHN196612 MRH196612:MRJ196612 NBD196612:NBF196612 NKZ196612:NLB196612 NUV196612:NUX196612 OER196612:OET196612 OON196612:OOP196612 OYJ196612:OYL196612 PIF196612:PIH196612 PSB196612:PSD196612 QBX196612:QBZ196612 QLT196612:QLV196612 QVP196612:QVR196612 RFL196612:RFN196612 RPH196612:RPJ196612 RZD196612:RZF196612 SIZ196612:SJB196612 SSV196612:SSX196612 TCR196612:TCT196612 TMN196612:TMP196612 TWJ196612:TWL196612 UGF196612:UGH196612 UQB196612:UQD196612 UZX196612:UZZ196612 VJT196612:VJV196612 VTP196612:VTR196612 WDL196612:WDN196612 WNH196612:WNJ196612 WXD196612:WXF196612 AV262148:AX262148 KR262148:KT262148 UN262148:UP262148 AEJ262148:AEL262148 AOF262148:AOH262148 AYB262148:AYD262148 BHX262148:BHZ262148 BRT262148:BRV262148 CBP262148:CBR262148 CLL262148:CLN262148 CVH262148:CVJ262148 DFD262148:DFF262148 DOZ262148:DPB262148 DYV262148:DYX262148 EIR262148:EIT262148 ESN262148:ESP262148 FCJ262148:FCL262148 FMF262148:FMH262148 FWB262148:FWD262148 GFX262148:GFZ262148 GPT262148:GPV262148 GZP262148:GZR262148 HJL262148:HJN262148 HTH262148:HTJ262148 IDD262148:IDF262148 IMZ262148:INB262148 IWV262148:IWX262148 JGR262148:JGT262148 JQN262148:JQP262148 KAJ262148:KAL262148 KKF262148:KKH262148 KUB262148:KUD262148 LDX262148:LDZ262148 LNT262148:LNV262148 LXP262148:LXR262148 MHL262148:MHN262148 MRH262148:MRJ262148 NBD262148:NBF262148 NKZ262148:NLB262148 NUV262148:NUX262148 OER262148:OET262148 OON262148:OOP262148 OYJ262148:OYL262148 PIF262148:PIH262148 PSB262148:PSD262148 QBX262148:QBZ262148 QLT262148:QLV262148 QVP262148:QVR262148 RFL262148:RFN262148 RPH262148:RPJ262148 RZD262148:RZF262148 SIZ262148:SJB262148 SSV262148:SSX262148 TCR262148:TCT262148 TMN262148:TMP262148 TWJ262148:TWL262148 UGF262148:UGH262148 UQB262148:UQD262148 UZX262148:UZZ262148 VJT262148:VJV262148 VTP262148:VTR262148 WDL262148:WDN262148 WNH262148:WNJ262148 WXD262148:WXF262148 AV327684:AX327684 KR327684:KT327684 UN327684:UP327684 AEJ327684:AEL327684 AOF327684:AOH327684 AYB327684:AYD327684 BHX327684:BHZ327684 BRT327684:BRV327684 CBP327684:CBR327684 CLL327684:CLN327684 CVH327684:CVJ327684 DFD327684:DFF327684 DOZ327684:DPB327684 DYV327684:DYX327684 EIR327684:EIT327684 ESN327684:ESP327684 FCJ327684:FCL327684 FMF327684:FMH327684 FWB327684:FWD327684 GFX327684:GFZ327684 GPT327684:GPV327684 GZP327684:GZR327684 HJL327684:HJN327684 HTH327684:HTJ327684 IDD327684:IDF327684 IMZ327684:INB327684 IWV327684:IWX327684 JGR327684:JGT327684 JQN327684:JQP327684 KAJ327684:KAL327684 KKF327684:KKH327684 KUB327684:KUD327684 LDX327684:LDZ327684 LNT327684:LNV327684 LXP327684:LXR327684 MHL327684:MHN327684 MRH327684:MRJ327684 NBD327684:NBF327684 NKZ327684:NLB327684 NUV327684:NUX327684 OER327684:OET327684 OON327684:OOP327684 OYJ327684:OYL327684 PIF327684:PIH327684 PSB327684:PSD327684 QBX327684:QBZ327684 QLT327684:QLV327684 QVP327684:QVR327684 RFL327684:RFN327684 RPH327684:RPJ327684 RZD327684:RZF327684 SIZ327684:SJB327684 SSV327684:SSX327684 TCR327684:TCT327684 TMN327684:TMP327684 TWJ327684:TWL327684 UGF327684:UGH327684 UQB327684:UQD327684 UZX327684:UZZ327684 VJT327684:VJV327684 VTP327684:VTR327684 WDL327684:WDN327684 WNH327684:WNJ327684 WXD327684:WXF327684 AV393220:AX393220 KR393220:KT393220 UN393220:UP393220 AEJ393220:AEL393220 AOF393220:AOH393220 AYB393220:AYD393220 BHX393220:BHZ393220 BRT393220:BRV393220 CBP393220:CBR393220 CLL393220:CLN393220 CVH393220:CVJ393220 DFD393220:DFF393220 DOZ393220:DPB393220 DYV393220:DYX393220 EIR393220:EIT393220 ESN393220:ESP393220 FCJ393220:FCL393220 FMF393220:FMH393220 FWB393220:FWD393220 GFX393220:GFZ393220 GPT393220:GPV393220 GZP393220:GZR393220 HJL393220:HJN393220 HTH393220:HTJ393220 IDD393220:IDF393220 IMZ393220:INB393220 IWV393220:IWX393220 JGR393220:JGT393220 JQN393220:JQP393220 KAJ393220:KAL393220 KKF393220:KKH393220 KUB393220:KUD393220 LDX393220:LDZ393220 LNT393220:LNV393220 LXP393220:LXR393220 MHL393220:MHN393220 MRH393220:MRJ393220 NBD393220:NBF393220 NKZ393220:NLB393220 NUV393220:NUX393220 OER393220:OET393220 OON393220:OOP393220 OYJ393220:OYL393220 PIF393220:PIH393220 PSB393220:PSD393220 QBX393220:QBZ393220 QLT393220:QLV393220 QVP393220:QVR393220 RFL393220:RFN393220 RPH393220:RPJ393220 RZD393220:RZF393220 SIZ393220:SJB393220 SSV393220:SSX393220 TCR393220:TCT393220 TMN393220:TMP393220 TWJ393220:TWL393220 UGF393220:UGH393220 UQB393220:UQD393220 UZX393220:UZZ393220 VJT393220:VJV393220 VTP393220:VTR393220 WDL393220:WDN393220 WNH393220:WNJ393220 WXD393220:WXF393220 AV458756:AX458756 KR458756:KT458756 UN458756:UP458756 AEJ458756:AEL458756 AOF458756:AOH458756 AYB458756:AYD458756 BHX458756:BHZ458756 BRT458756:BRV458756 CBP458756:CBR458756 CLL458756:CLN458756 CVH458756:CVJ458756 DFD458756:DFF458756 DOZ458756:DPB458756 DYV458756:DYX458756 EIR458756:EIT458756 ESN458756:ESP458756 FCJ458756:FCL458756 FMF458756:FMH458756 FWB458756:FWD458756 GFX458756:GFZ458756 GPT458756:GPV458756 GZP458756:GZR458756 HJL458756:HJN458756 HTH458756:HTJ458756 IDD458756:IDF458756 IMZ458756:INB458756 IWV458756:IWX458756 JGR458756:JGT458756 JQN458756:JQP458756 KAJ458756:KAL458756 KKF458756:KKH458756 KUB458756:KUD458756 LDX458756:LDZ458756 LNT458756:LNV458756 LXP458756:LXR458756 MHL458756:MHN458756 MRH458756:MRJ458756 NBD458756:NBF458756 NKZ458756:NLB458756 NUV458756:NUX458756 OER458756:OET458756 OON458756:OOP458756 OYJ458756:OYL458756 PIF458756:PIH458756 PSB458756:PSD458756 QBX458756:QBZ458756 QLT458756:QLV458756 QVP458756:QVR458756 RFL458756:RFN458756 RPH458756:RPJ458756 RZD458756:RZF458756 SIZ458756:SJB458756 SSV458756:SSX458756 TCR458756:TCT458756 TMN458756:TMP458756 TWJ458756:TWL458756 UGF458756:UGH458756 UQB458756:UQD458756 UZX458756:UZZ458756 VJT458756:VJV458756 VTP458756:VTR458756 WDL458756:WDN458756 WNH458756:WNJ458756 WXD458756:WXF458756 AV524292:AX524292 KR524292:KT524292 UN524292:UP524292 AEJ524292:AEL524292 AOF524292:AOH524292 AYB524292:AYD524292 BHX524292:BHZ524292 BRT524292:BRV524292 CBP524292:CBR524292 CLL524292:CLN524292 CVH524292:CVJ524292 DFD524292:DFF524292 DOZ524292:DPB524292 DYV524292:DYX524292 EIR524292:EIT524292 ESN524292:ESP524292 FCJ524292:FCL524292 FMF524292:FMH524292 FWB524292:FWD524292 GFX524292:GFZ524292 GPT524292:GPV524292 GZP524292:GZR524292 HJL524292:HJN524292 HTH524292:HTJ524292 IDD524292:IDF524292 IMZ524292:INB524292 IWV524292:IWX524292 JGR524292:JGT524292 JQN524292:JQP524292 KAJ524292:KAL524292 KKF524292:KKH524292 KUB524292:KUD524292 LDX524292:LDZ524292 LNT524292:LNV524292 LXP524292:LXR524292 MHL524292:MHN524292 MRH524292:MRJ524292 NBD524292:NBF524292 NKZ524292:NLB524292 NUV524292:NUX524292 OER524292:OET524292 OON524292:OOP524292 OYJ524292:OYL524292 PIF524292:PIH524292 PSB524292:PSD524292 QBX524292:QBZ524292 QLT524292:QLV524292 QVP524292:QVR524292 RFL524292:RFN524292 RPH524292:RPJ524292 RZD524292:RZF524292 SIZ524292:SJB524292 SSV524292:SSX524292 TCR524292:TCT524292 TMN524292:TMP524292 TWJ524292:TWL524292 UGF524292:UGH524292 UQB524292:UQD524292 UZX524292:UZZ524292 VJT524292:VJV524292 VTP524292:VTR524292 WDL524292:WDN524292 WNH524292:WNJ524292 WXD524292:WXF524292 AV589828:AX589828 KR589828:KT589828 UN589828:UP589828 AEJ589828:AEL589828 AOF589828:AOH589828 AYB589828:AYD589828 BHX589828:BHZ589828 BRT589828:BRV589828 CBP589828:CBR589828 CLL589828:CLN589828 CVH589828:CVJ589828 DFD589828:DFF589828 DOZ589828:DPB589828 DYV589828:DYX589828 EIR589828:EIT589828 ESN589828:ESP589828 FCJ589828:FCL589828 FMF589828:FMH589828 FWB589828:FWD589828 GFX589828:GFZ589828 GPT589828:GPV589828 GZP589828:GZR589828 HJL589828:HJN589828 HTH589828:HTJ589828 IDD589828:IDF589828 IMZ589828:INB589828 IWV589828:IWX589828 JGR589828:JGT589828 JQN589828:JQP589828 KAJ589828:KAL589828 KKF589828:KKH589828 KUB589828:KUD589828 LDX589828:LDZ589828 LNT589828:LNV589828 LXP589828:LXR589828 MHL589828:MHN589828 MRH589828:MRJ589828 NBD589828:NBF589828 NKZ589828:NLB589828 NUV589828:NUX589828 OER589828:OET589828 OON589828:OOP589828 OYJ589828:OYL589828 PIF589828:PIH589828 PSB589828:PSD589828 QBX589828:QBZ589828 QLT589828:QLV589828 QVP589828:QVR589828 RFL589828:RFN589828 RPH589828:RPJ589828 RZD589828:RZF589828 SIZ589828:SJB589828 SSV589828:SSX589828 TCR589828:TCT589828 TMN589828:TMP589828 TWJ589828:TWL589828 UGF589828:UGH589828 UQB589828:UQD589828 UZX589828:UZZ589828 VJT589828:VJV589828 VTP589828:VTR589828 WDL589828:WDN589828 WNH589828:WNJ589828 WXD589828:WXF589828 AV655364:AX655364 KR655364:KT655364 UN655364:UP655364 AEJ655364:AEL655364 AOF655364:AOH655364 AYB655364:AYD655364 BHX655364:BHZ655364 BRT655364:BRV655364 CBP655364:CBR655364 CLL655364:CLN655364 CVH655364:CVJ655364 DFD655364:DFF655364 DOZ655364:DPB655364 DYV655364:DYX655364 EIR655364:EIT655364 ESN655364:ESP655364 FCJ655364:FCL655364 FMF655364:FMH655364 FWB655364:FWD655364 GFX655364:GFZ655364 GPT655364:GPV655364 GZP655364:GZR655364 HJL655364:HJN655364 HTH655364:HTJ655364 IDD655364:IDF655364 IMZ655364:INB655364 IWV655364:IWX655364 JGR655364:JGT655364 JQN655364:JQP655364 KAJ655364:KAL655364 KKF655364:KKH655364 KUB655364:KUD655364 LDX655364:LDZ655364 LNT655364:LNV655364 LXP655364:LXR655364 MHL655364:MHN655364 MRH655364:MRJ655364 NBD655364:NBF655364 NKZ655364:NLB655364 NUV655364:NUX655364 OER655364:OET655364 OON655364:OOP655364 OYJ655364:OYL655364 PIF655364:PIH655364 PSB655364:PSD655364 QBX655364:QBZ655364 QLT655364:QLV655364 QVP655364:QVR655364 RFL655364:RFN655364 RPH655364:RPJ655364 RZD655364:RZF655364 SIZ655364:SJB655364 SSV655364:SSX655364 TCR655364:TCT655364 TMN655364:TMP655364 TWJ655364:TWL655364 UGF655364:UGH655364 UQB655364:UQD655364 UZX655364:UZZ655364 VJT655364:VJV655364 VTP655364:VTR655364 WDL655364:WDN655364 WNH655364:WNJ655364 WXD655364:WXF655364 AV720900:AX720900 KR720900:KT720900 UN720900:UP720900 AEJ720900:AEL720900 AOF720900:AOH720900 AYB720900:AYD720900 BHX720900:BHZ720900 BRT720900:BRV720900 CBP720900:CBR720900 CLL720900:CLN720900 CVH720900:CVJ720900 DFD720900:DFF720900 DOZ720900:DPB720900 DYV720900:DYX720900 EIR720900:EIT720900 ESN720900:ESP720900 FCJ720900:FCL720900 FMF720900:FMH720900 FWB720900:FWD720900 GFX720900:GFZ720900 GPT720900:GPV720900 GZP720900:GZR720900 HJL720900:HJN720900 HTH720900:HTJ720900 IDD720900:IDF720900 IMZ720900:INB720900 IWV720900:IWX720900 JGR720900:JGT720900 JQN720900:JQP720900 KAJ720900:KAL720900 KKF720900:KKH720900 KUB720900:KUD720900 LDX720900:LDZ720900 LNT720900:LNV720900 LXP720900:LXR720900 MHL720900:MHN720900 MRH720900:MRJ720900 NBD720900:NBF720900 NKZ720900:NLB720900 NUV720900:NUX720900 OER720900:OET720900 OON720900:OOP720900 OYJ720900:OYL720900 PIF720900:PIH720900 PSB720900:PSD720900 QBX720900:QBZ720900 QLT720900:QLV720900 QVP720900:QVR720900 RFL720900:RFN720900 RPH720900:RPJ720900 RZD720900:RZF720900 SIZ720900:SJB720900 SSV720900:SSX720900 TCR720900:TCT720900 TMN720900:TMP720900 TWJ720900:TWL720900 UGF720900:UGH720900 UQB720900:UQD720900 UZX720900:UZZ720900 VJT720900:VJV720900 VTP720900:VTR720900 WDL720900:WDN720900 WNH720900:WNJ720900 WXD720900:WXF720900 AV786436:AX786436 KR786436:KT786436 UN786436:UP786436 AEJ786436:AEL786436 AOF786436:AOH786436 AYB786436:AYD786436 BHX786436:BHZ786436 BRT786436:BRV786436 CBP786436:CBR786436 CLL786436:CLN786436 CVH786436:CVJ786436 DFD786436:DFF786436 DOZ786436:DPB786436 DYV786436:DYX786436 EIR786436:EIT786436 ESN786436:ESP786436 FCJ786436:FCL786436 FMF786436:FMH786436 FWB786436:FWD786436 GFX786436:GFZ786436 GPT786436:GPV786436 GZP786436:GZR786436 HJL786436:HJN786436 HTH786436:HTJ786436 IDD786436:IDF786436 IMZ786436:INB786436 IWV786436:IWX786436 JGR786436:JGT786436 JQN786436:JQP786436 KAJ786436:KAL786436 KKF786436:KKH786436 KUB786436:KUD786436 LDX786436:LDZ786436 LNT786436:LNV786436 LXP786436:LXR786436 MHL786436:MHN786436 MRH786436:MRJ786436 NBD786436:NBF786436 NKZ786436:NLB786436 NUV786436:NUX786436 OER786436:OET786436 OON786436:OOP786436 OYJ786436:OYL786436 PIF786436:PIH786436 PSB786436:PSD786436 QBX786436:QBZ786436 QLT786436:QLV786436 QVP786436:QVR786436 RFL786436:RFN786436 RPH786436:RPJ786436 RZD786436:RZF786436 SIZ786436:SJB786436 SSV786436:SSX786436 TCR786436:TCT786436 TMN786436:TMP786436 TWJ786436:TWL786436 UGF786436:UGH786436 UQB786436:UQD786436 UZX786436:UZZ786436 VJT786436:VJV786436 VTP786436:VTR786436 WDL786436:WDN786436 WNH786436:WNJ786436 WXD786436:WXF786436 AV851972:AX851972 KR851972:KT851972 UN851972:UP851972 AEJ851972:AEL851972 AOF851972:AOH851972 AYB851972:AYD851972 BHX851972:BHZ851972 BRT851972:BRV851972 CBP851972:CBR851972 CLL851972:CLN851972 CVH851972:CVJ851972 DFD851972:DFF851972 DOZ851972:DPB851972 DYV851972:DYX851972 EIR851972:EIT851972 ESN851972:ESP851972 FCJ851972:FCL851972 FMF851972:FMH851972 FWB851972:FWD851972 GFX851972:GFZ851972 GPT851972:GPV851972 GZP851972:GZR851972 HJL851972:HJN851972 HTH851972:HTJ851972 IDD851972:IDF851972 IMZ851972:INB851972 IWV851972:IWX851972 JGR851972:JGT851972 JQN851972:JQP851972 KAJ851972:KAL851972 KKF851972:KKH851972 KUB851972:KUD851972 LDX851972:LDZ851972 LNT851972:LNV851972 LXP851972:LXR851972 MHL851972:MHN851972 MRH851972:MRJ851972 NBD851972:NBF851972 NKZ851972:NLB851972 NUV851972:NUX851972 OER851972:OET851972 OON851972:OOP851972 OYJ851972:OYL851972 PIF851972:PIH851972 PSB851972:PSD851972 QBX851972:QBZ851972 QLT851972:QLV851972 QVP851972:QVR851972 RFL851972:RFN851972 RPH851972:RPJ851972 RZD851972:RZF851972 SIZ851972:SJB851972 SSV851972:SSX851972 TCR851972:TCT851972 TMN851972:TMP851972 TWJ851972:TWL851972 UGF851972:UGH851972 UQB851972:UQD851972 UZX851972:UZZ851972 VJT851972:VJV851972 VTP851972:VTR851972 WDL851972:WDN851972 WNH851972:WNJ851972 WXD851972:WXF851972 AV917508:AX917508 KR917508:KT917508 UN917508:UP917508 AEJ917508:AEL917508 AOF917508:AOH917508 AYB917508:AYD917508 BHX917508:BHZ917508 BRT917508:BRV917508 CBP917508:CBR917508 CLL917508:CLN917508 CVH917508:CVJ917508 DFD917508:DFF917508 DOZ917508:DPB917508 DYV917508:DYX917508 EIR917508:EIT917508 ESN917508:ESP917508 FCJ917508:FCL917508 FMF917508:FMH917508 FWB917508:FWD917508 GFX917508:GFZ917508 GPT917508:GPV917508 GZP917508:GZR917508 HJL917508:HJN917508 HTH917508:HTJ917508 IDD917508:IDF917508 IMZ917508:INB917508 IWV917508:IWX917508 JGR917508:JGT917508 JQN917508:JQP917508 KAJ917508:KAL917508 KKF917508:KKH917508 KUB917508:KUD917508 LDX917508:LDZ917508 LNT917508:LNV917508 LXP917508:LXR917508 MHL917508:MHN917508 MRH917508:MRJ917508 NBD917508:NBF917508 NKZ917508:NLB917508 NUV917508:NUX917508 OER917508:OET917508 OON917508:OOP917508 OYJ917508:OYL917508 PIF917508:PIH917508 PSB917508:PSD917508 QBX917508:QBZ917508 QLT917508:QLV917508 QVP917508:QVR917508 RFL917508:RFN917508 RPH917508:RPJ917508 RZD917508:RZF917508 SIZ917508:SJB917508 SSV917508:SSX917508 TCR917508:TCT917508 TMN917508:TMP917508 TWJ917508:TWL917508 UGF917508:UGH917508 UQB917508:UQD917508 UZX917508:UZZ917508 VJT917508:VJV917508 VTP917508:VTR917508 WDL917508:WDN917508 WNH917508:WNJ917508 WXD917508:WXF917508 AV983044:AX983044 KR983044:KT983044 UN983044:UP983044 AEJ983044:AEL983044 AOF983044:AOH983044 AYB983044:AYD983044 BHX983044:BHZ983044 BRT983044:BRV983044 CBP983044:CBR983044 CLL983044:CLN983044 CVH983044:CVJ983044 DFD983044:DFF983044 DOZ983044:DPB983044 DYV983044:DYX983044 EIR983044:EIT983044 ESN983044:ESP983044 FCJ983044:FCL983044 FMF983044:FMH983044 FWB983044:FWD983044 GFX983044:GFZ983044 GPT983044:GPV983044 GZP983044:GZR983044 HJL983044:HJN983044 HTH983044:HTJ983044 IDD983044:IDF983044 IMZ983044:INB983044 IWV983044:IWX983044 JGR983044:JGT983044 JQN983044:JQP983044 KAJ983044:KAL983044 KKF983044:KKH983044 KUB983044:KUD983044 LDX983044:LDZ983044 LNT983044:LNV983044 LXP983044:LXR983044 MHL983044:MHN983044 MRH983044:MRJ983044 NBD983044:NBF983044 NKZ983044:NLB983044 NUV983044:NUX983044 OER983044:OET983044 OON983044:OOP983044 OYJ983044:OYL983044 PIF983044:PIH983044 PSB983044:PSD983044 QBX983044:QBZ983044 QLT983044:QLV983044 QVP983044:QVR983044 RFL983044:RFN983044 RPH983044:RPJ983044 RZD983044:RZF983044 SIZ983044:SJB983044 SSV983044:SSX983044 TCR983044:TCT983044 TMN983044:TMP983044 TWJ983044:TWL983044 UGF983044:UGH983044 UQB983044:UQD983044 UZX983044:UZZ983044 VJT983044:VJV983044 VTP983044:VTR983044 WDL983044:WDN983044 WNH983044:WNJ983044 WXD983044:WXF983044 AN4:AP4 KJ4:KL4 UF4:UH4 AEB4:AED4 ANX4:ANZ4 AXT4:AXV4 BHP4:BHR4 BRL4:BRN4 CBH4:CBJ4 CLD4:CLF4 CUZ4:CVB4 DEV4:DEX4 DOR4:DOT4 DYN4:DYP4 EIJ4:EIL4 ESF4:ESH4 FCB4:FCD4 FLX4:FLZ4 FVT4:FVV4 GFP4:GFR4 GPL4:GPN4 GZH4:GZJ4 HJD4:HJF4 HSZ4:HTB4 ICV4:ICX4 IMR4:IMT4 IWN4:IWP4 JGJ4:JGL4 JQF4:JQH4 KAB4:KAD4 KJX4:KJZ4 KTT4:KTV4 LDP4:LDR4 LNL4:LNN4 LXH4:LXJ4 MHD4:MHF4 MQZ4:MRB4 NAV4:NAX4 NKR4:NKT4 NUN4:NUP4 OEJ4:OEL4 OOF4:OOH4 OYB4:OYD4 PHX4:PHZ4 PRT4:PRV4 QBP4:QBR4 QLL4:QLN4 QVH4:QVJ4 RFD4:RFF4 ROZ4:RPB4 RYV4:RYX4 SIR4:SIT4 SSN4:SSP4 TCJ4:TCL4 TMF4:TMH4 TWB4:TWD4 UFX4:UFZ4 UPT4:UPV4 UZP4:UZR4 VJL4:VJN4 VTH4:VTJ4 WDD4:WDF4 WMZ4:WNB4 WWV4:WWX4 AN65540:AP65540 KJ65540:KL65540 UF65540:UH65540 AEB65540:AED65540 ANX65540:ANZ65540 AXT65540:AXV65540 BHP65540:BHR65540 BRL65540:BRN65540 CBH65540:CBJ65540 CLD65540:CLF65540 CUZ65540:CVB65540 DEV65540:DEX65540 DOR65540:DOT65540 DYN65540:DYP65540 EIJ65540:EIL65540 ESF65540:ESH65540 FCB65540:FCD65540 FLX65540:FLZ65540 FVT65540:FVV65540 GFP65540:GFR65540 GPL65540:GPN65540 GZH65540:GZJ65540 HJD65540:HJF65540 HSZ65540:HTB65540 ICV65540:ICX65540 IMR65540:IMT65540 IWN65540:IWP65540 JGJ65540:JGL65540 JQF65540:JQH65540 KAB65540:KAD65540 KJX65540:KJZ65540 KTT65540:KTV65540 LDP65540:LDR65540 LNL65540:LNN65540 LXH65540:LXJ65540 MHD65540:MHF65540 MQZ65540:MRB65540 NAV65540:NAX65540 NKR65540:NKT65540 NUN65540:NUP65540 OEJ65540:OEL65540 OOF65540:OOH65540 OYB65540:OYD65540 PHX65540:PHZ65540 PRT65540:PRV65540 QBP65540:QBR65540 QLL65540:QLN65540 QVH65540:QVJ65540 RFD65540:RFF65540 ROZ65540:RPB65540 RYV65540:RYX65540 SIR65540:SIT65540 SSN65540:SSP65540 TCJ65540:TCL65540 TMF65540:TMH65540 TWB65540:TWD65540 UFX65540:UFZ65540 UPT65540:UPV65540 UZP65540:UZR65540 VJL65540:VJN65540 VTH65540:VTJ65540 WDD65540:WDF65540 WMZ65540:WNB65540 WWV65540:WWX65540 AN131076:AP131076 KJ131076:KL131076 UF131076:UH131076 AEB131076:AED131076 ANX131076:ANZ131076 AXT131076:AXV131076 BHP131076:BHR131076 BRL131076:BRN131076 CBH131076:CBJ131076 CLD131076:CLF131076 CUZ131076:CVB131076 DEV131076:DEX131076 DOR131076:DOT131076 DYN131076:DYP131076 EIJ131076:EIL131076 ESF131076:ESH131076 FCB131076:FCD131076 FLX131076:FLZ131076 FVT131076:FVV131076 GFP131076:GFR131076 GPL131076:GPN131076 GZH131076:GZJ131076 HJD131076:HJF131076 HSZ131076:HTB131076 ICV131076:ICX131076 IMR131076:IMT131076 IWN131076:IWP131076 JGJ131076:JGL131076 JQF131076:JQH131076 KAB131076:KAD131076 KJX131076:KJZ131076 KTT131076:KTV131076 LDP131076:LDR131076 LNL131076:LNN131076 LXH131076:LXJ131076 MHD131076:MHF131076 MQZ131076:MRB131076 NAV131076:NAX131076 NKR131076:NKT131076 NUN131076:NUP131076 OEJ131076:OEL131076 OOF131076:OOH131076 OYB131076:OYD131076 PHX131076:PHZ131076 PRT131076:PRV131076 QBP131076:QBR131076 QLL131076:QLN131076 QVH131076:QVJ131076 RFD131076:RFF131076 ROZ131076:RPB131076 RYV131076:RYX131076 SIR131076:SIT131076 SSN131076:SSP131076 TCJ131076:TCL131076 TMF131076:TMH131076 TWB131076:TWD131076 UFX131076:UFZ131076 UPT131076:UPV131076 UZP131076:UZR131076 VJL131076:VJN131076 VTH131076:VTJ131076 WDD131076:WDF131076 WMZ131076:WNB131076 WWV131076:WWX131076 AN196612:AP196612 KJ196612:KL196612 UF196612:UH196612 AEB196612:AED196612 ANX196612:ANZ196612 AXT196612:AXV196612 BHP196612:BHR196612 BRL196612:BRN196612 CBH196612:CBJ196612 CLD196612:CLF196612 CUZ196612:CVB196612 DEV196612:DEX196612 DOR196612:DOT196612 DYN196612:DYP196612 EIJ196612:EIL196612 ESF196612:ESH196612 FCB196612:FCD196612 FLX196612:FLZ196612 FVT196612:FVV196612 GFP196612:GFR196612 GPL196612:GPN196612 GZH196612:GZJ196612 HJD196612:HJF196612 HSZ196612:HTB196612 ICV196612:ICX196612 IMR196612:IMT196612 IWN196612:IWP196612 JGJ196612:JGL196612 JQF196612:JQH196612 KAB196612:KAD196612 KJX196612:KJZ196612 KTT196612:KTV196612 LDP196612:LDR196612 LNL196612:LNN196612 LXH196612:LXJ196612 MHD196612:MHF196612 MQZ196612:MRB196612 NAV196612:NAX196612 NKR196612:NKT196612 NUN196612:NUP196612 OEJ196612:OEL196612 OOF196612:OOH196612 OYB196612:OYD196612 PHX196612:PHZ196612 PRT196612:PRV196612 QBP196612:QBR196612 QLL196612:QLN196612 QVH196612:QVJ196612 RFD196612:RFF196612 ROZ196612:RPB196612 RYV196612:RYX196612 SIR196612:SIT196612 SSN196612:SSP196612 TCJ196612:TCL196612 TMF196612:TMH196612 TWB196612:TWD196612 UFX196612:UFZ196612 UPT196612:UPV196612 UZP196612:UZR196612 VJL196612:VJN196612 VTH196612:VTJ196612 WDD196612:WDF196612 WMZ196612:WNB196612 WWV196612:WWX196612 AN262148:AP262148 KJ262148:KL262148 UF262148:UH262148 AEB262148:AED262148 ANX262148:ANZ262148 AXT262148:AXV262148 BHP262148:BHR262148 BRL262148:BRN262148 CBH262148:CBJ262148 CLD262148:CLF262148 CUZ262148:CVB262148 DEV262148:DEX262148 DOR262148:DOT262148 DYN262148:DYP262148 EIJ262148:EIL262148 ESF262148:ESH262148 FCB262148:FCD262148 FLX262148:FLZ262148 FVT262148:FVV262148 GFP262148:GFR262148 GPL262148:GPN262148 GZH262148:GZJ262148 HJD262148:HJF262148 HSZ262148:HTB262148 ICV262148:ICX262148 IMR262148:IMT262148 IWN262148:IWP262148 JGJ262148:JGL262148 JQF262148:JQH262148 KAB262148:KAD262148 KJX262148:KJZ262148 KTT262148:KTV262148 LDP262148:LDR262148 LNL262148:LNN262148 LXH262148:LXJ262148 MHD262148:MHF262148 MQZ262148:MRB262148 NAV262148:NAX262148 NKR262148:NKT262148 NUN262148:NUP262148 OEJ262148:OEL262148 OOF262148:OOH262148 OYB262148:OYD262148 PHX262148:PHZ262148 PRT262148:PRV262148 QBP262148:QBR262148 QLL262148:QLN262148 QVH262148:QVJ262148 RFD262148:RFF262148 ROZ262148:RPB262148 RYV262148:RYX262148 SIR262148:SIT262148 SSN262148:SSP262148 TCJ262148:TCL262148 TMF262148:TMH262148 TWB262148:TWD262148 UFX262148:UFZ262148 UPT262148:UPV262148 UZP262148:UZR262148 VJL262148:VJN262148 VTH262148:VTJ262148 WDD262148:WDF262148 WMZ262148:WNB262148 WWV262148:WWX262148 AN327684:AP327684 KJ327684:KL327684 UF327684:UH327684 AEB327684:AED327684 ANX327684:ANZ327684 AXT327684:AXV327684 BHP327684:BHR327684 BRL327684:BRN327684 CBH327684:CBJ327684 CLD327684:CLF327684 CUZ327684:CVB327684 DEV327684:DEX327684 DOR327684:DOT327684 DYN327684:DYP327684 EIJ327684:EIL327684 ESF327684:ESH327684 FCB327684:FCD327684 FLX327684:FLZ327684 FVT327684:FVV327684 GFP327684:GFR327684 GPL327684:GPN327684 GZH327684:GZJ327684 HJD327684:HJF327684 HSZ327684:HTB327684 ICV327684:ICX327684 IMR327684:IMT327684 IWN327684:IWP327684 JGJ327684:JGL327684 JQF327684:JQH327684 KAB327684:KAD327684 KJX327684:KJZ327684 KTT327684:KTV327684 LDP327684:LDR327684 LNL327684:LNN327684 LXH327684:LXJ327684 MHD327684:MHF327684 MQZ327684:MRB327684 NAV327684:NAX327684 NKR327684:NKT327684 NUN327684:NUP327684 OEJ327684:OEL327684 OOF327684:OOH327684 OYB327684:OYD327684 PHX327684:PHZ327684 PRT327684:PRV327684 QBP327684:QBR327684 QLL327684:QLN327684 QVH327684:QVJ327684 RFD327684:RFF327684 ROZ327684:RPB327684 RYV327684:RYX327684 SIR327684:SIT327684 SSN327684:SSP327684 TCJ327684:TCL327684 TMF327684:TMH327684 TWB327684:TWD327684 UFX327684:UFZ327684 UPT327684:UPV327684 UZP327684:UZR327684 VJL327684:VJN327684 VTH327684:VTJ327684 WDD327684:WDF327684 WMZ327684:WNB327684 WWV327684:WWX327684 AN393220:AP393220 KJ393220:KL393220 UF393220:UH393220 AEB393220:AED393220 ANX393220:ANZ393220 AXT393220:AXV393220 BHP393220:BHR393220 BRL393220:BRN393220 CBH393220:CBJ393220 CLD393220:CLF393220 CUZ393220:CVB393220 DEV393220:DEX393220 DOR393220:DOT393220 DYN393220:DYP393220 EIJ393220:EIL393220 ESF393220:ESH393220 FCB393220:FCD393220 FLX393220:FLZ393220 FVT393220:FVV393220 GFP393220:GFR393220 GPL393220:GPN393220 GZH393220:GZJ393220 HJD393220:HJF393220 HSZ393220:HTB393220 ICV393220:ICX393220 IMR393220:IMT393220 IWN393220:IWP393220 JGJ393220:JGL393220 JQF393220:JQH393220 KAB393220:KAD393220 KJX393220:KJZ393220 KTT393220:KTV393220 LDP393220:LDR393220 LNL393220:LNN393220 LXH393220:LXJ393220 MHD393220:MHF393220 MQZ393220:MRB393220 NAV393220:NAX393220 NKR393220:NKT393220 NUN393220:NUP393220 OEJ393220:OEL393220 OOF393220:OOH393220 OYB393220:OYD393220 PHX393220:PHZ393220 PRT393220:PRV393220 QBP393220:QBR393220 QLL393220:QLN393220 QVH393220:QVJ393220 RFD393220:RFF393220 ROZ393220:RPB393220 RYV393220:RYX393220 SIR393220:SIT393220 SSN393220:SSP393220 TCJ393220:TCL393220 TMF393220:TMH393220 TWB393220:TWD393220 UFX393220:UFZ393220 UPT393220:UPV393220 UZP393220:UZR393220 VJL393220:VJN393220 VTH393220:VTJ393220 WDD393220:WDF393220 WMZ393220:WNB393220 WWV393220:WWX393220 AN458756:AP458756 KJ458756:KL458756 UF458756:UH458756 AEB458756:AED458756 ANX458756:ANZ458756 AXT458756:AXV458756 BHP458756:BHR458756 BRL458756:BRN458756 CBH458756:CBJ458756 CLD458756:CLF458756 CUZ458756:CVB458756 DEV458756:DEX458756 DOR458756:DOT458756 DYN458756:DYP458756 EIJ458756:EIL458756 ESF458756:ESH458756 FCB458756:FCD458756 FLX458756:FLZ458756 FVT458756:FVV458756 GFP458756:GFR458756 GPL458756:GPN458756 GZH458756:GZJ458756 HJD458756:HJF458756 HSZ458756:HTB458756 ICV458756:ICX458756 IMR458756:IMT458756 IWN458756:IWP458756 JGJ458756:JGL458756 JQF458756:JQH458756 KAB458756:KAD458756 KJX458756:KJZ458756 KTT458756:KTV458756 LDP458756:LDR458756 LNL458756:LNN458756 LXH458756:LXJ458756 MHD458756:MHF458756 MQZ458756:MRB458756 NAV458756:NAX458756 NKR458756:NKT458756 NUN458756:NUP458756 OEJ458756:OEL458756 OOF458756:OOH458756 OYB458756:OYD458756 PHX458756:PHZ458756 PRT458756:PRV458756 QBP458756:QBR458756 QLL458756:QLN458756 QVH458756:QVJ458756 RFD458756:RFF458756 ROZ458756:RPB458756 RYV458756:RYX458756 SIR458756:SIT458756 SSN458756:SSP458756 TCJ458756:TCL458756 TMF458756:TMH458756 TWB458756:TWD458756 UFX458756:UFZ458756 UPT458756:UPV458756 UZP458756:UZR458756 VJL458756:VJN458756 VTH458756:VTJ458756 WDD458756:WDF458756 WMZ458756:WNB458756 WWV458756:WWX458756 AN524292:AP524292 KJ524292:KL524292 UF524292:UH524292 AEB524292:AED524292 ANX524292:ANZ524292 AXT524292:AXV524292 BHP524292:BHR524292 BRL524292:BRN524292 CBH524292:CBJ524292 CLD524292:CLF524292 CUZ524292:CVB524292 DEV524292:DEX524292 DOR524292:DOT524292 DYN524292:DYP524292 EIJ524292:EIL524292 ESF524292:ESH524292 FCB524292:FCD524292 FLX524292:FLZ524292 FVT524292:FVV524292 GFP524292:GFR524292 GPL524292:GPN524292 GZH524292:GZJ524292 HJD524292:HJF524292 HSZ524292:HTB524292 ICV524292:ICX524292 IMR524292:IMT524292 IWN524292:IWP524292 JGJ524292:JGL524292 JQF524292:JQH524292 KAB524292:KAD524292 KJX524292:KJZ524292 KTT524292:KTV524292 LDP524292:LDR524292 LNL524292:LNN524292 LXH524292:LXJ524292 MHD524292:MHF524292 MQZ524292:MRB524292 NAV524292:NAX524292 NKR524292:NKT524292 NUN524292:NUP524292 OEJ524292:OEL524292 OOF524292:OOH524292 OYB524292:OYD524292 PHX524292:PHZ524292 PRT524292:PRV524292 QBP524292:QBR524292 QLL524292:QLN524292 QVH524292:QVJ524292 RFD524292:RFF524292 ROZ524292:RPB524292 RYV524292:RYX524292 SIR524292:SIT524292 SSN524292:SSP524292 TCJ524292:TCL524292 TMF524292:TMH524292 TWB524292:TWD524292 UFX524292:UFZ524292 UPT524292:UPV524292 UZP524292:UZR524292 VJL524292:VJN524292 VTH524292:VTJ524292 WDD524292:WDF524292 WMZ524292:WNB524292 WWV524292:WWX524292 AN589828:AP589828 KJ589828:KL589828 UF589828:UH589828 AEB589828:AED589828 ANX589828:ANZ589828 AXT589828:AXV589828 BHP589828:BHR589828 BRL589828:BRN589828 CBH589828:CBJ589828 CLD589828:CLF589828 CUZ589828:CVB589828 DEV589828:DEX589828 DOR589828:DOT589828 DYN589828:DYP589828 EIJ589828:EIL589828 ESF589828:ESH589828 FCB589828:FCD589828 FLX589828:FLZ589828 FVT589828:FVV589828 GFP589828:GFR589828 GPL589828:GPN589828 GZH589828:GZJ589828 HJD589828:HJF589828 HSZ589828:HTB589828 ICV589828:ICX589828 IMR589828:IMT589828 IWN589828:IWP589828 JGJ589828:JGL589828 JQF589828:JQH589828 KAB589828:KAD589828 KJX589828:KJZ589828 KTT589828:KTV589828 LDP589828:LDR589828 LNL589828:LNN589828 LXH589828:LXJ589828 MHD589828:MHF589828 MQZ589828:MRB589828 NAV589828:NAX589828 NKR589828:NKT589828 NUN589828:NUP589828 OEJ589828:OEL589828 OOF589828:OOH589828 OYB589828:OYD589828 PHX589828:PHZ589828 PRT589828:PRV589828 QBP589828:QBR589828 QLL589828:QLN589828 QVH589828:QVJ589828 RFD589828:RFF589828 ROZ589828:RPB589828 RYV589828:RYX589828 SIR589828:SIT589828 SSN589828:SSP589828 TCJ589828:TCL589828 TMF589828:TMH589828 TWB589828:TWD589828 UFX589828:UFZ589828 UPT589828:UPV589828 UZP589828:UZR589828 VJL589828:VJN589828 VTH589828:VTJ589828 WDD589828:WDF589828 WMZ589828:WNB589828 WWV589828:WWX589828 AN655364:AP655364 KJ655364:KL655364 UF655364:UH655364 AEB655364:AED655364 ANX655364:ANZ655364 AXT655364:AXV655364 BHP655364:BHR655364 BRL655364:BRN655364 CBH655364:CBJ655364 CLD655364:CLF655364 CUZ655364:CVB655364 DEV655364:DEX655364 DOR655364:DOT655364 DYN655364:DYP655364 EIJ655364:EIL655364 ESF655364:ESH655364 FCB655364:FCD655364 FLX655364:FLZ655364 FVT655364:FVV655364 GFP655364:GFR655364 GPL655364:GPN655364 GZH655364:GZJ655364 HJD655364:HJF655364 HSZ655364:HTB655364 ICV655364:ICX655364 IMR655364:IMT655364 IWN655364:IWP655364 JGJ655364:JGL655364 JQF655364:JQH655364 KAB655364:KAD655364 KJX655364:KJZ655364 KTT655364:KTV655364 LDP655364:LDR655364 LNL655364:LNN655364 LXH655364:LXJ655364 MHD655364:MHF655364 MQZ655364:MRB655364 NAV655364:NAX655364 NKR655364:NKT655364 NUN655364:NUP655364 OEJ655364:OEL655364 OOF655364:OOH655364 OYB655364:OYD655364 PHX655364:PHZ655364 PRT655364:PRV655364 QBP655364:QBR655364 QLL655364:QLN655364 QVH655364:QVJ655364 RFD655364:RFF655364 ROZ655364:RPB655364 RYV655364:RYX655364 SIR655364:SIT655364 SSN655364:SSP655364 TCJ655364:TCL655364 TMF655364:TMH655364 TWB655364:TWD655364 UFX655364:UFZ655364 UPT655364:UPV655364 UZP655364:UZR655364 VJL655364:VJN655364 VTH655364:VTJ655364 WDD655364:WDF655364 WMZ655364:WNB655364 WWV655364:WWX655364 AN720900:AP720900 KJ720900:KL720900 UF720900:UH720900 AEB720900:AED720900 ANX720900:ANZ720900 AXT720900:AXV720900 BHP720900:BHR720900 BRL720900:BRN720900 CBH720900:CBJ720900 CLD720900:CLF720900 CUZ720900:CVB720900 DEV720900:DEX720900 DOR720900:DOT720900 DYN720900:DYP720900 EIJ720900:EIL720900 ESF720900:ESH720900 FCB720900:FCD720900 FLX720900:FLZ720900 FVT720900:FVV720900 GFP720900:GFR720900 GPL720900:GPN720900 GZH720900:GZJ720900 HJD720900:HJF720900 HSZ720900:HTB720900 ICV720900:ICX720900 IMR720900:IMT720900 IWN720900:IWP720900 JGJ720900:JGL720900 JQF720900:JQH720900 KAB720900:KAD720900 KJX720900:KJZ720900 KTT720900:KTV720900 LDP720900:LDR720900 LNL720900:LNN720900 LXH720900:LXJ720900 MHD720900:MHF720900 MQZ720900:MRB720900 NAV720900:NAX720900 NKR720900:NKT720900 NUN720900:NUP720900 OEJ720900:OEL720900 OOF720900:OOH720900 OYB720900:OYD720900 PHX720900:PHZ720900 PRT720900:PRV720900 QBP720900:QBR720900 QLL720900:QLN720900 QVH720900:QVJ720900 RFD720900:RFF720900 ROZ720900:RPB720900 RYV720900:RYX720900 SIR720900:SIT720900 SSN720900:SSP720900 TCJ720900:TCL720900 TMF720900:TMH720900 TWB720900:TWD720900 UFX720900:UFZ720900 UPT720900:UPV720900 UZP720900:UZR720900 VJL720900:VJN720900 VTH720900:VTJ720900 WDD720900:WDF720900 WMZ720900:WNB720900 WWV720900:WWX720900 AN786436:AP786436 KJ786436:KL786436 UF786436:UH786436 AEB786436:AED786436 ANX786436:ANZ786436 AXT786436:AXV786436 BHP786436:BHR786436 BRL786436:BRN786436 CBH786436:CBJ786436 CLD786436:CLF786436 CUZ786436:CVB786436 DEV786436:DEX786436 DOR786436:DOT786436 DYN786436:DYP786436 EIJ786436:EIL786436 ESF786436:ESH786436 FCB786436:FCD786436 FLX786436:FLZ786436 FVT786436:FVV786436 GFP786436:GFR786436 GPL786436:GPN786436 GZH786436:GZJ786436 HJD786436:HJF786436 HSZ786436:HTB786436 ICV786436:ICX786436 IMR786436:IMT786436 IWN786436:IWP786436 JGJ786436:JGL786436 JQF786436:JQH786436 KAB786436:KAD786436 KJX786436:KJZ786436 KTT786436:KTV786436 LDP786436:LDR786436 LNL786436:LNN786436 LXH786436:LXJ786436 MHD786436:MHF786436 MQZ786436:MRB786436 NAV786436:NAX786436 NKR786436:NKT786436 NUN786436:NUP786436 OEJ786436:OEL786436 OOF786436:OOH786436 OYB786436:OYD786436 PHX786436:PHZ786436 PRT786436:PRV786436 QBP786436:QBR786436 QLL786436:QLN786436 QVH786436:QVJ786436 RFD786436:RFF786436 ROZ786436:RPB786436 RYV786436:RYX786436 SIR786436:SIT786436 SSN786436:SSP786436 TCJ786436:TCL786436 TMF786436:TMH786436 TWB786436:TWD786436 UFX786436:UFZ786436 UPT786436:UPV786436 UZP786436:UZR786436 VJL786436:VJN786436 VTH786436:VTJ786436 WDD786436:WDF786436 WMZ786436:WNB786436 WWV786436:WWX786436 AN851972:AP851972 KJ851972:KL851972 UF851972:UH851972 AEB851972:AED851972 ANX851972:ANZ851972 AXT851972:AXV851972 BHP851972:BHR851972 BRL851972:BRN851972 CBH851972:CBJ851972 CLD851972:CLF851972 CUZ851972:CVB851972 DEV851972:DEX851972 DOR851972:DOT851972 DYN851972:DYP851972 EIJ851972:EIL851972 ESF851972:ESH851972 FCB851972:FCD851972 FLX851972:FLZ851972 FVT851972:FVV851972 GFP851972:GFR851972 GPL851972:GPN851972 GZH851972:GZJ851972 HJD851972:HJF851972 HSZ851972:HTB851972 ICV851972:ICX851972 IMR851972:IMT851972 IWN851972:IWP851972 JGJ851972:JGL851972 JQF851972:JQH851972 KAB851972:KAD851972 KJX851972:KJZ851972 KTT851972:KTV851972 LDP851972:LDR851972 LNL851972:LNN851972 LXH851972:LXJ851972 MHD851972:MHF851972 MQZ851972:MRB851972 NAV851972:NAX851972 NKR851972:NKT851972 NUN851972:NUP851972 OEJ851972:OEL851972 OOF851972:OOH851972 OYB851972:OYD851972 PHX851972:PHZ851972 PRT851972:PRV851972 QBP851972:QBR851972 QLL851972:QLN851972 QVH851972:QVJ851972 RFD851972:RFF851972 ROZ851972:RPB851972 RYV851972:RYX851972 SIR851972:SIT851972 SSN851972:SSP851972 TCJ851972:TCL851972 TMF851972:TMH851972 TWB851972:TWD851972 UFX851972:UFZ851972 UPT851972:UPV851972 UZP851972:UZR851972 VJL851972:VJN851972 VTH851972:VTJ851972 WDD851972:WDF851972 WMZ851972:WNB851972 WWV851972:WWX851972 AN917508:AP917508 KJ917508:KL917508 UF917508:UH917508 AEB917508:AED917508 ANX917508:ANZ917508 AXT917508:AXV917508 BHP917508:BHR917508 BRL917508:BRN917508 CBH917508:CBJ917508 CLD917508:CLF917508 CUZ917508:CVB917508 DEV917508:DEX917508 DOR917508:DOT917508 DYN917508:DYP917508 EIJ917508:EIL917508 ESF917508:ESH917508 FCB917508:FCD917508 FLX917508:FLZ917508 FVT917508:FVV917508 GFP917508:GFR917508 GPL917508:GPN917508 GZH917508:GZJ917508 HJD917508:HJF917508 HSZ917508:HTB917508 ICV917508:ICX917508 IMR917508:IMT917508 IWN917508:IWP917508 JGJ917508:JGL917508 JQF917508:JQH917508 KAB917508:KAD917508 KJX917508:KJZ917508 KTT917508:KTV917508 LDP917508:LDR917508 LNL917508:LNN917508 LXH917508:LXJ917508 MHD917508:MHF917508 MQZ917508:MRB917508 NAV917508:NAX917508 NKR917508:NKT917508 NUN917508:NUP917508 OEJ917508:OEL917508 OOF917508:OOH917508 OYB917508:OYD917508 PHX917508:PHZ917508 PRT917508:PRV917508 QBP917508:QBR917508 QLL917508:QLN917508 QVH917508:QVJ917508 RFD917508:RFF917508 ROZ917508:RPB917508 RYV917508:RYX917508 SIR917508:SIT917508 SSN917508:SSP917508 TCJ917508:TCL917508 TMF917508:TMH917508 TWB917508:TWD917508 UFX917508:UFZ917508 UPT917508:UPV917508 UZP917508:UZR917508 VJL917508:VJN917508 VTH917508:VTJ917508 WDD917508:WDF917508 WMZ917508:WNB917508 WWV917508:WWX917508 AN983044:AP983044 KJ983044:KL983044 UF983044:UH983044 AEB983044:AED983044 ANX983044:ANZ983044 AXT983044:AXV983044 BHP983044:BHR983044 BRL983044:BRN983044 CBH983044:CBJ983044 CLD983044:CLF983044 CUZ983044:CVB983044 DEV983044:DEX983044 DOR983044:DOT983044 DYN983044:DYP983044 EIJ983044:EIL983044 ESF983044:ESH983044 FCB983044:FCD983044 FLX983044:FLZ983044 FVT983044:FVV983044 GFP983044:GFR983044 GPL983044:GPN983044 GZH983044:GZJ983044 HJD983044:HJF983044 HSZ983044:HTB983044 ICV983044:ICX983044 IMR983044:IMT983044 IWN983044:IWP983044 JGJ983044:JGL983044 JQF983044:JQH983044 KAB983044:KAD983044 KJX983044:KJZ983044 KTT983044:KTV983044 LDP983044:LDR983044 LNL983044:LNN983044 LXH983044:LXJ983044 MHD983044:MHF983044 MQZ983044:MRB983044 NAV983044:NAX983044 NKR983044:NKT983044 NUN983044:NUP983044 OEJ983044:OEL983044 OOF983044:OOH983044 OYB983044:OYD983044 PHX983044:PHZ983044 PRT983044:PRV983044 QBP983044:QBR983044 QLL983044:QLN983044 QVH983044:QVJ983044 RFD983044:RFF983044 ROZ983044:RPB983044 RYV983044:RYX983044 SIR983044:SIT983044 SSN983044:SSP983044 TCJ983044:TCL983044 TMF983044:TMH983044 TWB983044:TWD983044 UFX983044:UFZ983044 UPT983044:UPV983044 UZP983044:UZR983044 VJL983044:VJN983044 VTH983044:VTJ983044 WDD983044:WDF983044 WMZ983044:WNB983044 WWV983044:WWX983044 AF4:AH4 KB4:KD4 TX4:TZ4 ADT4:ADV4 ANP4:ANR4 AXL4:AXN4 BHH4:BHJ4 BRD4:BRF4 CAZ4:CBB4 CKV4:CKX4 CUR4:CUT4 DEN4:DEP4 DOJ4:DOL4 DYF4:DYH4 EIB4:EID4 ERX4:ERZ4 FBT4:FBV4 FLP4:FLR4 FVL4:FVN4 GFH4:GFJ4 GPD4:GPF4 GYZ4:GZB4 HIV4:HIX4 HSR4:HST4 ICN4:ICP4 IMJ4:IML4 IWF4:IWH4 JGB4:JGD4 JPX4:JPZ4 JZT4:JZV4 KJP4:KJR4 KTL4:KTN4 LDH4:LDJ4 LND4:LNF4 LWZ4:LXB4 MGV4:MGX4 MQR4:MQT4 NAN4:NAP4 NKJ4:NKL4 NUF4:NUH4 OEB4:OED4 ONX4:ONZ4 OXT4:OXV4 PHP4:PHR4 PRL4:PRN4 QBH4:QBJ4 QLD4:QLF4 QUZ4:QVB4 REV4:REX4 ROR4:ROT4 RYN4:RYP4 SIJ4:SIL4 SSF4:SSH4 TCB4:TCD4 TLX4:TLZ4 TVT4:TVV4 UFP4:UFR4 UPL4:UPN4 UZH4:UZJ4 VJD4:VJF4 VSZ4:VTB4 WCV4:WCX4 WMR4:WMT4 WWN4:WWP4 AF65540:AH65540 KB65540:KD65540 TX65540:TZ65540 ADT65540:ADV65540 ANP65540:ANR65540 AXL65540:AXN65540 BHH65540:BHJ65540 BRD65540:BRF65540 CAZ65540:CBB65540 CKV65540:CKX65540 CUR65540:CUT65540 DEN65540:DEP65540 DOJ65540:DOL65540 DYF65540:DYH65540 EIB65540:EID65540 ERX65540:ERZ65540 FBT65540:FBV65540 FLP65540:FLR65540 FVL65540:FVN65540 GFH65540:GFJ65540 GPD65540:GPF65540 GYZ65540:GZB65540 HIV65540:HIX65540 HSR65540:HST65540 ICN65540:ICP65540 IMJ65540:IML65540 IWF65540:IWH65540 JGB65540:JGD65540 JPX65540:JPZ65540 JZT65540:JZV65540 KJP65540:KJR65540 KTL65540:KTN65540 LDH65540:LDJ65540 LND65540:LNF65540 LWZ65540:LXB65540 MGV65540:MGX65540 MQR65540:MQT65540 NAN65540:NAP65540 NKJ65540:NKL65540 NUF65540:NUH65540 OEB65540:OED65540 ONX65540:ONZ65540 OXT65540:OXV65540 PHP65540:PHR65540 PRL65540:PRN65540 QBH65540:QBJ65540 QLD65540:QLF65540 QUZ65540:QVB65540 REV65540:REX65540 ROR65540:ROT65540 RYN65540:RYP65540 SIJ65540:SIL65540 SSF65540:SSH65540 TCB65540:TCD65540 TLX65540:TLZ65540 TVT65540:TVV65540 UFP65540:UFR65540 UPL65540:UPN65540 UZH65540:UZJ65540 VJD65540:VJF65540 VSZ65540:VTB65540 WCV65540:WCX65540 WMR65540:WMT65540 WWN65540:WWP65540 AF131076:AH131076 KB131076:KD131076 TX131076:TZ131076 ADT131076:ADV131076 ANP131076:ANR131076 AXL131076:AXN131076 BHH131076:BHJ131076 BRD131076:BRF131076 CAZ131076:CBB131076 CKV131076:CKX131076 CUR131076:CUT131076 DEN131076:DEP131076 DOJ131076:DOL131076 DYF131076:DYH131076 EIB131076:EID131076 ERX131076:ERZ131076 FBT131076:FBV131076 FLP131076:FLR131076 FVL131076:FVN131076 GFH131076:GFJ131076 GPD131076:GPF131076 GYZ131076:GZB131076 HIV131076:HIX131076 HSR131076:HST131076 ICN131076:ICP131076 IMJ131076:IML131076 IWF131076:IWH131076 JGB131076:JGD131076 JPX131076:JPZ131076 JZT131076:JZV131076 KJP131076:KJR131076 KTL131076:KTN131076 LDH131076:LDJ131076 LND131076:LNF131076 LWZ131076:LXB131076 MGV131076:MGX131076 MQR131076:MQT131076 NAN131076:NAP131076 NKJ131076:NKL131076 NUF131076:NUH131076 OEB131076:OED131076 ONX131076:ONZ131076 OXT131076:OXV131076 PHP131076:PHR131076 PRL131076:PRN131076 QBH131076:QBJ131076 QLD131076:QLF131076 QUZ131076:QVB131076 REV131076:REX131076 ROR131076:ROT131076 RYN131076:RYP131076 SIJ131076:SIL131076 SSF131076:SSH131076 TCB131076:TCD131076 TLX131076:TLZ131076 TVT131076:TVV131076 UFP131076:UFR131076 UPL131076:UPN131076 UZH131076:UZJ131076 VJD131076:VJF131076 VSZ131076:VTB131076 WCV131076:WCX131076 WMR131076:WMT131076 WWN131076:WWP131076 AF196612:AH196612 KB196612:KD196612 TX196612:TZ196612 ADT196612:ADV196612 ANP196612:ANR196612 AXL196612:AXN196612 BHH196612:BHJ196612 BRD196612:BRF196612 CAZ196612:CBB196612 CKV196612:CKX196612 CUR196612:CUT196612 DEN196612:DEP196612 DOJ196612:DOL196612 DYF196612:DYH196612 EIB196612:EID196612 ERX196612:ERZ196612 FBT196612:FBV196612 FLP196612:FLR196612 FVL196612:FVN196612 GFH196612:GFJ196612 GPD196612:GPF196612 GYZ196612:GZB196612 HIV196612:HIX196612 HSR196612:HST196612 ICN196612:ICP196612 IMJ196612:IML196612 IWF196612:IWH196612 JGB196612:JGD196612 JPX196612:JPZ196612 JZT196612:JZV196612 KJP196612:KJR196612 KTL196612:KTN196612 LDH196612:LDJ196612 LND196612:LNF196612 LWZ196612:LXB196612 MGV196612:MGX196612 MQR196612:MQT196612 NAN196612:NAP196612 NKJ196612:NKL196612 NUF196612:NUH196612 OEB196612:OED196612 ONX196612:ONZ196612 OXT196612:OXV196612 PHP196612:PHR196612 PRL196612:PRN196612 QBH196612:QBJ196612 QLD196612:QLF196612 QUZ196612:QVB196612 REV196612:REX196612 ROR196612:ROT196612 RYN196612:RYP196612 SIJ196612:SIL196612 SSF196612:SSH196612 TCB196612:TCD196612 TLX196612:TLZ196612 TVT196612:TVV196612 UFP196612:UFR196612 UPL196612:UPN196612 UZH196612:UZJ196612 VJD196612:VJF196612 VSZ196612:VTB196612 WCV196612:WCX196612 WMR196612:WMT196612 WWN196612:WWP196612 AF262148:AH262148 KB262148:KD262148 TX262148:TZ262148 ADT262148:ADV262148 ANP262148:ANR262148 AXL262148:AXN262148 BHH262148:BHJ262148 BRD262148:BRF262148 CAZ262148:CBB262148 CKV262148:CKX262148 CUR262148:CUT262148 DEN262148:DEP262148 DOJ262148:DOL262148 DYF262148:DYH262148 EIB262148:EID262148 ERX262148:ERZ262148 FBT262148:FBV262148 FLP262148:FLR262148 FVL262148:FVN262148 GFH262148:GFJ262148 GPD262148:GPF262148 GYZ262148:GZB262148 HIV262148:HIX262148 HSR262148:HST262148 ICN262148:ICP262148 IMJ262148:IML262148 IWF262148:IWH262148 JGB262148:JGD262148 JPX262148:JPZ262148 JZT262148:JZV262148 KJP262148:KJR262148 KTL262148:KTN262148 LDH262148:LDJ262148 LND262148:LNF262148 LWZ262148:LXB262148 MGV262148:MGX262148 MQR262148:MQT262148 NAN262148:NAP262148 NKJ262148:NKL262148 NUF262148:NUH262148 OEB262148:OED262148 ONX262148:ONZ262148 OXT262148:OXV262148 PHP262148:PHR262148 PRL262148:PRN262148 QBH262148:QBJ262148 QLD262148:QLF262148 QUZ262148:QVB262148 REV262148:REX262148 ROR262148:ROT262148 RYN262148:RYP262148 SIJ262148:SIL262148 SSF262148:SSH262148 TCB262148:TCD262148 TLX262148:TLZ262148 TVT262148:TVV262148 UFP262148:UFR262148 UPL262148:UPN262148 UZH262148:UZJ262148 VJD262148:VJF262148 VSZ262148:VTB262148 WCV262148:WCX262148 WMR262148:WMT262148 WWN262148:WWP262148 AF327684:AH327684 KB327684:KD327684 TX327684:TZ327684 ADT327684:ADV327684 ANP327684:ANR327684 AXL327684:AXN327684 BHH327684:BHJ327684 BRD327684:BRF327684 CAZ327684:CBB327684 CKV327684:CKX327684 CUR327684:CUT327684 DEN327684:DEP327684 DOJ327684:DOL327684 DYF327684:DYH327684 EIB327684:EID327684 ERX327684:ERZ327684 FBT327684:FBV327684 FLP327684:FLR327684 FVL327684:FVN327684 GFH327684:GFJ327684 GPD327684:GPF327684 GYZ327684:GZB327684 HIV327684:HIX327684 HSR327684:HST327684 ICN327684:ICP327684 IMJ327684:IML327684 IWF327684:IWH327684 JGB327684:JGD327684 JPX327684:JPZ327684 JZT327684:JZV327684 KJP327684:KJR327684 KTL327684:KTN327684 LDH327684:LDJ327684 LND327684:LNF327684 LWZ327684:LXB327684 MGV327684:MGX327684 MQR327684:MQT327684 NAN327684:NAP327684 NKJ327684:NKL327684 NUF327684:NUH327684 OEB327684:OED327684 ONX327684:ONZ327684 OXT327684:OXV327684 PHP327684:PHR327684 PRL327684:PRN327684 QBH327684:QBJ327684 QLD327684:QLF327684 QUZ327684:QVB327684 REV327684:REX327684 ROR327684:ROT327684 RYN327684:RYP327684 SIJ327684:SIL327684 SSF327684:SSH327684 TCB327684:TCD327684 TLX327684:TLZ327684 TVT327684:TVV327684 UFP327684:UFR327684 UPL327684:UPN327684 UZH327684:UZJ327684 VJD327684:VJF327684 VSZ327684:VTB327684 WCV327684:WCX327684 WMR327684:WMT327684 WWN327684:WWP327684 AF393220:AH393220 KB393220:KD393220 TX393220:TZ393220 ADT393220:ADV393220 ANP393220:ANR393220 AXL393220:AXN393220 BHH393220:BHJ393220 BRD393220:BRF393220 CAZ393220:CBB393220 CKV393220:CKX393220 CUR393220:CUT393220 DEN393220:DEP393220 DOJ393220:DOL393220 DYF393220:DYH393220 EIB393220:EID393220 ERX393220:ERZ393220 FBT393220:FBV393220 FLP393220:FLR393220 FVL393220:FVN393220 GFH393220:GFJ393220 GPD393220:GPF393220 GYZ393220:GZB393220 HIV393220:HIX393220 HSR393220:HST393220 ICN393220:ICP393220 IMJ393220:IML393220 IWF393220:IWH393220 JGB393220:JGD393220 JPX393220:JPZ393220 JZT393220:JZV393220 KJP393220:KJR393220 KTL393220:KTN393220 LDH393220:LDJ393220 LND393220:LNF393220 LWZ393220:LXB393220 MGV393220:MGX393220 MQR393220:MQT393220 NAN393220:NAP393220 NKJ393220:NKL393220 NUF393220:NUH393220 OEB393220:OED393220 ONX393220:ONZ393220 OXT393220:OXV393220 PHP393220:PHR393220 PRL393220:PRN393220 QBH393220:QBJ393220 QLD393220:QLF393220 QUZ393220:QVB393220 REV393220:REX393220 ROR393220:ROT393220 RYN393220:RYP393220 SIJ393220:SIL393220 SSF393220:SSH393220 TCB393220:TCD393220 TLX393220:TLZ393220 TVT393220:TVV393220 UFP393220:UFR393220 UPL393220:UPN393220 UZH393220:UZJ393220 VJD393220:VJF393220 VSZ393220:VTB393220 WCV393220:WCX393220 WMR393220:WMT393220 WWN393220:WWP393220 AF458756:AH458756 KB458756:KD458756 TX458756:TZ458756 ADT458756:ADV458756 ANP458756:ANR458756 AXL458756:AXN458756 BHH458756:BHJ458756 BRD458756:BRF458756 CAZ458756:CBB458756 CKV458756:CKX458756 CUR458756:CUT458756 DEN458756:DEP458756 DOJ458756:DOL458756 DYF458756:DYH458756 EIB458756:EID458756 ERX458756:ERZ458756 FBT458756:FBV458756 FLP458756:FLR458756 FVL458756:FVN458756 GFH458756:GFJ458756 GPD458756:GPF458756 GYZ458756:GZB458756 HIV458756:HIX458756 HSR458756:HST458756 ICN458756:ICP458756 IMJ458756:IML458756 IWF458756:IWH458756 JGB458756:JGD458756 JPX458756:JPZ458756 JZT458756:JZV458756 KJP458756:KJR458756 KTL458756:KTN458756 LDH458756:LDJ458756 LND458756:LNF458756 LWZ458756:LXB458756 MGV458756:MGX458756 MQR458756:MQT458756 NAN458756:NAP458756 NKJ458756:NKL458756 NUF458756:NUH458756 OEB458756:OED458756 ONX458756:ONZ458756 OXT458756:OXV458756 PHP458756:PHR458756 PRL458756:PRN458756 QBH458756:QBJ458756 QLD458756:QLF458756 QUZ458756:QVB458756 REV458756:REX458756 ROR458756:ROT458756 RYN458756:RYP458756 SIJ458756:SIL458756 SSF458756:SSH458756 TCB458756:TCD458756 TLX458756:TLZ458756 TVT458756:TVV458756 UFP458756:UFR458756 UPL458756:UPN458756 UZH458756:UZJ458756 VJD458756:VJF458756 VSZ458756:VTB458756 WCV458756:WCX458756 WMR458756:WMT458756 WWN458756:WWP458756 AF524292:AH524292 KB524292:KD524292 TX524292:TZ524292 ADT524292:ADV524292 ANP524292:ANR524292 AXL524292:AXN524292 BHH524292:BHJ524292 BRD524292:BRF524292 CAZ524292:CBB524292 CKV524292:CKX524292 CUR524292:CUT524292 DEN524292:DEP524292 DOJ524292:DOL524292 DYF524292:DYH524292 EIB524292:EID524292 ERX524292:ERZ524292 FBT524292:FBV524292 FLP524292:FLR524292 FVL524292:FVN524292 GFH524292:GFJ524292 GPD524292:GPF524292 GYZ524292:GZB524292 HIV524292:HIX524292 HSR524292:HST524292 ICN524292:ICP524292 IMJ524292:IML524292 IWF524292:IWH524292 JGB524292:JGD524292 JPX524292:JPZ524292 JZT524292:JZV524292 KJP524292:KJR524292 KTL524292:KTN524292 LDH524292:LDJ524292 LND524292:LNF524292 LWZ524292:LXB524292 MGV524292:MGX524292 MQR524292:MQT524292 NAN524292:NAP524292 NKJ524292:NKL524292 NUF524292:NUH524292 OEB524292:OED524292 ONX524292:ONZ524292 OXT524292:OXV524292 PHP524292:PHR524292 PRL524292:PRN524292 QBH524292:QBJ524292 QLD524292:QLF524292 QUZ524292:QVB524292 REV524292:REX524292 ROR524292:ROT524292 RYN524292:RYP524292 SIJ524292:SIL524292 SSF524292:SSH524292 TCB524292:TCD524292 TLX524292:TLZ524292 TVT524292:TVV524292 UFP524292:UFR524292 UPL524292:UPN524292 UZH524292:UZJ524292 VJD524292:VJF524292 VSZ524292:VTB524292 WCV524292:WCX524292 WMR524292:WMT524292 WWN524292:WWP524292 AF589828:AH589828 KB589828:KD589828 TX589828:TZ589828 ADT589828:ADV589828 ANP589828:ANR589828 AXL589828:AXN589828 BHH589828:BHJ589828 BRD589828:BRF589828 CAZ589828:CBB589828 CKV589828:CKX589828 CUR589828:CUT589828 DEN589828:DEP589828 DOJ589828:DOL589828 DYF589828:DYH589828 EIB589828:EID589828 ERX589828:ERZ589828 FBT589828:FBV589828 FLP589828:FLR589828 FVL589828:FVN589828 GFH589828:GFJ589828 GPD589828:GPF589828 GYZ589828:GZB589828 HIV589828:HIX589828 HSR589828:HST589828 ICN589828:ICP589828 IMJ589828:IML589828 IWF589828:IWH589828 JGB589828:JGD589828 JPX589828:JPZ589828 JZT589828:JZV589828 KJP589828:KJR589828 KTL589828:KTN589828 LDH589828:LDJ589828 LND589828:LNF589828 LWZ589828:LXB589828 MGV589828:MGX589828 MQR589828:MQT589828 NAN589828:NAP589828 NKJ589828:NKL589828 NUF589828:NUH589828 OEB589828:OED589828 ONX589828:ONZ589828 OXT589828:OXV589828 PHP589828:PHR589828 PRL589828:PRN589828 QBH589828:QBJ589828 QLD589828:QLF589828 QUZ589828:QVB589828 REV589828:REX589828 ROR589828:ROT589828 RYN589828:RYP589828 SIJ589828:SIL589828 SSF589828:SSH589828 TCB589828:TCD589828 TLX589828:TLZ589828 TVT589828:TVV589828 UFP589828:UFR589828 UPL589828:UPN589828 UZH589828:UZJ589828 VJD589828:VJF589828 VSZ589828:VTB589828 WCV589828:WCX589828 WMR589828:WMT589828 WWN589828:WWP589828 AF655364:AH655364 KB655364:KD655364 TX655364:TZ655364 ADT655364:ADV655364 ANP655364:ANR655364 AXL655364:AXN655364 BHH655364:BHJ655364 BRD655364:BRF655364 CAZ655364:CBB655364 CKV655364:CKX655364 CUR655364:CUT655364 DEN655364:DEP655364 DOJ655364:DOL655364 DYF655364:DYH655364 EIB655364:EID655364 ERX655364:ERZ655364 FBT655364:FBV655364 FLP655364:FLR655364 FVL655364:FVN655364 GFH655364:GFJ655364 GPD655364:GPF655364 GYZ655364:GZB655364 HIV655364:HIX655364 HSR655364:HST655364 ICN655364:ICP655364 IMJ655364:IML655364 IWF655364:IWH655364 JGB655364:JGD655364 JPX655364:JPZ655364 JZT655364:JZV655364 KJP655364:KJR655364 KTL655364:KTN655364 LDH655364:LDJ655364 LND655364:LNF655364 LWZ655364:LXB655364 MGV655364:MGX655364 MQR655364:MQT655364 NAN655364:NAP655364 NKJ655364:NKL655364 NUF655364:NUH655364 OEB655364:OED655364 ONX655364:ONZ655364 OXT655364:OXV655364 PHP655364:PHR655364 PRL655364:PRN655364 QBH655364:QBJ655364 QLD655364:QLF655364 QUZ655364:QVB655364 REV655364:REX655364 ROR655364:ROT655364 RYN655364:RYP655364 SIJ655364:SIL655364 SSF655364:SSH655364 TCB655364:TCD655364 TLX655364:TLZ655364 TVT655364:TVV655364 UFP655364:UFR655364 UPL655364:UPN655364 UZH655364:UZJ655364 VJD655364:VJF655364 VSZ655364:VTB655364 WCV655364:WCX655364 WMR655364:WMT655364 WWN655364:WWP655364 AF720900:AH720900 KB720900:KD720900 TX720900:TZ720900 ADT720900:ADV720900 ANP720900:ANR720900 AXL720900:AXN720900 BHH720900:BHJ720900 BRD720900:BRF720900 CAZ720900:CBB720900 CKV720900:CKX720900 CUR720900:CUT720900 DEN720900:DEP720900 DOJ720900:DOL720900 DYF720900:DYH720900 EIB720900:EID720900 ERX720900:ERZ720900 FBT720900:FBV720900 FLP720900:FLR720900 FVL720900:FVN720900 GFH720900:GFJ720900 GPD720900:GPF720900 GYZ720900:GZB720900 HIV720900:HIX720900 HSR720900:HST720900 ICN720900:ICP720900 IMJ720900:IML720900 IWF720900:IWH720900 JGB720900:JGD720900 JPX720900:JPZ720900 JZT720900:JZV720900 KJP720900:KJR720900 KTL720900:KTN720900 LDH720900:LDJ720900 LND720900:LNF720900 LWZ720900:LXB720900 MGV720900:MGX720900 MQR720900:MQT720900 NAN720900:NAP720900 NKJ720900:NKL720900 NUF720900:NUH720900 OEB720900:OED720900 ONX720900:ONZ720900 OXT720900:OXV720900 PHP720900:PHR720900 PRL720900:PRN720900 QBH720900:QBJ720900 QLD720900:QLF720900 QUZ720900:QVB720900 REV720900:REX720900 ROR720900:ROT720900 RYN720900:RYP720900 SIJ720900:SIL720900 SSF720900:SSH720900 TCB720900:TCD720900 TLX720900:TLZ720900 TVT720900:TVV720900 UFP720900:UFR720900 UPL720900:UPN720900 UZH720900:UZJ720900 VJD720900:VJF720900 VSZ720900:VTB720900 WCV720900:WCX720900 WMR720900:WMT720900 WWN720900:WWP720900 AF786436:AH786436 KB786436:KD786436 TX786436:TZ786436 ADT786436:ADV786436 ANP786436:ANR786436 AXL786436:AXN786436 BHH786436:BHJ786436 BRD786436:BRF786436 CAZ786436:CBB786436 CKV786436:CKX786436 CUR786436:CUT786436 DEN786436:DEP786436 DOJ786436:DOL786436 DYF786436:DYH786436 EIB786436:EID786436 ERX786436:ERZ786436 FBT786436:FBV786436 FLP786436:FLR786436 FVL786436:FVN786436 GFH786436:GFJ786436 GPD786436:GPF786436 GYZ786436:GZB786436 HIV786436:HIX786436 HSR786436:HST786436 ICN786436:ICP786436 IMJ786436:IML786436 IWF786436:IWH786436 JGB786436:JGD786436 JPX786436:JPZ786436 JZT786436:JZV786436 KJP786436:KJR786436 KTL786436:KTN786436 LDH786436:LDJ786436 LND786436:LNF786436 LWZ786436:LXB786436 MGV786436:MGX786436 MQR786436:MQT786436 NAN786436:NAP786436 NKJ786436:NKL786436 NUF786436:NUH786436 OEB786436:OED786436 ONX786436:ONZ786436 OXT786436:OXV786436 PHP786436:PHR786436 PRL786436:PRN786436 QBH786436:QBJ786436 QLD786436:QLF786436 QUZ786436:QVB786436 REV786436:REX786436 ROR786436:ROT786436 RYN786436:RYP786436 SIJ786436:SIL786436 SSF786436:SSH786436 TCB786436:TCD786436 TLX786436:TLZ786436 TVT786436:TVV786436 UFP786436:UFR786436 UPL786436:UPN786436 UZH786436:UZJ786436 VJD786436:VJF786436 VSZ786436:VTB786436 WCV786436:WCX786436 WMR786436:WMT786436 WWN786436:WWP786436 AF851972:AH851972 KB851972:KD851972 TX851972:TZ851972 ADT851972:ADV851972 ANP851972:ANR851972 AXL851972:AXN851972 BHH851972:BHJ851972 BRD851972:BRF851972 CAZ851972:CBB851972 CKV851972:CKX851972 CUR851972:CUT851972 DEN851972:DEP851972 DOJ851972:DOL851972 DYF851972:DYH851972 EIB851972:EID851972 ERX851972:ERZ851972 FBT851972:FBV851972 FLP851972:FLR851972 FVL851972:FVN851972 GFH851972:GFJ851972 GPD851972:GPF851972 GYZ851972:GZB851972 HIV851972:HIX851972 HSR851972:HST851972 ICN851972:ICP851972 IMJ851972:IML851972 IWF851972:IWH851972 JGB851972:JGD851972 JPX851972:JPZ851972 JZT851972:JZV851972 KJP851972:KJR851972 KTL851972:KTN851972 LDH851972:LDJ851972 LND851972:LNF851972 LWZ851972:LXB851972 MGV851972:MGX851972 MQR851972:MQT851972 NAN851972:NAP851972 NKJ851972:NKL851972 NUF851972:NUH851972 OEB851972:OED851972 ONX851972:ONZ851972 OXT851972:OXV851972 PHP851972:PHR851972 PRL851972:PRN851972 QBH851972:QBJ851972 QLD851972:QLF851972 QUZ851972:QVB851972 REV851972:REX851972 ROR851972:ROT851972 RYN851972:RYP851972 SIJ851972:SIL851972 SSF851972:SSH851972 TCB851972:TCD851972 TLX851972:TLZ851972 TVT851972:TVV851972 UFP851972:UFR851972 UPL851972:UPN851972 UZH851972:UZJ851972 VJD851972:VJF851972 VSZ851972:VTB851972 WCV851972:WCX851972 WMR851972:WMT851972 WWN851972:WWP851972 AF917508:AH917508 KB917508:KD917508 TX917508:TZ917508 ADT917508:ADV917508 ANP917508:ANR917508 AXL917508:AXN917508 BHH917508:BHJ917508 BRD917508:BRF917508 CAZ917508:CBB917508 CKV917508:CKX917508 CUR917508:CUT917508 DEN917508:DEP917508 DOJ917508:DOL917508 DYF917508:DYH917508 EIB917508:EID917508 ERX917508:ERZ917508 FBT917508:FBV917508 FLP917508:FLR917508 FVL917508:FVN917508 GFH917508:GFJ917508 GPD917508:GPF917508 GYZ917508:GZB917508 HIV917508:HIX917508 HSR917508:HST917508 ICN917508:ICP917508 IMJ917508:IML917508 IWF917508:IWH917508 JGB917508:JGD917508 JPX917508:JPZ917508 JZT917508:JZV917508 KJP917508:KJR917508 KTL917508:KTN917508 LDH917508:LDJ917508 LND917508:LNF917508 LWZ917508:LXB917508 MGV917508:MGX917508 MQR917508:MQT917508 NAN917508:NAP917508 NKJ917508:NKL917508 NUF917508:NUH917508 OEB917508:OED917508 ONX917508:ONZ917508 OXT917508:OXV917508 PHP917508:PHR917508 PRL917508:PRN917508 QBH917508:QBJ917508 QLD917508:QLF917508 QUZ917508:QVB917508 REV917508:REX917508 ROR917508:ROT917508 RYN917508:RYP917508 SIJ917508:SIL917508 SSF917508:SSH917508 TCB917508:TCD917508 TLX917508:TLZ917508 TVT917508:TVV917508 UFP917508:UFR917508 UPL917508:UPN917508 UZH917508:UZJ917508 VJD917508:VJF917508 VSZ917508:VTB917508 WCV917508:WCX917508 WMR917508:WMT917508 WWN917508:WWP917508 AF983044:AH983044 KB983044:KD983044 TX983044:TZ983044 ADT983044:ADV983044 ANP983044:ANR983044 AXL983044:AXN983044 BHH983044:BHJ983044 BRD983044:BRF983044 CAZ983044:CBB983044 CKV983044:CKX983044 CUR983044:CUT983044 DEN983044:DEP983044 DOJ983044:DOL983044 DYF983044:DYH983044 EIB983044:EID983044 ERX983044:ERZ983044 FBT983044:FBV983044 FLP983044:FLR983044 FVL983044:FVN983044 GFH983044:GFJ983044 GPD983044:GPF983044 GYZ983044:GZB983044 HIV983044:HIX983044 HSR983044:HST983044 ICN983044:ICP983044 IMJ983044:IML983044 IWF983044:IWH983044 JGB983044:JGD983044 JPX983044:JPZ983044 JZT983044:JZV983044 KJP983044:KJR983044 KTL983044:KTN983044 LDH983044:LDJ983044 LND983044:LNF983044 LWZ983044:LXB983044 MGV983044:MGX983044 MQR983044:MQT983044 NAN983044:NAP983044 NKJ983044:NKL983044 NUF983044:NUH983044 OEB983044:OED983044 ONX983044:ONZ983044 OXT983044:OXV983044 PHP983044:PHR983044 PRL983044:PRN983044 QBH983044:QBJ983044 QLD983044:QLF983044 QUZ983044:QVB983044 REV983044:REX983044 ROR983044:ROT983044 RYN983044:RYP983044 SIJ983044:SIL983044 SSF983044:SSH983044 TCB983044:TCD983044 TLX983044:TLZ983044 TVT983044:TVV983044 UFP983044:UFR983044 UPL983044:UPN983044 UZH983044:UZJ983044 VJD983044:VJF983044 VSZ983044:VTB983044 WCV983044:WCX983044 WMR983044:WMT983044 WWN983044:WWP983044 X4:Z4 JT4:JV4 TP4:TR4 ADL4:ADN4 ANH4:ANJ4 AXD4:AXF4 BGZ4:BHB4 BQV4:BQX4 CAR4:CAT4 CKN4:CKP4 CUJ4:CUL4 DEF4:DEH4 DOB4:DOD4 DXX4:DXZ4 EHT4:EHV4 ERP4:ERR4 FBL4:FBN4 FLH4:FLJ4 FVD4:FVF4 GEZ4:GFB4 GOV4:GOX4 GYR4:GYT4 HIN4:HIP4 HSJ4:HSL4 ICF4:ICH4 IMB4:IMD4 IVX4:IVZ4 JFT4:JFV4 JPP4:JPR4 JZL4:JZN4 KJH4:KJJ4 KTD4:KTF4 LCZ4:LDB4 LMV4:LMX4 LWR4:LWT4 MGN4:MGP4 MQJ4:MQL4 NAF4:NAH4 NKB4:NKD4 NTX4:NTZ4 ODT4:ODV4 ONP4:ONR4 OXL4:OXN4 PHH4:PHJ4 PRD4:PRF4 QAZ4:QBB4 QKV4:QKX4 QUR4:QUT4 REN4:REP4 ROJ4:ROL4 RYF4:RYH4 SIB4:SID4 SRX4:SRZ4 TBT4:TBV4 TLP4:TLR4 TVL4:TVN4 UFH4:UFJ4 UPD4:UPF4 UYZ4:UZB4 VIV4:VIX4 VSR4:VST4 WCN4:WCP4 WMJ4:WML4 WWF4:WWH4 X65540:Z65540 JT65540:JV65540 TP65540:TR65540 ADL65540:ADN65540 ANH65540:ANJ65540 AXD65540:AXF65540 BGZ65540:BHB65540 BQV65540:BQX65540 CAR65540:CAT65540 CKN65540:CKP65540 CUJ65540:CUL65540 DEF65540:DEH65540 DOB65540:DOD65540 DXX65540:DXZ65540 EHT65540:EHV65540 ERP65540:ERR65540 FBL65540:FBN65540 FLH65540:FLJ65540 FVD65540:FVF65540 GEZ65540:GFB65540 GOV65540:GOX65540 GYR65540:GYT65540 HIN65540:HIP65540 HSJ65540:HSL65540 ICF65540:ICH65540 IMB65540:IMD65540 IVX65540:IVZ65540 JFT65540:JFV65540 JPP65540:JPR65540 JZL65540:JZN65540 KJH65540:KJJ65540 KTD65540:KTF65540 LCZ65540:LDB65540 LMV65540:LMX65540 LWR65540:LWT65540 MGN65540:MGP65540 MQJ65540:MQL65540 NAF65540:NAH65540 NKB65540:NKD65540 NTX65540:NTZ65540 ODT65540:ODV65540 ONP65540:ONR65540 OXL65540:OXN65540 PHH65540:PHJ65540 PRD65540:PRF65540 QAZ65540:QBB65540 QKV65540:QKX65540 QUR65540:QUT65540 REN65540:REP65540 ROJ65540:ROL65540 RYF65540:RYH65540 SIB65540:SID65540 SRX65540:SRZ65540 TBT65540:TBV65540 TLP65540:TLR65540 TVL65540:TVN65540 UFH65540:UFJ65540 UPD65540:UPF65540 UYZ65540:UZB65540 VIV65540:VIX65540 VSR65540:VST65540 WCN65540:WCP65540 WMJ65540:WML65540 WWF65540:WWH65540 X131076:Z131076 JT131076:JV131076 TP131076:TR131076 ADL131076:ADN131076 ANH131076:ANJ131076 AXD131076:AXF131076 BGZ131076:BHB131076 BQV131076:BQX131076 CAR131076:CAT131076 CKN131076:CKP131076 CUJ131076:CUL131076 DEF131076:DEH131076 DOB131076:DOD131076 DXX131076:DXZ131076 EHT131076:EHV131076 ERP131076:ERR131076 FBL131076:FBN131076 FLH131076:FLJ131076 FVD131076:FVF131076 GEZ131076:GFB131076 GOV131076:GOX131076 GYR131076:GYT131076 HIN131076:HIP131076 HSJ131076:HSL131076 ICF131076:ICH131076 IMB131076:IMD131076 IVX131076:IVZ131076 JFT131076:JFV131076 JPP131076:JPR131076 JZL131076:JZN131076 KJH131076:KJJ131076 KTD131076:KTF131076 LCZ131076:LDB131076 LMV131076:LMX131076 LWR131076:LWT131076 MGN131076:MGP131076 MQJ131076:MQL131076 NAF131076:NAH131076 NKB131076:NKD131076 NTX131076:NTZ131076 ODT131076:ODV131076 ONP131076:ONR131076 OXL131076:OXN131076 PHH131076:PHJ131076 PRD131076:PRF131076 QAZ131076:QBB131076 QKV131076:QKX131076 QUR131076:QUT131076 REN131076:REP131076 ROJ131076:ROL131076 RYF131076:RYH131076 SIB131076:SID131076 SRX131076:SRZ131076 TBT131076:TBV131076 TLP131076:TLR131076 TVL131076:TVN131076 UFH131076:UFJ131076 UPD131076:UPF131076 UYZ131076:UZB131076 VIV131076:VIX131076 VSR131076:VST131076 WCN131076:WCP131076 WMJ131076:WML131076 WWF131076:WWH131076 X196612:Z196612 JT196612:JV196612 TP196612:TR196612 ADL196612:ADN196612 ANH196612:ANJ196612 AXD196612:AXF196612 BGZ196612:BHB196612 BQV196612:BQX196612 CAR196612:CAT196612 CKN196612:CKP196612 CUJ196612:CUL196612 DEF196612:DEH196612 DOB196612:DOD196612 DXX196612:DXZ196612 EHT196612:EHV196612 ERP196612:ERR196612 FBL196612:FBN196612 FLH196612:FLJ196612 FVD196612:FVF196612 GEZ196612:GFB196612 GOV196612:GOX196612 GYR196612:GYT196612 HIN196612:HIP196612 HSJ196612:HSL196612 ICF196612:ICH196612 IMB196612:IMD196612 IVX196612:IVZ196612 JFT196612:JFV196612 JPP196612:JPR196612 JZL196612:JZN196612 KJH196612:KJJ196612 KTD196612:KTF196612 LCZ196612:LDB196612 LMV196612:LMX196612 LWR196612:LWT196612 MGN196612:MGP196612 MQJ196612:MQL196612 NAF196612:NAH196612 NKB196612:NKD196612 NTX196612:NTZ196612 ODT196612:ODV196612 ONP196612:ONR196612 OXL196612:OXN196612 PHH196612:PHJ196612 PRD196612:PRF196612 QAZ196612:QBB196612 QKV196612:QKX196612 QUR196612:QUT196612 REN196612:REP196612 ROJ196612:ROL196612 RYF196612:RYH196612 SIB196612:SID196612 SRX196612:SRZ196612 TBT196612:TBV196612 TLP196612:TLR196612 TVL196612:TVN196612 UFH196612:UFJ196612 UPD196612:UPF196612 UYZ196612:UZB196612 VIV196612:VIX196612 VSR196612:VST196612 WCN196612:WCP196612 WMJ196612:WML196612 WWF196612:WWH196612 X262148:Z262148 JT262148:JV262148 TP262148:TR262148 ADL262148:ADN262148 ANH262148:ANJ262148 AXD262148:AXF262148 BGZ262148:BHB262148 BQV262148:BQX262148 CAR262148:CAT262148 CKN262148:CKP262148 CUJ262148:CUL262148 DEF262148:DEH262148 DOB262148:DOD262148 DXX262148:DXZ262148 EHT262148:EHV262148 ERP262148:ERR262148 FBL262148:FBN262148 FLH262148:FLJ262148 FVD262148:FVF262148 GEZ262148:GFB262148 GOV262148:GOX262148 GYR262148:GYT262148 HIN262148:HIP262148 HSJ262148:HSL262148 ICF262148:ICH262148 IMB262148:IMD262148 IVX262148:IVZ262148 JFT262148:JFV262148 JPP262148:JPR262148 JZL262148:JZN262148 KJH262148:KJJ262148 KTD262148:KTF262148 LCZ262148:LDB262148 LMV262148:LMX262148 LWR262148:LWT262148 MGN262148:MGP262148 MQJ262148:MQL262148 NAF262148:NAH262148 NKB262148:NKD262148 NTX262148:NTZ262148 ODT262148:ODV262148 ONP262148:ONR262148 OXL262148:OXN262148 PHH262148:PHJ262148 PRD262148:PRF262148 QAZ262148:QBB262148 QKV262148:QKX262148 QUR262148:QUT262148 REN262148:REP262148 ROJ262148:ROL262148 RYF262148:RYH262148 SIB262148:SID262148 SRX262148:SRZ262148 TBT262148:TBV262148 TLP262148:TLR262148 TVL262148:TVN262148 UFH262148:UFJ262148 UPD262148:UPF262148 UYZ262148:UZB262148 VIV262148:VIX262148 VSR262148:VST262148 WCN262148:WCP262148 WMJ262148:WML262148 WWF262148:WWH262148 X327684:Z327684 JT327684:JV327684 TP327684:TR327684 ADL327684:ADN327684 ANH327684:ANJ327684 AXD327684:AXF327684 BGZ327684:BHB327684 BQV327684:BQX327684 CAR327684:CAT327684 CKN327684:CKP327684 CUJ327684:CUL327684 DEF327684:DEH327684 DOB327684:DOD327684 DXX327684:DXZ327684 EHT327684:EHV327684 ERP327684:ERR327684 FBL327684:FBN327684 FLH327684:FLJ327684 FVD327684:FVF327684 GEZ327684:GFB327684 GOV327684:GOX327684 GYR327684:GYT327684 HIN327684:HIP327684 HSJ327684:HSL327684 ICF327684:ICH327684 IMB327684:IMD327684 IVX327684:IVZ327684 JFT327684:JFV327684 JPP327684:JPR327684 JZL327684:JZN327684 KJH327684:KJJ327684 KTD327684:KTF327684 LCZ327684:LDB327684 LMV327684:LMX327684 LWR327684:LWT327684 MGN327684:MGP327684 MQJ327684:MQL327684 NAF327684:NAH327684 NKB327684:NKD327684 NTX327684:NTZ327684 ODT327684:ODV327684 ONP327684:ONR327684 OXL327684:OXN327684 PHH327684:PHJ327684 PRD327684:PRF327684 QAZ327684:QBB327684 QKV327684:QKX327684 QUR327684:QUT327684 REN327684:REP327684 ROJ327684:ROL327684 RYF327684:RYH327684 SIB327684:SID327684 SRX327684:SRZ327684 TBT327684:TBV327684 TLP327684:TLR327684 TVL327684:TVN327684 UFH327684:UFJ327684 UPD327684:UPF327684 UYZ327684:UZB327684 VIV327684:VIX327684 VSR327684:VST327684 WCN327684:WCP327684 WMJ327684:WML327684 WWF327684:WWH327684 X393220:Z393220 JT393220:JV393220 TP393220:TR393220 ADL393220:ADN393220 ANH393220:ANJ393220 AXD393220:AXF393220 BGZ393220:BHB393220 BQV393220:BQX393220 CAR393220:CAT393220 CKN393220:CKP393220 CUJ393220:CUL393220 DEF393220:DEH393220 DOB393220:DOD393220 DXX393220:DXZ393220 EHT393220:EHV393220 ERP393220:ERR393220 FBL393220:FBN393220 FLH393220:FLJ393220 FVD393220:FVF393220 GEZ393220:GFB393220 GOV393220:GOX393220 GYR393220:GYT393220 HIN393220:HIP393220 HSJ393220:HSL393220 ICF393220:ICH393220 IMB393220:IMD393220 IVX393220:IVZ393220 JFT393220:JFV393220 JPP393220:JPR393220 JZL393220:JZN393220 KJH393220:KJJ393220 KTD393220:KTF393220 LCZ393220:LDB393220 LMV393220:LMX393220 LWR393220:LWT393220 MGN393220:MGP393220 MQJ393220:MQL393220 NAF393220:NAH393220 NKB393220:NKD393220 NTX393220:NTZ393220 ODT393220:ODV393220 ONP393220:ONR393220 OXL393220:OXN393220 PHH393220:PHJ393220 PRD393220:PRF393220 QAZ393220:QBB393220 QKV393220:QKX393220 QUR393220:QUT393220 REN393220:REP393220 ROJ393220:ROL393220 RYF393220:RYH393220 SIB393220:SID393220 SRX393220:SRZ393220 TBT393220:TBV393220 TLP393220:TLR393220 TVL393220:TVN393220 UFH393220:UFJ393220 UPD393220:UPF393220 UYZ393220:UZB393220 VIV393220:VIX393220 VSR393220:VST393220 WCN393220:WCP393220 WMJ393220:WML393220 WWF393220:WWH393220 X458756:Z458756 JT458756:JV458756 TP458756:TR458756 ADL458756:ADN458756 ANH458756:ANJ458756 AXD458756:AXF458756 BGZ458756:BHB458756 BQV458756:BQX458756 CAR458756:CAT458756 CKN458756:CKP458756 CUJ458756:CUL458756 DEF458756:DEH458756 DOB458756:DOD458756 DXX458756:DXZ458756 EHT458756:EHV458756 ERP458756:ERR458756 FBL458756:FBN458756 FLH458756:FLJ458756 FVD458756:FVF458756 GEZ458756:GFB458756 GOV458756:GOX458756 GYR458756:GYT458756 HIN458756:HIP458756 HSJ458756:HSL458756 ICF458756:ICH458756 IMB458756:IMD458756 IVX458756:IVZ458756 JFT458756:JFV458756 JPP458756:JPR458756 JZL458756:JZN458756 KJH458756:KJJ458756 KTD458756:KTF458756 LCZ458756:LDB458756 LMV458756:LMX458756 LWR458756:LWT458756 MGN458756:MGP458756 MQJ458756:MQL458756 NAF458756:NAH458756 NKB458756:NKD458756 NTX458756:NTZ458756 ODT458756:ODV458756 ONP458756:ONR458756 OXL458756:OXN458756 PHH458756:PHJ458756 PRD458756:PRF458756 QAZ458756:QBB458756 QKV458756:QKX458756 QUR458756:QUT458756 REN458756:REP458756 ROJ458756:ROL458756 RYF458756:RYH458756 SIB458756:SID458756 SRX458756:SRZ458756 TBT458756:TBV458756 TLP458756:TLR458756 TVL458756:TVN458756 UFH458756:UFJ458756 UPD458756:UPF458756 UYZ458756:UZB458756 VIV458756:VIX458756 VSR458756:VST458756 WCN458756:WCP458756 WMJ458756:WML458756 WWF458756:WWH458756 X524292:Z524292 JT524292:JV524292 TP524292:TR524292 ADL524292:ADN524292 ANH524292:ANJ524292 AXD524292:AXF524292 BGZ524292:BHB524292 BQV524292:BQX524292 CAR524292:CAT524292 CKN524292:CKP524292 CUJ524292:CUL524292 DEF524292:DEH524292 DOB524292:DOD524292 DXX524292:DXZ524292 EHT524292:EHV524292 ERP524292:ERR524292 FBL524292:FBN524292 FLH524292:FLJ524292 FVD524292:FVF524292 GEZ524292:GFB524292 GOV524292:GOX524292 GYR524292:GYT524292 HIN524292:HIP524292 HSJ524292:HSL524292 ICF524292:ICH524292 IMB524292:IMD524292 IVX524292:IVZ524292 JFT524292:JFV524292 JPP524292:JPR524292 JZL524292:JZN524292 KJH524292:KJJ524292 KTD524292:KTF524292 LCZ524292:LDB524292 LMV524292:LMX524292 LWR524292:LWT524292 MGN524292:MGP524292 MQJ524292:MQL524292 NAF524292:NAH524292 NKB524292:NKD524292 NTX524292:NTZ524292 ODT524292:ODV524292 ONP524292:ONR524292 OXL524292:OXN524292 PHH524292:PHJ524292 PRD524292:PRF524292 QAZ524292:QBB524292 QKV524292:QKX524292 QUR524292:QUT524292 REN524292:REP524292 ROJ524292:ROL524292 RYF524292:RYH524292 SIB524292:SID524292 SRX524292:SRZ524292 TBT524292:TBV524292 TLP524292:TLR524292 TVL524292:TVN524292 UFH524292:UFJ524292 UPD524292:UPF524292 UYZ524292:UZB524292 VIV524292:VIX524292 VSR524292:VST524292 WCN524292:WCP524292 WMJ524292:WML524292 WWF524292:WWH524292 X589828:Z589828 JT589828:JV589828 TP589828:TR589828 ADL589828:ADN589828 ANH589828:ANJ589828 AXD589828:AXF589828 BGZ589828:BHB589828 BQV589828:BQX589828 CAR589828:CAT589828 CKN589828:CKP589828 CUJ589828:CUL589828 DEF589828:DEH589828 DOB589828:DOD589828 DXX589828:DXZ589828 EHT589828:EHV589828 ERP589828:ERR589828 FBL589828:FBN589828 FLH589828:FLJ589828 FVD589828:FVF589828 GEZ589828:GFB589828 GOV589828:GOX589828 GYR589828:GYT589828 HIN589828:HIP589828 HSJ589828:HSL589828 ICF589828:ICH589828 IMB589828:IMD589828 IVX589828:IVZ589828 JFT589828:JFV589828 JPP589828:JPR589828 JZL589828:JZN589828 KJH589828:KJJ589828 KTD589828:KTF589828 LCZ589828:LDB589828 LMV589828:LMX589828 LWR589828:LWT589828 MGN589828:MGP589828 MQJ589828:MQL589828 NAF589828:NAH589828 NKB589828:NKD589828 NTX589828:NTZ589828 ODT589828:ODV589828 ONP589828:ONR589828 OXL589828:OXN589828 PHH589828:PHJ589828 PRD589828:PRF589828 QAZ589828:QBB589828 QKV589828:QKX589828 QUR589828:QUT589828 REN589828:REP589828 ROJ589828:ROL589828 RYF589828:RYH589828 SIB589828:SID589828 SRX589828:SRZ589828 TBT589828:TBV589828 TLP589828:TLR589828 TVL589828:TVN589828 UFH589828:UFJ589828 UPD589828:UPF589828 UYZ589828:UZB589828 VIV589828:VIX589828 VSR589828:VST589828 WCN589828:WCP589828 WMJ589828:WML589828 WWF589828:WWH589828 X655364:Z655364 JT655364:JV655364 TP655364:TR655364 ADL655364:ADN655364 ANH655364:ANJ655364 AXD655364:AXF655364 BGZ655364:BHB655364 BQV655364:BQX655364 CAR655364:CAT655364 CKN655364:CKP655364 CUJ655364:CUL655364 DEF655364:DEH655364 DOB655364:DOD655364 DXX655364:DXZ655364 EHT655364:EHV655364 ERP655364:ERR655364 FBL655364:FBN655364 FLH655364:FLJ655364 FVD655364:FVF655364 GEZ655364:GFB655364 GOV655364:GOX655364 GYR655364:GYT655364 HIN655364:HIP655364 HSJ655364:HSL655364 ICF655364:ICH655364 IMB655364:IMD655364 IVX655364:IVZ655364 JFT655364:JFV655364 JPP655364:JPR655364 JZL655364:JZN655364 KJH655364:KJJ655364 KTD655364:KTF655364 LCZ655364:LDB655364 LMV655364:LMX655364 LWR655364:LWT655364 MGN655364:MGP655364 MQJ655364:MQL655364 NAF655364:NAH655364 NKB655364:NKD655364 NTX655364:NTZ655364 ODT655364:ODV655364 ONP655364:ONR655364 OXL655364:OXN655364 PHH655364:PHJ655364 PRD655364:PRF655364 QAZ655364:QBB655364 QKV655364:QKX655364 QUR655364:QUT655364 REN655364:REP655364 ROJ655364:ROL655364 RYF655364:RYH655364 SIB655364:SID655364 SRX655364:SRZ655364 TBT655364:TBV655364 TLP655364:TLR655364 TVL655364:TVN655364 UFH655364:UFJ655364 UPD655364:UPF655364 UYZ655364:UZB655364 VIV655364:VIX655364 VSR655364:VST655364 WCN655364:WCP655364 WMJ655364:WML655364 WWF655364:WWH655364 X720900:Z720900 JT720900:JV720900 TP720900:TR720900 ADL720900:ADN720900 ANH720900:ANJ720900 AXD720900:AXF720900 BGZ720900:BHB720900 BQV720900:BQX720900 CAR720900:CAT720900 CKN720900:CKP720900 CUJ720900:CUL720900 DEF720900:DEH720900 DOB720900:DOD720900 DXX720900:DXZ720900 EHT720900:EHV720900 ERP720900:ERR720900 FBL720900:FBN720900 FLH720900:FLJ720900 FVD720900:FVF720900 GEZ720900:GFB720900 GOV720900:GOX720900 GYR720900:GYT720900 HIN720900:HIP720900 HSJ720900:HSL720900 ICF720900:ICH720900 IMB720900:IMD720900 IVX720900:IVZ720900 JFT720900:JFV720900 JPP720900:JPR720900 JZL720900:JZN720900 KJH720900:KJJ720900 KTD720900:KTF720900 LCZ720900:LDB720900 LMV720900:LMX720900 LWR720900:LWT720900 MGN720900:MGP720900 MQJ720900:MQL720900 NAF720900:NAH720900 NKB720900:NKD720900 NTX720900:NTZ720900 ODT720900:ODV720900 ONP720900:ONR720900 OXL720900:OXN720900 PHH720900:PHJ720900 PRD720900:PRF720900 QAZ720900:QBB720900 QKV720900:QKX720900 QUR720900:QUT720900 REN720900:REP720900 ROJ720900:ROL720900 RYF720900:RYH720900 SIB720900:SID720900 SRX720900:SRZ720900 TBT720900:TBV720900 TLP720900:TLR720900 TVL720900:TVN720900 UFH720900:UFJ720900 UPD720900:UPF720900 UYZ720900:UZB720900 VIV720900:VIX720900 VSR720900:VST720900 WCN720900:WCP720900 WMJ720900:WML720900 WWF720900:WWH720900 X786436:Z786436 JT786436:JV786436 TP786436:TR786436 ADL786436:ADN786436 ANH786436:ANJ786436 AXD786436:AXF786436 BGZ786436:BHB786436 BQV786436:BQX786436 CAR786436:CAT786436 CKN786436:CKP786436 CUJ786436:CUL786436 DEF786436:DEH786436 DOB786436:DOD786436 DXX786436:DXZ786436 EHT786436:EHV786436 ERP786436:ERR786436 FBL786436:FBN786436 FLH786436:FLJ786436 FVD786436:FVF786436 GEZ786436:GFB786436 GOV786436:GOX786436 GYR786436:GYT786436 HIN786436:HIP786436 HSJ786436:HSL786436 ICF786436:ICH786436 IMB786436:IMD786436 IVX786436:IVZ786436 JFT786436:JFV786436 JPP786436:JPR786436 JZL786436:JZN786436 KJH786436:KJJ786436 KTD786436:KTF786436 LCZ786436:LDB786436 LMV786436:LMX786436 LWR786436:LWT786436 MGN786436:MGP786436 MQJ786436:MQL786436 NAF786436:NAH786436 NKB786436:NKD786436 NTX786436:NTZ786436 ODT786436:ODV786436 ONP786436:ONR786436 OXL786436:OXN786436 PHH786436:PHJ786436 PRD786436:PRF786436 QAZ786436:QBB786436 QKV786436:QKX786436 QUR786436:QUT786436 REN786436:REP786436 ROJ786436:ROL786436 RYF786436:RYH786436 SIB786436:SID786436 SRX786436:SRZ786436 TBT786436:TBV786436 TLP786436:TLR786436 TVL786436:TVN786436 UFH786436:UFJ786436 UPD786436:UPF786436 UYZ786436:UZB786436 VIV786436:VIX786436 VSR786436:VST786436 WCN786436:WCP786436 WMJ786436:WML786436 WWF786436:WWH786436 X851972:Z851972 JT851972:JV851972 TP851972:TR851972 ADL851972:ADN851972 ANH851972:ANJ851972 AXD851972:AXF851972 BGZ851972:BHB851972 BQV851972:BQX851972 CAR851972:CAT851972 CKN851972:CKP851972 CUJ851972:CUL851972 DEF851972:DEH851972 DOB851972:DOD851972 DXX851972:DXZ851972 EHT851972:EHV851972 ERP851972:ERR851972 FBL851972:FBN851972 FLH851972:FLJ851972 FVD851972:FVF851972 GEZ851972:GFB851972 GOV851972:GOX851972 GYR851972:GYT851972 HIN851972:HIP851972 HSJ851972:HSL851972 ICF851972:ICH851972 IMB851972:IMD851972 IVX851972:IVZ851972 JFT851972:JFV851972 JPP851972:JPR851972 JZL851972:JZN851972 KJH851972:KJJ851972 KTD851972:KTF851972 LCZ851972:LDB851972 LMV851972:LMX851972 LWR851972:LWT851972 MGN851972:MGP851972 MQJ851972:MQL851972 NAF851972:NAH851972 NKB851972:NKD851972 NTX851972:NTZ851972 ODT851972:ODV851972 ONP851972:ONR851972 OXL851972:OXN851972 PHH851972:PHJ851972 PRD851972:PRF851972 QAZ851972:QBB851972 QKV851972:QKX851972 QUR851972:QUT851972 REN851972:REP851972 ROJ851972:ROL851972 RYF851972:RYH851972 SIB851972:SID851972 SRX851972:SRZ851972 TBT851972:TBV851972 TLP851972:TLR851972 TVL851972:TVN851972 UFH851972:UFJ851972 UPD851972:UPF851972 UYZ851972:UZB851972 VIV851972:VIX851972 VSR851972:VST851972 WCN851972:WCP851972 WMJ851972:WML851972 WWF851972:WWH851972 X917508:Z917508 JT917508:JV917508 TP917508:TR917508 ADL917508:ADN917508 ANH917508:ANJ917508 AXD917508:AXF917508 BGZ917508:BHB917508 BQV917508:BQX917508 CAR917508:CAT917508 CKN917508:CKP917508 CUJ917508:CUL917508 DEF917508:DEH917508 DOB917508:DOD917508 DXX917508:DXZ917508 EHT917508:EHV917508 ERP917508:ERR917508 FBL917508:FBN917508 FLH917508:FLJ917508 FVD917508:FVF917508 GEZ917508:GFB917508 GOV917508:GOX917508 GYR917508:GYT917508 HIN917508:HIP917508 HSJ917508:HSL917508 ICF917508:ICH917508 IMB917508:IMD917508 IVX917508:IVZ917508 JFT917508:JFV917508 JPP917508:JPR917508 JZL917508:JZN917508 KJH917508:KJJ917508 KTD917508:KTF917508 LCZ917508:LDB917508 LMV917508:LMX917508 LWR917508:LWT917508 MGN917508:MGP917508 MQJ917508:MQL917508 NAF917508:NAH917508 NKB917508:NKD917508 NTX917508:NTZ917508 ODT917508:ODV917508 ONP917508:ONR917508 OXL917508:OXN917508 PHH917508:PHJ917508 PRD917508:PRF917508 QAZ917508:QBB917508 QKV917508:QKX917508 QUR917508:QUT917508 REN917508:REP917508 ROJ917508:ROL917508 RYF917508:RYH917508 SIB917508:SID917508 SRX917508:SRZ917508 TBT917508:TBV917508 TLP917508:TLR917508 TVL917508:TVN917508 UFH917508:UFJ917508 UPD917508:UPF917508 UYZ917508:UZB917508 VIV917508:VIX917508 VSR917508:VST917508 WCN917508:WCP917508 WMJ917508:WML917508 WWF917508:WWH917508 X983044:Z983044 JT983044:JV983044 TP983044:TR983044 ADL983044:ADN983044 ANH983044:ANJ983044 AXD983044:AXF983044 BGZ983044:BHB983044 BQV983044:BQX983044 CAR983044:CAT983044 CKN983044:CKP983044 CUJ983044:CUL983044 DEF983044:DEH983044 DOB983044:DOD983044 DXX983044:DXZ983044 EHT983044:EHV983044 ERP983044:ERR983044 FBL983044:FBN983044 FLH983044:FLJ983044 FVD983044:FVF983044 GEZ983044:GFB983044 GOV983044:GOX983044 GYR983044:GYT983044 HIN983044:HIP983044 HSJ983044:HSL983044 ICF983044:ICH983044 IMB983044:IMD983044 IVX983044:IVZ983044 JFT983044:JFV983044 JPP983044:JPR983044 JZL983044:JZN983044 KJH983044:KJJ983044 KTD983044:KTF983044 LCZ983044:LDB983044 LMV983044:LMX983044 LWR983044:LWT983044 MGN983044:MGP983044 MQJ983044:MQL983044 NAF983044:NAH983044 NKB983044:NKD983044 NTX983044:NTZ983044 ODT983044:ODV983044 ONP983044:ONR983044 OXL983044:OXN983044 PHH983044:PHJ983044 PRD983044:PRF983044 QAZ983044:QBB983044 QKV983044:QKX983044 QUR983044:QUT983044 REN983044:REP983044 ROJ983044:ROL983044 RYF983044:RYH983044 SIB983044:SID983044 SRX983044:SRZ983044 TBT983044:TBV983044 TLP983044:TLR983044 TVL983044:TVN983044 UFH983044:UFJ983044 UPD983044:UPF983044 UYZ983044:UZB983044 VIV983044:VIX983044 VSR983044:VST983044 WCN983044:WCP983044 WMJ983044:WML983044 WWF983044:WWH983044 P4:R4 JL4:JN4 TH4:TJ4 ADD4:ADF4 AMZ4:ANB4 AWV4:AWX4 BGR4:BGT4 BQN4:BQP4 CAJ4:CAL4 CKF4:CKH4 CUB4:CUD4 DDX4:DDZ4 DNT4:DNV4 DXP4:DXR4 EHL4:EHN4 ERH4:ERJ4 FBD4:FBF4 FKZ4:FLB4 FUV4:FUX4 GER4:GET4 GON4:GOP4 GYJ4:GYL4 HIF4:HIH4 HSB4:HSD4 IBX4:IBZ4 ILT4:ILV4 IVP4:IVR4 JFL4:JFN4 JPH4:JPJ4 JZD4:JZF4 KIZ4:KJB4 KSV4:KSX4 LCR4:LCT4 LMN4:LMP4 LWJ4:LWL4 MGF4:MGH4 MQB4:MQD4 MZX4:MZZ4 NJT4:NJV4 NTP4:NTR4 ODL4:ODN4 ONH4:ONJ4 OXD4:OXF4 PGZ4:PHB4 PQV4:PQX4 QAR4:QAT4 QKN4:QKP4 QUJ4:QUL4 REF4:REH4 ROB4:ROD4 RXX4:RXZ4 SHT4:SHV4 SRP4:SRR4 TBL4:TBN4 TLH4:TLJ4 TVD4:TVF4 UEZ4:UFB4 UOV4:UOX4 UYR4:UYT4 VIN4:VIP4 VSJ4:VSL4 WCF4:WCH4 WMB4:WMD4 WVX4:WVZ4 P65540:R65540 JL65540:JN65540 TH65540:TJ65540 ADD65540:ADF65540 AMZ65540:ANB65540 AWV65540:AWX65540 BGR65540:BGT65540 BQN65540:BQP65540 CAJ65540:CAL65540 CKF65540:CKH65540 CUB65540:CUD65540 DDX65540:DDZ65540 DNT65540:DNV65540 DXP65540:DXR65540 EHL65540:EHN65540 ERH65540:ERJ65540 FBD65540:FBF65540 FKZ65540:FLB65540 FUV65540:FUX65540 GER65540:GET65540 GON65540:GOP65540 GYJ65540:GYL65540 HIF65540:HIH65540 HSB65540:HSD65540 IBX65540:IBZ65540 ILT65540:ILV65540 IVP65540:IVR65540 JFL65540:JFN65540 JPH65540:JPJ65540 JZD65540:JZF65540 KIZ65540:KJB65540 KSV65540:KSX65540 LCR65540:LCT65540 LMN65540:LMP65540 LWJ65540:LWL65540 MGF65540:MGH65540 MQB65540:MQD65540 MZX65540:MZZ65540 NJT65540:NJV65540 NTP65540:NTR65540 ODL65540:ODN65540 ONH65540:ONJ65540 OXD65540:OXF65540 PGZ65540:PHB65540 PQV65540:PQX65540 QAR65540:QAT65540 QKN65540:QKP65540 QUJ65540:QUL65540 REF65540:REH65540 ROB65540:ROD65540 RXX65540:RXZ65540 SHT65540:SHV65540 SRP65540:SRR65540 TBL65540:TBN65540 TLH65540:TLJ65540 TVD65540:TVF65540 UEZ65540:UFB65540 UOV65540:UOX65540 UYR65540:UYT65540 VIN65540:VIP65540 VSJ65540:VSL65540 WCF65540:WCH65540 WMB65540:WMD65540 WVX65540:WVZ65540 P131076:R131076 JL131076:JN131076 TH131076:TJ131076 ADD131076:ADF131076 AMZ131076:ANB131076 AWV131076:AWX131076 BGR131076:BGT131076 BQN131076:BQP131076 CAJ131076:CAL131076 CKF131076:CKH131076 CUB131076:CUD131076 DDX131076:DDZ131076 DNT131076:DNV131076 DXP131076:DXR131076 EHL131076:EHN131076 ERH131076:ERJ131076 FBD131076:FBF131076 FKZ131076:FLB131076 FUV131076:FUX131076 GER131076:GET131076 GON131076:GOP131076 GYJ131076:GYL131076 HIF131076:HIH131076 HSB131076:HSD131076 IBX131076:IBZ131076 ILT131076:ILV131076 IVP131076:IVR131076 JFL131076:JFN131076 JPH131076:JPJ131076 JZD131076:JZF131076 KIZ131076:KJB131076 KSV131076:KSX131076 LCR131076:LCT131076 LMN131076:LMP131076 LWJ131076:LWL131076 MGF131076:MGH131076 MQB131076:MQD131076 MZX131076:MZZ131076 NJT131076:NJV131076 NTP131076:NTR131076 ODL131076:ODN131076 ONH131076:ONJ131076 OXD131076:OXF131076 PGZ131076:PHB131076 PQV131076:PQX131076 QAR131076:QAT131076 QKN131076:QKP131076 QUJ131076:QUL131076 REF131076:REH131076 ROB131076:ROD131076 RXX131076:RXZ131076 SHT131076:SHV131076 SRP131076:SRR131076 TBL131076:TBN131076 TLH131076:TLJ131076 TVD131076:TVF131076 UEZ131076:UFB131076 UOV131076:UOX131076 UYR131076:UYT131076 VIN131076:VIP131076 VSJ131076:VSL131076 WCF131076:WCH131076 WMB131076:WMD131076 WVX131076:WVZ131076 P196612:R196612 JL196612:JN196612 TH196612:TJ196612 ADD196612:ADF196612 AMZ196612:ANB196612 AWV196612:AWX196612 BGR196612:BGT196612 BQN196612:BQP196612 CAJ196612:CAL196612 CKF196612:CKH196612 CUB196612:CUD196612 DDX196612:DDZ196612 DNT196612:DNV196612 DXP196612:DXR196612 EHL196612:EHN196612 ERH196612:ERJ196612 FBD196612:FBF196612 FKZ196612:FLB196612 FUV196612:FUX196612 GER196612:GET196612 GON196612:GOP196612 GYJ196612:GYL196612 HIF196612:HIH196612 HSB196612:HSD196612 IBX196612:IBZ196612 ILT196612:ILV196612 IVP196612:IVR196612 JFL196612:JFN196612 JPH196612:JPJ196612 JZD196612:JZF196612 KIZ196612:KJB196612 KSV196612:KSX196612 LCR196612:LCT196612 LMN196612:LMP196612 LWJ196612:LWL196612 MGF196612:MGH196612 MQB196612:MQD196612 MZX196612:MZZ196612 NJT196612:NJV196612 NTP196612:NTR196612 ODL196612:ODN196612 ONH196612:ONJ196612 OXD196612:OXF196612 PGZ196612:PHB196612 PQV196612:PQX196612 QAR196612:QAT196612 QKN196612:QKP196612 QUJ196612:QUL196612 REF196612:REH196612 ROB196612:ROD196612 RXX196612:RXZ196612 SHT196612:SHV196612 SRP196612:SRR196612 TBL196612:TBN196612 TLH196612:TLJ196612 TVD196612:TVF196612 UEZ196612:UFB196612 UOV196612:UOX196612 UYR196612:UYT196612 VIN196612:VIP196612 VSJ196612:VSL196612 WCF196612:WCH196612 WMB196612:WMD196612 WVX196612:WVZ196612 P262148:R262148 JL262148:JN262148 TH262148:TJ262148 ADD262148:ADF262148 AMZ262148:ANB262148 AWV262148:AWX262148 BGR262148:BGT262148 BQN262148:BQP262148 CAJ262148:CAL262148 CKF262148:CKH262148 CUB262148:CUD262148 DDX262148:DDZ262148 DNT262148:DNV262148 DXP262148:DXR262148 EHL262148:EHN262148 ERH262148:ERJ262148 FBD262148:FBF262148 FKZ262148:FLB262148 FUV262148:FUX262148 GER262148:GET262148 GON262148:GOP262148 GYJ262148:GYL262148 HIF262148:HIH262148 HSB262148:HSD262148 IBX262148:IBZ262148 ILT262148:ILV262148 IVP262148:IVR262148 JFL262148:JFN262148 JPH262148:JPJ262148 JZD262148:JZF262148 KIZ262148:KJB262148 KSV262148:KSX262148 LCR262148:LCT262148 LMN262148:LMP262148 LWJ262148:LWL262148 MGF262148:MGH262148 MQB262148:MQD262148 MZX262148:MZZ262148 NJT262148:NJV262148 NTP262148:NTR262148 ODL262148:ODN262148 ONH262148:ONJ262148 OXD262148:OXF262148 PGZ262148:PHB262148 PQV262148:PQX262148 QAR262148:QAT262148 QKN262148:QKP262148 QUJ262148:QUL262148 REF262148:REH262148 ROB262148:ROD262148 RXX262148:RXZ262148 SHT262148:SHV262148 SRP262148:SRR262148 TBL262148:TBN262148 TLH262148:TLJ262148 TVD262148:TVF262148 UEZ262148:UFB262148 UOV262148:UOX262148 UYR262148:UYT262148 VIN262148:VIP262148 VSJ262148:VSL262148 WCF262148:WCH262148 WMB262148:WMD262148 WVX262148:WVZ262148 P327684:R327684 JL327684:JN327684 TH327684:TJ327684 ADD327684:ADF327684 AMZ327684:ANB327684 AWV327684:AWX327684 BGR327684:BGT327684 BQN327684:BQP327684 CAJ327684:CAL327684 CKF327684:CKH327684 CUB327684:CUD327684 DDX327684:DDZ327684 DNT327684:DNV327684 DXP327684:DXR327684 EHL327684:EHN327684 ERH327684:ERJ327684 FBD327684:FBF327684 FKZ327684:FLB327684 FUV327684:FUX327684 GER327684:GET327684 GON327684:GOP327684 GYJ327684:GYL327684 HIF327684:HIH327684 HSB327684:HSD327684 IBX327684:IBZ327684 ILT327684:ILV327684 IVP327684:IVR327684 JFL327684:JFN327684 JPH327684:JPJ327684 JZD327684:JZF327684 KIZ327684:KJB327684 KSV327684:KSX327684 LCR327684:LCT327684 LMN327684:LMP327684 LWJ327684:LWL327684 MGF327684:MGH327684 MQB327684:MQD327684 MZX327684:MZZ327684 NJT327684:NJV327684 NTP327684:NTR327684 ODL327684:ODN327684 ONH327684:ONJ327684 OXD327684:OXF327684 PGZ327684:PHB327684 PQV327684:PQX327684 QAR327684:QAT327684 QKN327684:QKP327684 QUJ327684:QUL327684 REF327684:REH327684 ROB327684:ROD327684 RXX327684:RXZ327684 SHT327684:SHV327684 SRP327684:SRR327684 TBL327684:TBN327684 TLH327684:TLJ327684 TVD327684:TVF327684 UEZ327684:UFB327684 UOV327684:UOX327684 UYR327684:UYT327684 VIN327684:VIP327684 VSJ327684:VSL327684 WCF327684:WCH327684 WMB327684:WMD327684 WVX327684:WVZ327684 P393220:R393220 JL393220:JN393220 TH393220:TJ393220 ADD393220:ADF393220 AMZ393220:ANB393220 AWV393220:AWX393220 BGR393220:BGT393220 BQN393220:BQP393220 CAJ393220:CAL393220 CKF393220:CKH393220 CUB393220:CUD393220 DDX393220:DDZ393220 DNT393220:DNV393220 DXP393220:DXR393220 EHL393220:EHN393220 ERH393220:ERJ393220 FBD393220:FBF393220 FKZ393220:FLB393220 FUV393220:FUX393220 GER393220:GET393220 GON393220:GOP393220 GYJ393220:GYL393220 HIF393220:HIH393220 HSB393220:HSD393220 IBX393220:IBZ393220 ILT393220:ILV393220 IVP393220:IVR393220 JFL393220:JFN393220 JPH393220:JPJ393220 JZD393220:JZF393220 KIZ393220:KJB393220 KSV393220:KSX393220 LCR393220:LCT393220 LMN393220:LMP393220 LWJ393220:LWL393220 MGF393220:MGH393220 MQB393220:MQD393220 MZX393220:MZZ393220 NJT393220:NJV393220 NTP393220:NTR393220 ODL393220:ODN393220 ONH393220:ONJ393220 OXD393220:OXF393220 PGZ393220:PHB393220 PQV393220:PQX393220 QAR393220:QAT393220 QKN393220:QKP393220 QUJ393220:QUL393220 REF393220:REH393220 ROB393220:ROD393220 RXX393220:RXZ393220 SHT393220:SHV393220 SRP393220:SRR393220 TBL393220:TBN393220 TLH393220:TLJ393220 TVD393220:TVF393220 UEZ393220:UFB393220 UOV393220:UOX393220 UYR393220:UYT393220 VIN393220:VIP393220 VSJ393220:VSL393220 WCF393220:WCH393220 WMB393220:WMD393220 WVX393220:WVZ393220 P458756:R458756 JL458756:JN458756 TH458756:TJ458756 ADD458756:ADF458756 AMZ458756:ANB458756 AWV458756:AWX458756 BGR458756:BGT458756 BQN458756:BQP458756 CAJ458756:CAL458756 CKF458756:CKH458756 CUB458756:CUD458756 DDX458756:DDZ458756 DNT458756:DNV458756 DXP458756:DXR458756 EHL458756:EHN458756 ERH458756:ERJ458756 FBD458756:FBF458756 FKZ458756:FLB458756 FUV458756:FUX458756 GER458756:GET458756 GON458756:GOP458756 GYJ458756:GYL458756 HIF458756:HIH458756 HSB458756:HSD458756 IBX458756:IBZ458756 ILT458756:ILV458756 IVP458756:IVR458756 JFL458756:JFN458756 JPH458756:JPJ458756 JZD458756:JZF458756 KIZ458756:KJB458756 KSV458756:KSX458756 LCR458756:LCT458756 LMN458756:LMP458756 LWJ458756:LWL458756 MGF458756:MGH458756 MQB458756:MQD458756 MZX458756:MZZ458756 NJT458756:NJV458756 NTP458756:NTR458756 ODL458756:ODN458756 ONH458756:ONJ458756 OXD458756:OXF458756 PGZ458756:PHB458756 PQV458756:PQX458756 QAR458756:QAT458756 QKN458756:QKP458756 QUJ458756:QUL458756 REF458756:REH458756 ROB458756:ROD458756 RXX458756:RXZ458756 SHT458756:SHV458756 SRP458756:SRR458756 TBL458756:TBN458756 TLH458756:TLJ458756 TVD458756:TVF458756 UEZ458756:UFB458756 UOV458756:UOX458756 UYR458756:UYT458756 VIN458756:VIP458756 VSJ458756:VSL458756 WCF458756:WCH458756 WMB458756:WMD458756 WVX458756:WVZ458756 P524292:R524292 JL524292:JN524292 TH524292:TJ524292 ADD524292:ADF524292 AMZ524292:ANB524292 AWV524292:AWX524292 BGR524292:BGT524292 BQN524292:BQP524292 CAJ524292:CAL524292 CKF524292:CKH524292 CUB524292:CUD524292 DDX524292:DDZ524292 DNT524292:DNV524292 DXP524292:DXR524292 EHL524292:EHN524292 ERH524292:ERJ524292 FBD524292:FBF524292 FKZ524292:FLB524292 FUV524292:FUX524292 GER524292:GET524292 GON524292:GOP524292 GYJ524292:GYL524292 HIF524292:HIH524292 HSB524292:HSD524292 IBX524292:IBZ524292 ILT524292:ILV524292 IVP524292:IVR524292 JFL524292:JFN524292 JPH524292:JPJ524292 JZD524292:JZF524292 KIZ524292:KJB524292 KSV524292:KSX524292 LCR524292:LCT524292 LMN524292:LMP524292 LWJ524292:LWL524292 MGF524292:MGH524292 MQB524292:MQD524292 MZX524292:MZZ524292 NJT524292:NJV524292 NTP524292:NTR524292 ODL524292:ODN524292 ONH524292:ONJ524292 OXD524292:OXF524292 PGZ524292:PHB524292 PQV524292:PQX524292 QAR524292:QAT524292 QKN524292:QKP524292 QUJ524292:QUL524292 REF524292:REH524292 ROB524292:ROD524292 RXX524292:RXZ524292 SHT524292:SHV524292 SRP524292:SRR524292 TBL524292:TBN524292 TLH524292:TLJ524292 TVD524292:TVF524292 UEZ524292:UFB524292 UOV524292:UOX524292 UYR524292:UYT524292 VIN524292:VIP524292 VSJ524292:VSL524292 WCF524292:WCH524292 WMB524292:WMD524292 WVX524292:WVZ524292 P589828:R589828 JL589828:JN589828 TH589828:TJ589828 ADD589828:ADF589828 AMZ589828:ANB589828 AWV589828:AWX589828 BGR589828:BGT589828 BQN589828:BQP589828 CAJ589828:CAL589828 CKF589828:CKH589828 CUB589828:CUD589828 DDX589828:DDZ589828 DNT589828:DNV589828 DXP589828:DXR589828 EHL589828:EHN589828 ERH589828:ERJ589828 FBD589828:FBF589828 FKZ589828:FLB589828 FUV589828:FUX589828 GER589828:GET589828 GON589828:GOP589828 GYJ589828:GYL589828 HIF589828:HIH589828 HSB589828:HSD589828 IBX589828:IBZ589828 ILT589828:ILV589828 IVP589828:IVR589828 JFL589828:JFN589828 JPH589828:JPJ589828 JZD589828:JZF589828 KIZ589828:KJB589828 KSV589828:KSX589828 LCR589828:LCT589828 LMN589828:LMP589828 LWJ589828:LWL589828 MGF589828:MGH589828 MQB589828:MQD589828 MZX589828:MZZ589828 NJT589828:NJV589828 NTP589828:NTR589828 ODL589828:ODN589828 ONH589828:ONJ589828 OXD589828:OXF589828 PGZ589828:PHB589828 PQV589828:PQX589828 QAR589828:QAT589828 QKN589828:QKP589828 QUJ589828:QUL589828 REF589828:REH589828 ROB589828:ROD589828 RXX589828:RXZ589828 SHT589828:SHV589828 SRP589828:SRR589828 TBL589828:TBN589828 TLH589828:TLJ589828 TVD589828:TVF589828 UEZ589828:UFB589828 UOV589828:UOX589828 UYR589828:UYT589828 VIN589828:VIP589828 VSJ589828:VSL589828 WCF589828:WCH589828 WMB589828:WMD589828 WVX589828:WVZ589828 P655364:R655364 JL655364:JN655364 TH655364:TJ655364 ADD655364:ADF655364 AMZ655364:ANB655364 AWV655364:AWX655364 BGR655364:BGT655364 BQN655364:BQP655364 CAJ655364:CAL655364 CKF655364:CKH655364 CUB655364:CUD655364 DDX655364:DDZ655364 DNT655364:DNV655364 DXP655364:DXR655364 EHL655364:EHN655364 ERH655364:ERJ655364 FBD655364:FBF655364 FKZ655364:FLB655364 FUV655364:FUX655364 GER655364:GET655364 GON655364:GOP655364 GYJ655364:GYL655364 HIF655364:HIH655364 HSB655364:HSD655364 IBX655364:IBZ655364 ILT655364:ILV655364 IVP655364:IVR655364 JFL655364:JFN655364 JPH655364:JPJ655364 JZD655364:JZF655364 KIZ655364:KJB655364 KSV655364:KSX655364 LCR655364:LCT655364 LMN655364:LMP655364 LWJ655364:LWL655364 MGF655364:MGH655364 MQB655364:MQD655364 MZX655364:MZZ655364 NJT655364:NJV655364 NTP655364:NTR655364 ODL655364:ODN655364 ONH655364:ONJ655364 OXD655364:OXF655364 PGZ655364:PHB655364 PQV655364:PQX655364 QAR655364:QAT655364 QKN655364:QKP655364 QUJ655364:QUL655364 REF655364:REH655364 ROB655364:ROD655364 RXX655364:RXZ655364 SHT655364:SHV655364 SRP655364:SRR655364 TBL655364:TBN655364 TLH655364:TLJ655364 TVD655364:TVF655364 UEZ655364:UFB655364 UOV655364:UOX655364 UYR655364:UYT655364 VIN655364:VIP655364 VSJ655364:VSL655364 WCF655364:WCH655364 WMB655364:WMD655364 WVX655364:WVZ655364 P720900:R720900 JL720900:JN720900 TH720900:TJ720900 ADD720900:ADF720900 AMZ720900:ANB720900 AWV720900:AWX720900 BGR720900:BGT720900 BQN720900:BQP720900 CAJ720900:CAL720900 CKF720900:CKH720900 CUB720900:CUD720900 DDX720900:DDZ720900 DNT720900:DNV720900 DXP720900:DXR720900 EHL720900:EHN720900 ERH720900:ERJ720900 FBD720900:FBF720900 FKZ720900:FLB720900 FUV720900:FUX720900 GER720900:GET720900 GON720900:GOP720900 GYJ720900:GYL720900 HIF720900:HIH720900 HSB720900:HSD720900 IBX720900:IBZ720900 ILT720900:ILV720900 IVP720900:IVR720900 JFL720900:JFN720900 JPH720900:JPJ720900 JZD720900:JZF720900 KIZ720900:KJB720900 KSV720900:KSX720900 LCR720900:LCT720900 LMN720900:LMP720900 LWJ720900:LWL720900 MGF720900:MGH720900 MQB720900:MQD720900 MZX720900:MZZ720900 NJT720900:NJV720900 NTP720900:NTR720900 ODL720900:ODN720900 ONH720900:ONJ720900 OXD720900:OXF720900 PGZ720900:PHB720900 PQV720900:PQX720900 QAR720900:QAT720900 QKN720900:QKP720900 QUJ720900:QUL720900 REF720900:REH720900 ROB720900:ROD720900 RXX720900:RXZ720900 SHT720900:SHV720900 SRP720900:SRR720900 TBL720900:TBN720900 TLH720900:TLJ720900 TVD720900:TVF720900 UEZ720900:UFB720900 UOV720900:UOX720900 UYR720900:UYT720900 VIN720900:VIP720900 VSJ720900:VSL720900 WCF720900:WCH720900 WMB720900:WMD720900 WVX720900:WVZ720900 P786436:R786436 JL786436:JN786436 TH786436:TJ786436 ADD786436:ADF786436 AMZ786436:ANB786436 AWV786436:AWX786436 BGR786436:BGT786436 BQN786436:BQP786436 CAJ786436:CAL786436 CKF786436:CKH786436 CUB786436:CUD786436 DDX786436:DDZ786436 DNT786436:DNV786436 DXP786436:DXR786436 EHL786436:EHN786436 ERH786436:ERJ786436 FBD786436:FBF786436 FKZ786436:FLB786436 FUV786436:FUX786436 GER786436:GET786436 GON786436:GOP786436 GYJ786436:GYL786436 HIF786436:HIH786436 HSB786436:HSD786436 IBX786436:IBZ786436 ILT786436:ILV786436 IVP786436:IVR786436 JFL786436:JFN786436 JPH786436:JPJ786436 JZD786436:JZF786436 KIZ786436:KJB786436 KSV786436:KSX786436 LCR786436:LCT786436 LMN786436:LMP786436 LWJ786436:LWL786436 MGF786436:MGH786436 MQB786436:MQD786436 MZX786436:MZZ786436 NJT786436:NJV786436 NTP786436:NTR786436 ODL786436:ODN786436 ONH786436:ONJ786436 OXD786436:OXF786436 PGZ786436:PHB786436 PQV786436:PQX786436 QAR786436:QAT786436 QKN786436:QKP786436 QUJ786436:QUL786436 REF786436:REH786436 ROB786436:ROD786436 RXX786436:RXZ786436 SHT786436:SHV786436 SRP786436:SRR786436 TBL786436:TBN786436 TLH786436:TLJ786436 TVD786436:TVF786436 UEZ786436:UFB786436 UOV786436:UOX786436 UYR786436:UYT786436 VIN786436:VIP786436 VSJ786436:VSL786436 WCF786436:WCH786436 WMB786436:WMD786436 WVX786436:WVZ786436 P851972:R851972 JL851972:JN851972 TH851972:TJ851972 ADD851972:ADF851972 AMZ851972:ANB851972 AWV851972:AWX851972 BGR851972:BGT851972 BQN851972:BQP851972 CAJ851972:CAL851972 CKF851972:CKH851972 CUB851972:CUD851972 DDX851972:DDZ851972 DNT851972:DNV851972 DXP851972:DXR851972 EHL851972:EHN851972 ERH851972:ERJ851972 FBD851972:FBF851972 FKZ851972:FLB851972 FUV851972:FUX851972 GER851972:GET851972 GON851972:GOP851972 GYJ851972:GYL851972 HIF851972:HIH851972 HSB851972:HSD851972 IBX851972:IBZ851972 ILT851972:ILV851972 IVP851972:IVR851972 JFL851972:JFN851972 JPH851972:JPJ851972 JZD851972:JZF851972 KIZ851972:KJB851972 KSV851972:KSX851972 LCR851972:LCT851972 LMN851972:LMP851972 LWJ851972:LWL851972 MGF851972:MGH851972 MQB851972:MQD851972 MZX851972:MZZ851972 NJT851972:NJV851972 NTP851972:NTR851972 ODL851972:ODN851972 ONH851972:ONJ851972 OXD851972:OXF851972 PGZ851972:PHB851972 PQV851972:PQX851972 QAR851972:QAT851972 QKN851972:QKP851972 QUJ851972:QUL851972 REF851972:REH851972 ROB851972:ROD851972 RXX851972:RXZ851972 SHT851972:SHV851972 SRP851972:SRR851972 TBL851972:TBN851972 TLH851972:TLJ851972 TVD851972:TVF851972 UEZ851972:UFB851972 UOV851972:UOX851972 UYR851972:UYT851972 VIN851972:VIP851972 VSJ851972:VSL851972 WCF851972:WCH851972 WMB851972:WMD851972 WVX851972:WVZ851972 P917508:R917508 JL917508:JN917508 TH917508:TJ917508 ADD917508:ADF917508 AMZ917508:ANB917508 AWV917508:AWX917508 BGR917508:BGT917508 BQN917508:BQP917508 CAJ917508:CAL917508 CKF917508:CKH917508 CUB917508:CUD917508 DDX917508:DDZ917508 DNT917508:DNV917508 DXP917508:DXR917508 EHL917508:EHN917508 ERH917508:ERJ917508 FBD917508:FBF917508 FKZ917508:FLB917508 FUV917508:FUX917508 GER917508:GET917508 GON917508:GOP917508 GYJ917508:GYL917508 HIF917508:HIH917508 HSB917508:HSD917508 IBX917508:IBZ917508 ILT917508:ILV917508 IVP917508:IVR917508 JFL917508:JFN917508 JPH917508:JPJ917508 JZD917508:JZF917508 KIZ917508:KJB917508 KSV917508:KSX917508 LCR917508:LCT917508 LMN917508:LMP917508 LWJ917508:LWL917508 MGF917508:MGH917508 MQB917508:MQD917508 MZX917508:MZZ917508 NJT917508:NJV917508 NTP917508:NTR917508 ODL917508:ODN917508 ONH917508:ONJ917508 OXD917508:OXF917508 PGZ917508:PHB917508 PQV917508:PQX917508 QAR917508:QAT917508 QKN917508:QKP917508 QUJ917508:QUL917508 REF917508:REH917508 ROB917508:ROD917508 RXX917508:RXZ917508 SHT917508:SHV917508 SRP917508:SRR917508 TBL917508:TBN917508 TLH917508:TLJ917508 TVD917508:TVF917508 UEZ917508:UFB917508 UOV917508:UOX917508 UYR917508:UYT917508 VIN917508:VIP917508 VSJ917508:VSL917508 WCF917508:WCH917508 WMB917508:WMD917508 WVX917508:WVZ917508 P983044:R983044 JL983044:JN983044 TH983044:TJ983044 ADD983044:ADF983044 AMZ983044:ANB983044 AWV983044:AWX983044 BGR983044:BGT983044 BQN983044:BQP983044 CAJ983044:CAL983044 CKF983044:CKH983044 CUB983044:CUD983044 DDX983044:DDZ983044 DNT983044:DNV983044 DXP983044:DXR983044 EHL983044:EHN983044 ERH983044:ERJ983044 FBD983044:FBF983044 FKZ983044:FLB983044 FUV983044:FUX983044 GER983044:GET983044 GON983044:GOP983044 GYJ983044:GYL983044 HIF983044:HIH983044 HSB983044:HSD983044 IBX983044:IBZ983044 ILT983044:ILV983044 IVP983044:IVR983044 JFL983044:JFN983044 JPH983044:JPJ983044 JZD983044:JZF983044 KIZ983044:KJB983044 KSV983044:KSX983044 LCR983044:LCT983044 LMN983044:LMP983044 LWJ983044:LWL983044 MGF983044:MGH983044 MQB983044:MQD983044 MZX983044:MZZ983044 NJT983044:NJV983044 NTP983044:NTR983044 ODL983044:ODN983044 ONH983044:ONJ983044 OXD983044:OXF983044 PGZ983044:PHB983044 PQV983044:PQX983044 QAR983044:QAT983044 QKN983044:QKP983044 QUJ983044:QUL983044 REF983044:REH983044 ROB983044:ROD983044 RXX983044:RXZ983044 SHT983044:SHV983044 SRP983044:SRR983044 TBL983044:TBN983044 TLH983044:TLJ983044 TVD983044:TVF983044 UEZ983044:UFB983044 UOV983044:UOX983044 UYR983044:UYT983044 VIN983044:VIP983044 VSJ983044:VSL983044 WCF983044:WCH983044 WMB983044:WMD983044 WVX983044:WVZ983044 FD4:FF4 OZ4:PB4 YV4:YX4 AIR4:AIT4 ASN4:ASP4 BCJ4:BCL4 BMF4:BMH4 BWB4:BWD4 CFX4:CFZ4 CPT4:CPV4 CZP4:CZR4 DJL4:DJN4 DTH4:DTJ4 EDD4:EDF4 EMZ4:ENB4 EWV4:EWX4 FGR4:FGT4 FQN4:FQP4 GAJ4:GAL4 GKF4:GKH4 GUB4:GUD4 HDX4:HDZ4 HNT4:HNV4 HXP4:HXR4 IHL4:IHN4 IRH4:IRJ4 JBD4:JBF4 JKZ4:JLB4 JUV4:JUX4 KER4:KET4 KON4:KOP4 KYJ4:KYL4 LIF4:LIH4 LSB4:LSD4 MBX4:MBZ4 MLT4:MLV4 MVP4:MVR4 NFL4:NFN4 NPH4:NPJ4 NZD4:NZF4 OIZ4:OJB4 OSV4:OSX4 PCR4:PCT4 PMN4:PMP4 PWJ4:PWL4 QGF4:QGH4 QQB4:QQD4 QZX4:QZZ4 RJT4:RJV4 RTP4:RTR4 SDL4:SDN4 SNH4:SNJ4 SXD4:SXF4 TGZ4:THB4 TQV4:TQX4 UAR4:UAT4 UKN4:UKP4 UUJ4:UUL4 VEF4:VEH4 VOB4:VOD4 VXX4:VXZ4 WHT4:WHV4 WRP4:WRR4 XBL4:XBN4 FD65540:FF65540 OZ65540:PB65540 YV65540:YX65540 AIR65540:AIT65540 ASN65540:ASP65540 BCJ65540:BCL65540 BMF65540:BMH65540 BWB65540:BWD65540 CFX65540:CFZ65540 CPT65540:CPV65540 CZP65540:CZR65540 DJL65540:DJN65540 DTH65540:DTJ65540 EDD65540:EDF65540 EMZ65540:ENB65540 EWV65540:EWX65540 FGR65540:FGT65540 FQN65540:FQP65540 GAJ65540:GAL65540 GKF65540:GKH65540 GUB65540:GUD65540 HDX65540:HDZ65540 HNT65540:HNV65540 HXP65540:HXR65540 IHL65540:IHN65540 IRH65540:IRJ65540 JBD65540:JBF65540 JKZ65540:JLB65540 JUV65540:JUX65540 KER65540:KET65540 KON65540:KOP65540 KYJ65540:KYL65540 LIF65540:LIH65540 LSB65540:LSD65540 MBX65540:MBZ65540 MLT65540:MLV65540 MVP65540:MVR65540 NFL65540:NFN65540 NPH65540:NPJ65540 NZD65540:NZF65540 OIZ65540:OJB65540 OSV65540:OSX65540 PCR65540:PCT65540 PMN65540:PMP65540 PWJ65540:PWL65540 QGF65540:QGH65540 QQB65540:QQD65540 QZX65540:QZZ65540 RJT65540:RJV65540 RTP65540:RTR65540 SDL65540:SDN65540 SNH65540:SNJ65540 SXD65540:SXF65540 TGZ65540:THB65540 TQV65540:TQX65540 UAR65540:UAT65540 UKN65540:UKP65540 UUJ65540:UUL65540 VEF65540:VEH65540 VOB65540:VOD65540 VXX65540:VXZ65540 WHT65540:WHV65540 WRP65540:WRR65540 XBL65540:XBN65540 FD131076:FF131076 OZ131076:PB131076 YV131076:YX131076 AIR131076:AIT131076 ASN131076:ASP131076 BCJ131076:BCL131076 BMF131076:BMH131076 BWB131076:BWD131076 CFX131076:CFZ131076 CPT131076:CPV131076 CZP131076:CZR131076 DJL131076:DJN131076 DTH131076:DTJ131076 EDD131076:EDF131076 EMZ131076:ENB131076 EWV131076:EWX131076 FGR131076:FGT131076 FQN131076:FQP131076 GAJ131076:GAL131076 GKF131076:GKH131076 GUB131076:GUD131076 HDX131076:HDZ131076 HNT131076:HNV131076 HXP131076:HXR131076 IHL131076:IHN131076 IRH131076:IRJ131076 JBD131076:JBF131076 JKZ131076:JLB131076 JUV131076:JUX131076 KER131076:KET131076 KON131076:KOP131076 KYJ131076:KYL131076 LIF131076:LIH131076 LSB131076:LSD131076 MBX131076:MBZ131076 MLT131076:MLV131076 MVP131076:MVR131076 NFL131076:NFN131076 NPH131076:NPJ131076 NZD131076:NZF131076 OIZ131076:OJB131076 OSV131076:OSX131076 PCR131076:PCT131076 PMN131076:PMP131076 PWJ131076:PWL131076 QGF131076:QGH131076 QQB131076:QQD131076 QZX131076:QZZ131076 RJT131076:RJV131076 RTP131076:RTR131076 SDL131076:SDN131076 SNH131076:SNJ131076 SXD131076:SXF131076 TGZ131076:THB131076 TQV131076:TQX131076 UAR131076:UAT131076 UKN131076:UKP131076 UUJ131076:UUL131076 VEF131076:VEH131076 VOB131076:VOD131076 VXX131076:VXZ131076 WHT131076:WHV131076 WRP131076:WRR131076 XBL131076:XBN131076 FD196612:FF196612 OZ196612:PB196612 YV196612:YX196612 AIR196612:AIT196612 ASN196612:ASP196612 BCJ196612:BCL196612 BMF196612:BMH196612 BWB196612:BWD196612 CFX196612:CFZ196612 CPT196612:CPV196612 CZP196612:CZR196612 DJL196612:DJN196612 DTH196612:DTJ196612 EDD196612:EDF196612 EMZ196612:ENB196612 EWV196612:EWX196612 FGR196612:FGT196612 FQN196612:FQP196612 GAJ196612:GAL196612 GKF196612:GKH196612 GUB196612:GUD196612 HDX196612:HDZ196612 HNT196612:HNV196612 HXP196612:HXR196612 IHL196612:IHN196612 IRH196612:IRJ196612 JBD196612:JBF196612 JKZ196612:JLB196612 JUV196612:JUX196612 KER196612:KET196612 KON196612:KOP196612 KYJ196612:KYL196612 LIF196612:LIH196612 LSB196612:LSD196612 MBX196612:MBZ196612 MLT196612:MLV196612 MVP196612:MVR196612 NFL196612:NFN196612 NPH196612:NPJ196612 NZD196612:NZF196612 OIZ196612:OJB196612 OSV196612:OSX196612 PCR196612:PCT196612 PMN196612:PMP196612 PWJ196612:PWL196612 QGF196612:QGH196612 QQB196612:QQD196612 QZX196612:QZZ196612 RJT196612:RJV196612 RTP196612:RTR196612 SDL196612:SDN196612 SNH196612:SNJ196612 SXD196612:SXF196612 TGZ196612:THB196612 TQV196612:TQX196612 UAR196612:UAT196612 UKN196612:UKP196612 UUJ196612:UUL196612 VEF196612:VEH196612 VOB196612:VOD196612 VXX196612:VXZ196612 WHT196612:WHV196612 WRP196612:WRR196612 XBL196612:XBN196612 FD262148:FF262148 OZ262148:PB262148 YV262148:YX262148 AIR262148:AIT262148 ASN262148:ASP262148 BCJ262148:BCL262148 BMF262148:BMH262148 BWB262148:BWD262148 CFX262148:CFZ262148 CPT262148:CPV262148 CZP262148:CZR262148 DJL262148:DJN262148 DTH262148:DTJ262148 EDD262148:EDF262148 EMZ262148:ENB262148 EWV262148:EWX262148 FGR262148:FGT262148 FQN262148:FQP262148 GAJ262148:GAL262148 GKF262148:GKH262148 GUB262148:GUD262148 HDX262148:HDZ262148 HNT262148:HNV262148 HXP262148:HXR262148 IHL262148:IHN262148 IRH262148:IRJ262148 JBD262148:JBF262148 JKZ262148:JLB262148 JUV262148:JUX262148 KER262148:KET262148 KON262148:KOP262148 KYJ262148:KYL262148 LIF262148:LIH262148 LSB262148:LSD262148 MBX262148:MBZ262148 MLT262148:MLV262148 MVP262148:MVR262148 NFL262148:NFN262148 NPH262148:NPJ262148 NZD262148:NZF262148 OIZ262148:OJB262148 OSV262148:OSX262148 PCR262148:PCT262148 PMN262148:PMP262148 PWJ262148:PWL262148 QGF262148:QGH262148 QQB262148:QQD262148 QZX262148:QZZ262148 RJT262148:RJV262148 RTP262148:RTR262148 SDL262148:SDN262148 SNH262148:SNJ262148 SXD262148:SXF262148 TGZ262148:THB262148 TQV262148:TQX262148 UAR262148:UAT262148 UKN262148:UKP262148 UUJ262148:UUL262148 VEF262148:VEH262148 VOB262148:VOD262148 VXX262148:VXZ262148 WHT262148:WHV262148 WRP262148:WRR262148 XBL262148:XBN262148 FD327684:FF327684 OZ327684:PB327684 YV327684:YX327684 AIR327684:AIT327684 ASN327684:ASP327684 BCJ327684:BCL327684 BMF327684:BMH327684 BWB327684:BWD327684 CFX327684:CFZ327684 CPT327684:CPV327684 CZP327684:CZR327684 DJL327684:DJN327684 DTH327684:DTJ327684 EDD327684:EDF327684 EMZ327684:ENB327684 EWV327684:EWX327684 FGR327684:FGT327684 FQN327684:FQP327684 GAJ327684:GAL327684 GKF327684:GKH327684 GUB327684:GUD327684 HDX327684:HDZ327684 HNT327684:HNV327684 HXP327684:HXR327684 IHL327684:IHN327684 IRH327684:IRJ327684 JBD327684:JBF327684 JKZ327684:JLB327684 JUV327684:JUX327684 KER327684:KET327684 KON327684:KOP327684 KYJ327684:KYL327684 LIF327684:LIH327684 LSB327684:LSD327684 MBX327684:MBZ327684 MLT327684:MLV327684 MVP327684:MVR327684 NFL327684:NFN327684 NPH327684:NPJ327684 NZD327684:NZF327684 OIZ327684:OJB327684 OSV327684:OSX327684 PCR327684:PCT327684 PMN327684:PMP327684 PWJ327684:PWL327684 QGF327684:QGH327684 QQB327684:QQD327684 QZX327684:QZZ327684 RJT327684:RJV327684 RTP327684:RTR327684 SDL327684:SDN327684 SNH327684:SNJ327684 SXD327684:SXF327684 TGZ327684:THB327684 TQV327684:TQX327684 UAR327684:UAT327684 UKN327684:UKP327684 UUJ327684:UUL327684 VEF327684:VEH327684 VOB327684:VOD327684 VXX327684:VXZ327684 WHT327684:WHV327684 WRP327684:WRR327684 XBL327684:XBN327684 FD393220:FF393220 OZ393220:PB393220 YV393220:YX393220 AIR393220:AIT393220 ASN393220:ASP393220 BCJ393220:BCL393220 BMF393220:BMH393220 BWB393220:BWD393220 CFX393220:CFZ393220 CPT393220:CPV393220 CZP393220:CZR393220 DJL393220:DJN393220 DTH393220:DTJ393220 EDD393220:EDF393220 EMZ393220:ENB393220 EWV393220:EWX393220 FGR393220:FGT393220 FQN393220:FQP393220 GAJ393220:GAL393220 GKF393220:GKH393220 GUB393220:GUD393220 HDX393220:HDZ393220 HNT393220:HNV393220 HXP393220:HXR393220 IHL393220:IHN393220 IRH393220:IRJ393220 JBD393220:JBF393220 JKZ393220:JLB393220 JUV393220:JUX393220 KER393220:KET393220 KON393220:KOP393220 KYJ393220:KYL393220 LIF393220:LIH393220 LSB393220:LSD393220 MBX393220:MBZ393220 MLT393220:MLV393220 MVP393220:MVR393220 NFL393220:NFN393220 NPH393220:NPJ393220 NZD393220:NZF393220 OIZ393220:OJB393220 OSV393220:OSX393220 PCR393220:PCT393220 PMN393220:PMP393220 PWJ393220:PWL393220 QGF393220:QGH393220 QQB393220:QQD393220 QZX393220:QZZ393220 RJT393220:RJV393220 RTP393220:RTR393220 SDL393220:SDN393220 SNH393220:SNJ393220 SXD393220:SXF393220 TGZ393220:THB393220 TQV393220:TQX393220 UAR393220:UAT393220 UKN393220:UKP393220 UUJ393220:UUL393220 VEF393220:VEH393220 VOB393220:VOD393220 VXX393220:VXZ393220 WHT393220:WHV393220 WRP393220:WRR393220 XBL393220:XBN393220 FD458756:FF458756 OZ458756:PB458756 YV458756:YX458756 AIR458756:AIT458756 ASN458756:ASP458756 BCJ458756:BCL458756 BMF458756:BMH458756 BWB458756:BWD458756 CFX458756:CFZ458756 CPT458756:CPV458756 CZP458756:CZR458756 DJL458756:DJN458756 DTH458756:DTJ458756 EDD458756:EDF458756 EMZ458756:ENB458756 EWV458756:EWX458756 FGR458756:FGT458756 FQN458756:FQP458756 GAJ458756:GAL458756 GKF458756:GKH458756 GUB458756:GUD458756 HDX458756:HDZ458756 HNT458756:HNV458756 HXP458756:HXR458756 IHL458756:IHN458756 IRH458756:IRJ458756 JBD458756:JBF458756 JKZ458756:JLB458756 JUV458756:JUX458756 KER458756:KET458756 KON458756:KOP458756 KYJ458756:KYL458756 LIF458756:LIH458756 LSB458756:LSD458756 MBX458756:MBZ458756 MLT458756:MLV458756 MVP458756:MVR458756 NFL458756:NFN458756 NPH458756:NPJ458756 NZD458756:NZF458756 OIZ458756:OJB458756 OSV458756:OSX458756 PCR458756:PCT458756 PMN458756:PMP458756 PWJ458756:PWL458756 QGF458756:QGH458756 QQB458756:QQD458756 QZX458756:QZZ458756 RJT458756:RJV458756 RTP458756:RTR458756 SDL458756:SDN458756 SNH458756:SNJ458756 SXD458756:SXF458756 TGZ458756:THB458756 TQV458756:TQX458756 UAR458756:UAT458756 UKN458756:UKP458756 UUJ458756:UUL458756 VEF458756:VEH458756 VOB458756:VOD458756 VXX458756:VXZ458756 WHT458756:WHV458756 WRP458756:WRR458756 XBL458756:XBN458756 FD524292:FF524292 OZ524292:PB524292 YV524292:YX524292 AIR524292:AIT524292 ASN524292:ASP524292 BCJ524292:BCL524292 BMF524292:BMH524292 BWB524292:BWD524292 CFX524292:CFZ524292 CPT524292:CPV524292 CZP524292:CZR524292 DJL524292:DJN524292 DTH524292:DTJ524292 EDD524292:EDF524292 EMZ524292:ENB524292 EWV524292:EWX524292 FGR524292:FGT524292 FQN524292:FQP524292 GAJ524292:GAL524292 GKF524292:GKH524292 GUB524292:GUD524292 HDX524292:HDZ524292 HNT524292:HNV524292 HXP524292:HXR524292 IHL524292:IHN524292 IRH524292:IRJ524292 JBD524292:JBF524292 JKZ524292:JLB524292 JUV524292:JUX524292 KER524292:KET524292 KON524292:KOP524292 KYJ524292:KYL524292 LIF524292:LIH524292 LSB524292:LSD524292 MBX524292:MBZ524292 MLT524292:MLV524292 MVP524292:MVR524292 NFL524292:NFN524292 NPH524292:NPJ524292 NZD524292:NZF524292 OIZ524292:OJB524292 OSV524292:OSX524292 PCR524292:PCT524292 PMN524292:PMP524292 PWJ524292:PWL524292 QGF524292:QGH524292 QQB524292:QQD524292 QZX524292:QZZ524292 RJT524292:RJV524292 RTP524292:RTR524292 SDL524292:SDN524292 SNH524292:SNJ524292 SXD524292:SXF524292 TGZ524292:THB524292 TQV524292:TQX524292 UAR524292:UAT524292 UKN524292:UKP524292 UUJ524292:UUL524292 VEF524292:VEH524292 VOB524292:VOD524292 VXX524292:VXZ524292 WHT524292:WHV524292 WRP524292:WRR524292 XBL524292:XBN524292 FD589828:FF589828 OZ589828:PB589828 YV589828:YX589828 AIR589828:AIT589828 ASN589828:ASP589828 BCJ589828:BCL589828 BMF589828:BMH589828 BWB589828:BWD589828 CFX589828:CFZ589828 CPT589828:CPV589828 CZP589828:CZR589828 DJL589828:DJN589828 DTH589828:DTJ589828 EDD589828:EDF589828 EMZ589828:ENB589828 EWV589828:EWX589828 FGR589828:FGT589828 FQN589828:FQP589828 GAJ589828:GAL589828 GKF589828:GKH589828 GUB589828:GUD589828 HDX589828:HDZ589828 HNT589828:HNV589828 HXP589828:HXR589828 IHL589828:IHN589828 IRH589828:IRJ589828 JBD589828:JBF589828 JKZ589828:JLB589828 JUV589828:JUX589828 KER589828:KET589828 KON589828:KOP589828 KYJ589828:KYL589828 LIF589828:LIH589828 LSB589828:LSD589828 MBX589828:MBZ589828 MLT589828:MLV589828 MVP589828:MVR589828 NFL589828:NFN589828 NPH589828:NPJ589828 NZD589828:NZF589828 OIZ589828:OJB589828 OSV589828:OSX589828 PCR589828:PCT589828 PMN589828:PMP589828 PWJ589828:PWL589828 QGF589828:QGH589828 QQB589828:QQD589828 QZX589828:QZZ589828 RJT589828:RJV589828 RTP589828:RTR589828 SDL589828:SDN589828 SNH589828:SNJ589828 SXD589828:SXF589828 TGZ589828:THB589828 TQV589828:TQX589828 UAR589828:UAT589828 UKN589828:UKP589828 UUJ589828:UUL589828 VEF589828:VEH589828 VOB589828:VOD589828 VXX589828:VXZ589828 WHT589828:WHV589828 WRP589828:WRR589828 XBL589828:XBN589828 FD655364:FF655364 OZ655364:PB655364 YV655364:YX655364 AIR655364:AIT655364 ASN655364:ASP655364 BCJ655364:BCL655364 BMF655364:BMH655364 BWB655364:BWD655364 CFX655364:CFZ655364 CPT655364:CPV655364 CZP655364:CZR655364 DJL655364:DJN655364 DTH655364:DTJ655364 EDD655364:EDF655364 EMZ655364:ENB655364 EWV655364:EWX655364 FGR655364:FGT655364 FQN655364:FQP655364 GAJ655364:GAL655364 GKF655364:GKH655364 GUB655364:GUD655364 HDX655364:HDZ655364 HNT655364:HNV655364 HXP655364:HXR655364 IHL655364:IHN655364 IRH655364:IRJ655364 JBD655364:JBF655364 JKZ655364:JLB655364 JUV655364:JUX655364 KER655364:KET655364 KON655364:KOP655364 KYJ655364:KYL655364 LIF655364:LIH655364 LSB655364:LSD655364 MBX655364:MBZ655364 MLT655364:MLV655364 MVP655364:MVR655364 NFL655364:NFN655364 NPH655364:NPJ655364 NZD655364:NZF655364 OIZ655364:OJB655364 OSV655364:OSX655364 PCR655364:PCT655364 PMN655364:PMP655364 PWJ655364:PWL655364 QGF655364:QGH655364 QQB655364:QQD655364 QZX655364:QZZ655364 RJT655364:RJV655364 RTP655364:RTR655364 SDL655364:SDN655364 SNH655364:SNJ655364 SXD655364:SXF655364 TGZ655364:THB655364 TQV655364:TQX655364 UAR655364:UAT655364 UKN655364:UKP655364 UUJ655364:UUL655364 VEF655364:VEH655364 VOB655364:VOD655364 VXX655364:VXZ655364 WHT655364:WHV655364 WRP655364:WRR655364 XBL655364:XBN655364 FD720900:FF720900 OZ720900:PB720900 YV720900:YX720900 AIR720900:AIT720900 ASN720900:ASP720900 BCJ720900:BCL720900 BMF720900:BMH720900 BWB720900:BWD720900 CFX720900:CFZ720900 CPT720900:CPV720900 CZP720900:CZR720900 DJL720900:DJN720900 DTH720900:DTJ720900 EDD720900:EDF720900 EMZ720900:ENB720900 EWV720900:EWX720900 FGR720900:FGT720900 FQN720900:FQP720900 GAJ720900:GAL720900 GKF720900:GKH720900 GUB720900:GUD720900 HDX720900:HDZ720900 HNT720900:HNV720900 HXP720900:HXR720900 IHL720900:IHN720900 IRH720900:IRJ720900 JBD720900:JBF720900 JKZ720900:JLB720900 JUV720900:JUX720900 KER720900:KET720900 KON720900:KOP720900 KYJ720900:KYL720900 LIF720900:LIH720900 LSB720900:LSD720900 MBX720900:MBZ720900 MLT720900:MLV720900 MVP720900:MVR720900 NFL720900:NFN720900 NPH720900:NPJ720900 NZD720900:NZF720900 OIZ720900:OJB720900 OSV720900:OSX720900 PCR720900:PCT720900 PMN720900:PMP720900 PWJ720900:PWL720900 QGF720900:QGH720900 QQB720900:QQD720900 QZX720900:QZZ720900 RJT720900:RJV720900 RTP720900:RTR720900 SDL720900:SDN720900 SNH720900:SNJ720900 SXD720900:SXF720900 TGZ720900:THB720900 TQV720900:TQX720900 UAR720900:UAT720900 UKN720900:UKP720900 UUJ720900:UUL720900 VEF720900:VEH720900 VOB720900:VOD720900 VXX720900:VXZ720900 WHT720900:WHV720900 WRP720900:WRR720900 XBL720900:XBN720900 FD786436:FF786436 OZ786436:PB786436 YV786436:YX786436 AIR786436:AIT786436 ASN786436:ASP786436 BCJ786436:BCL786436 BMF786436:BMH786436 BWB786436:BWD786436 CFX786436:CFZ786436 CPT786436:CPV786436 CZP786436:CZR786436 DJL786436:DJN786436 DTH786436:DTJ786436 EDD786436:EDF786436 EMZ786436:ENB786436 EWV786436:EWX786436 FGR786436:FGT786436 FQN786436:FQP786436 GAJ786436:GAL786436 GKF786436:GKH786436 GUB786436:GUD786436 HDX786436:HDZ786436 HNT786436:HNV786436 HXP786436:HXR786436 IHL786436:IHN786436 IRH786436:IRJ786436 JBD786436:JBF786436 JKZ786436:JLB786436 JUV786436:JUX786436 KER786436:KET786436 KON786436:KOP786436 KYJ786436:KYL786436 LIF786436:LIH786436 LSB786436:LSD786436 MBX786436:MBZ786436 MLT786436:MLV786436 MVP786436:MVR786436 NFL786436:NFN786436 NPH786436:NPJ786436 NZD786436:NZF786436 OIZ786436:OJB786436 OSV786436:OSX786436 PCR786436:PCT786436 PMN786436:PMP786436 PWJ786436:PWL786436 QGF786436:QGH786436 QQB786436:QQD786436 QZX786436:QZZ786436 RJT786436:RJV786436 RTP786436:RTR786436 SDL786436:SDN786436 SNH786436:SNJ786436 SXD786436:SXF786436 TGZ786436:THB786436 TQV786436:TQX786436 UAR786436:UAT786436 UKN786436:UKP786436 UUJ786436:UUL786436 VEF786436:VEH786436 VOB786436:VOD786436 VXX786436:VXZ786436 WHT786436:WHV786436 WRP786436:WRR786436 XBL786436:XBN786436 FD851972:FF851972 OZ851972:PB851972 YV851972:YX851972 AIR851972:AIT851972 ASN851972:ASP851972 BCJ851972:BCL851972 BMF851972:BMH851972 BWB851972:BWD851972 CFX851972:CFZ851972 CPT851972:CPV851972 CZP851972:CZR851972 DJL851972:DJN851972 DTH851972:DTJ851972 EDD851972:EDF851972 EMZ851972:ENB851972 EWV851972:EWX851972 FGR851972:FGT851972 FQN851972:FQP851972 GAJ851972:GAL851972 GKF851972:GKH851972 GUB851972:GUD851972 HDX851972:HDZ851972 HNT851972:HNV851972 HXP851972:HXR851972 IHL851972:IHN851972 IRH851972:IRJ851972 JBD851972:JBF851972 JKZ851972:JLB851972 JUV851972:JUX851972 KER851972:KET851972 KON851972:KOP851972 KYJ851972:KYL851972 LIF851972:LIH851972 LSB851972:LSD851972 MBX851972:MBZ851972 MLT851972:MLV851972 MVP851972:MVR851972 NFL851972:NFN851972 NPH851972:NPJ851972 NZD851972:NZF851972 OIZ851972:OJB851972 OSV851972:OSX851972 PCR851972:PCT851972 PMN851972:PMP851972 PWJ851972:PWL851972 QGF851972:QGH851972 QQB851972:QQD851972 QZX851972:QZZ851972 RJT851972:RJV851972 RTP851972:RTR851972 SDL851972:SDN851972 SNH851972:SNJ851972 SXD851972:SXF851972 TGZ851972:THB851972 TQV851972:TQX851972 UAR851972:UAT851972 UKN851972:UKP851972 UUJ851972:UUL851972 VEF851972:VEH851972 VOB851972:VOD851972 VXX851972:VXZ851972 WHT851972:WHV851972 WRP851972:WRR851972 XBL851972:XBN851972 FD917508:FF917508 OZ917508:PB917508 YV917508:YX917508 AIR917508:AIT917508 ASN917508:ASP917508 BCJ917508:BCL917508 BMF917508:BMH917508 BWB917508:BWD917508 CFX917508:CFZ917508 CPT917508:CPV917508 CZP917508:CZR917508 DJL917508:DJN917508 DTH917508:DTJ917508 EDD917508:EDF917508 EMZ917508:ENB917508 EWV917508:EWX917508 FGR917508:FGT917508 FQN917508:FQP917508 GAJ917508:GAL917508 GKF917508:GKH917508 GUB917508:GUD917508 HDX917508:HDZ917508 HNT917508:HNV917508 HXP917508:HXR917508 IHL917508:IHN917508 IRH917508:IRJ917508 JBD917508:JBF917508 JKZ917508:JLB917508 JUV917508:JUX917508 KER917508:KET917508 KON917508:KOP917508 KYJ917508:KYL917508 LIF917508:LIH917508 LSB917508:LSD917508 MBX917508:MBZ917508 MLT917508:MLV917508 MVP917508:MVR917508 NFL917508:NFN917508 NPH917508:NPJ917508 NZD917508:NZF917508 OIZ917508:OJB917508 OSV917508:OSX917508 PCR917508:PCT917508 PMN917508:PMP917508 PWJ917508:PWL917508 QGF917508:QGH917508 QQB917508:QQD917508 QZX917508:QZZ917508 RJT917508:RJV917508 RTP917508:RTR917508 SDL917508:SDN917508 SNH917508:SNJ917508 SXD917508:SXF917508 TGZ917508:THB917508 TQV917508:TQX917508 UAR917508:UAT917508 UKN917508:UKP917508 UUJ917508:UUL917508 VEF917508:VEH917508 VOB917508:VOD917508 VXX917508:VXZ917508 WHT917508:WHV917508 WRP917508:WRR917508 XBL917508:XBN917508 FD983044:FF983044 OZ983044:PB983044 YV983044:YX983044 AIR983044:AIT983044 ASN983044:ASP983044 BCJ983044:BCL983044 BMF983044:BMH983044 BWB983044:BWD983044 CFX983044:CFZ983044 CPT983044:CPV983044 CZP983044:CZR983044 DJL983044:DJN983044 DTH983044:DTJ983044 EDD983044:EDF983044 EMZ983044:ENB983044 EWV983044:EWX983044 FGR983044:FGT983044 FQN983044:FQP983044 GAJ983044:GAL983044 GKF983044:GKH983044 GUB983044:GUD983044 HDX983044:HDZ983044 HNT983044:HNV983044 HXP983044:HXR983044 IHL983044:IHN983044 IRH983044:IRJ983044 JBD983044:JBF983044 JKZ983044:JLB983044 JUV983044:JUX983044 KER983044:KET983044 KON983044:KOP983044 KYJ983044:KYL983044 LIF983044:LIH983044 LSB983044:LSD983044 MBX983044:MBZ983044 MLT983044:MLV983044 MVP983044:MVR983044 NFL983044:NFN983044 NPH983044:NPJ983044 NZD983044:NZF983044 OIZ983044:OJB983044 OSV983044:OSX983044 PCR983044:PCT983044 PMN983044:PMP983044 PWJ983044:PWL983044 QGF983044:QGH983044 QQB983044:QQD983044 QZX983044:QZZ983044 RJT983044:RJV983044 RTP983044:RTR983044 SDL983044:SDN983044 SNH983044:SNJ983044 SXD983044:SXF983044 TGZ983044:THB983044 TQV983044:TQX983044 UAR983044:UAT983044 UKN983044:UKP983044 UUJ983044:UUL983044 VEF983044:VEH983044 VOB983044:VOD983044 VXX983044:VXZ983044 WHT983044:WHV983044 WRP983044:WRR983044 XBL983044:XBN983044 FL4:FN4 PH4:PJ4 ZD4:ZF4 AIZ4:AJB4 ASV4:ASX4 BCR4:BCT4 BMN4:BMP4 BWJ4:BWL4 CGF4:CGH4 CQB4:CQD4 CZX4:CZZ4 DJT4:DJV4 DTP4:DTR4 EDL4:EDN4 ENH4:ENJ4 EXD4:EXF4 FGZ4:FHB4 FQV4:FQX4 GAR4:GAT4 GKN4:GKP4 GUJ4:GUL4 HEF4:HEH4 HOB4:HOD4 HXX4:HXZ4 IHT4:IHV4 IRP4:IRR4 JBL4:JBN4 JLH4:JLJ4 JVD4:JVF4 KEZ4:KFB4 KOV4:KOX4 KYR4:KYT4 LIN4:LIP4 LSJ4:LSL4 MCF4:MCH4 MMB4:MMD4 MVX4:MVZ4 NFT4:NFV4 NPP4:NPR4 NZL4:NZN4 OJH4:OJJ4 OTD4:OTF4 PCZ4:PDB4 PMV4:PMX4 PWR4:PWT4 QGN4:QGP4 QQJ4:QQL4 RAF4:RAH4 RKB4:RKD4 RTX4:RTZ4 SDT4:SDV4 SNP4:SNR4 SXL4:SXN4 THH4:THJ4 TRD4:TRF4 UAZ4:UBB4 UKV4:UKX4 UUR4:UUT4 VEN4:VEP4 VOJ4:VOL4 VYF4:VYH4 WIB4:WID4 WRX4:WRZ4 XBT4:XBV4 FL65540:FN65540 PH65540:PJ65540 ZD65540:ZF65540 AIZ65540:AJB65540 ASV65540:ASX65540 BCR65540:BCT65540 BMN65540:BMP65540 BWJ65540:BWL65540 CGF65540:CGH65540 CQB65540:CQD65540 CZX65540:CZZ65540 DJT65540:DJV65540 DTP65540:DTR65540 EDL65540:EDN65540 ENH65540:ENJ65540 EXD65540:EXF65540 FGZ65540:FHB65540 FQV65540:FQX65540 GAR65540:GAT65540 GKN65540:GKP65540 GUJ65540:GUL65540 HEF65540:HEH65540 HOB65540:HOD65540 HXX65540:HXZ65540 IHT65540:IHV65540 IRP65540:IRR65540 JBL65540:JBN65540 JLH65540:JLJ65540 JVD65540:JVF65540 KEZ65540:KFB65540 KOV65540:KOX65540 KYR65540:KYT65540 LIN65540:LIP65540 LSJ65540:LSL65540 MCF65540:MCH65540 MMB65540:MMD65540 MVX65540:MVZ65540 NFT65540:NFV65540 NPP65540:NPR65540 NZL65540:NZN65540 OJH65540:OJJ65540 OTD65540:OTF65540 PCZ65540:PDB65540 PMV65540:PMX65540 PWR65540:PWT65540 QGN65540:QGP65540 QQJ65540:QQL65540 RAF65540:RAH65540 RKB65540:RKD65540 RTX65540:RTZ65540 SDT65540:SDV65540 SNP65540:SNR65540 SXL65540:SXN65540 THH65540:THJ65540 TRD65540:TRF65540 UAZ65540:UBB65540 UKV65540:UKX65540 UUR65540:UUT65540 VEN65540:VEP65540 VOJ65540:VOL65540 VYF65540:VYH65540 WIB65540:WID65540 WRX65540:WRZ65540 XBT65540:XBV65540 FL131076:FN131076 PH131076:PJ131076 ZD131076:ZF131076 AIZ131076:AJB131076 ASV131076:ASX131076 BCR131076:BCT131076 BMN131076:BMP131076 BWJ131076:BWL131076 CGF131076:CGH131076 CQB131076:CQD131076 CZX131076:CZZ131076 DJT131076:DJV131076 DTP131076:DTR131076 EDL131076:EDN131076 ENH131076:ENJ131076 EXD131076:EXF131076 FGZ131076:FHB131076 FQV131076:FQX131076 GAR131076:GAT131076 GKN131076:GKP131076 GUJ131076:GUL131076 HEF131076:HEH131076 HOB131076:HOD131076 HXX131076:HXZ131076 IHT131076:IHV131076 IRP131076:IRR131076 JBL131076:JBN131076 JLH131076:JLJ131076 JVD131076:JVF131076 KEZ131076:KFB131076 KOV131076:KOX131076 KYR131076:KYT131076 LIN131076:LIP131076 LSJ131076:LSL131076 MCF131076:MCH131076 MMB131076:MMD131076 MVX131076:MVZ131076 NFT131076:NFV131076 NPP131076:NPR131076 NZL131076:NZN131076 OJH131076:OJJ131076 OTD131076:OTF131076 PCZ131076:PDB131076 PMV131076:PMX131076 PWR131076:PWT131076 QGN131076:QGP131076 QQJ131076:QQL131076 RAF131076:RAH131076 RKB131076:RKD131076 RTX131076:RTZ131076 SDT131076:SDV131076 SNP131076:SNR131076 SXL131076:SXN131076 THH131076:THJ131076 TRD131076:TRF131076 UAZ131076:UBB131076 UKV131076:UKX131076 UUR131076:UUT131076 VEN131076:VEP131076 VOJ131076:VOL131076 VYF131076:VYH131076 WIB131076:WID131076 WRX131076:WRZ131076 XBT131076:XBV131076 FL196612:FN196612 PH196612:PJ196612 ZD196612:ZF196612 AIZ196612:AJB196612 ASV196612:ASX196612 BCR196612:BCT196612 BMN196612:BMP196612 BWJ196612:BWL196612 CGF196612:CGH196612 CQB196612:CQD196612 CZX196612:CZZ196612 DJT196612:DJV196612 DTP196612:DTR196612 EDL196612:EDN196612 ENH196612:ENJ196612 EXD196612:EXF196612 FGZ196612:FHB196612 FQV196612:FQX196612 GAR196612:GAT196612 GKN196612:GKP196612 GUJ196612:GUL196612 HEF196612:HEH196612 HOB196612:HOD196612 HXX196612:HXZ196612 IHT196612:IHV196612 IRP196612:IRR196612 JBL196612:JBN196612 JLH196612:JLJ196612 JVD196612:JVF196612 KEZ196612:KFB196612 KOV196612:KOX196612 KYR196612:KYT196612 LIN196612:LIP196612 LSJ196612:LSL196612 MCF196612:MCH196612 MMB196612:MMD196612 MVX196612:MVZ196612 NFT196612:NFV196612 NPP196612:NPR196612 NZL196612:NZN196612 OJH196612:OJJ196612 OTD196612:OTF196612 PCZ196612:PDB196612 PMV196612:PMX196612 PWR196612:PWT196612 QGN196612:QGP196612 QQJ196612:QQL196612 RAF196612:RAH196612 RKB196612:RKD196612 RTX196612:RTZ196612 SDT196612:SDV196612 SNP196612:SNR196612 SXL196612:SXN196612 THH196612:THJ196612 TRD196612:TRF196612 UAZ196612:UBB196612 UKV196612:UKX196612 UUR196612:UUT196612 VEN196612:VEP196612 VOJ196612:VOL196612 VYF196612:VYH196612 WIB196612:WID196612 WRX196612:WRZ196612 XBT196612:XBV196612 FL262148:FN262148 PH262148:PJ262148 ZD262148:ZF262148 AIZ262148:AJB262148 ASV262148:ASX262148 BCR262148:BCT262148 BMN262148:BMP262148 BWJ262148:BWL262148 CGF262148:CGH262148 CQB262148:CQD262148 CZX262148:CZZ262148 DJT262148:DJV262148 DTP262148:DTR262148 EDL262148:EDN262148 ENH262148:ENJ262148 EXD262148:EXF262148 FGZ262148:FHB262148 FQV262148:FQX262148 GAR262148:GAT262148 GKN262148:GKP262148 GUJ262148:GUL262148 HEF262148:HEH262148 HOB262148:HOD262148 HXX262148:HXZ262148 IHT262148:IHV262148 IRP262148:IRR262148 JBL262148:JBN262148 JLH262148:JLJ262148 JVD262148:JVF262148 KEZ262148:KFB262148 KOV262148:KOX262148 KYR262148:KYT262148 LIN262148:LIP262148 LSJ262148:LSL262148 MCF262148:MCH262148 MMB262148:MMD262148 MVX262148:MVZ262148 NFT262148:NFV262148 NPP262148:NPR262148 NZL262148:NZN262148 OJH262148:OJJ262148 OTD262148:OTF262148 PCZ262148:PDB262148 PMV262148:PMX262148 PWR262148:PWT262148 QGN262148:QGP262148 QQJ262148:QQL262148 RAF262148:RAH262148 RKB262148:RKD262148 RTX262148:RTZ262148 SDT262148:SDV262148 SNP262148:SNR262148 SXL262148:SXN262148 THH262148:THJ262148 TRD262148:TRF262148 UAZ262148:UBB262148 UKV262148:UKX262148 UUR262148:UUT262148 VEN262148:VEP262148 VOJ262148:VOL262148 VYF262148:VYH262148 WIB262148:WID262148 WRX262148:WRZ262148 XBT262148:XBV262148 FL327684:FN327684 PH327684:PJ327684 ZD327684:ZF327684 AIZ327684:AJB327684 ASV327684:ASX327684 BCR327684:BCT327684 BMN327684:BMP327684 BWJ327684:BWL327684 CGF327684:CGH327684 CQB327684:CQD327684 CZX327684:CZZ327684 DJT327684:DJV327684 DTP327684:DTR327684 EDL327684:EDN327684 ENH327684:ENJ327684 EXD327684:EXF327684 FGZ327684:FHB327684 FQV327684:FQX327684 GAR327684:GAT327684 GKN327684:GKP327684 GUJ327684:GUL327684 HEF327684:HEH327684 HOB327684:HOD327684 HXX327684:HXZ327684 IHT327684:IHV327684 IRP327684:IRR327684 JBL327684:JBN327684 JLH327684:JLJ327684 JVD327684:JVF327684 KEZ327684:KFB327684 KOV327684:KOX327684 KYR327684:KYT327684 LIN327684:LIP327684 LSJ327684:LSL327684 MCF327684:MCH327684 MMB327684:MMD327684 MVX327684:MVZ327684 NFT327684:NFV327684 NPP327684:NPR327684 NZL327684:NZN327684 OJH327684:OJJ327684 OTD327684:OTF327684 PCZ327684:PDB327684 PMV327684:PMX327684 PWR327684:PWT327684 QGN327684:QGP327684 QQJ327684:QQL327684 RAF327684:RAH327684 RKB327684:RKD327684 RTX327684:RTZ327684 SDT327684:SDV327684 SNP327684:SNR327684 SXL327684:SXN327684 THH327684:THJ327684 TRD327684:TRF327684 UAZ327684:UBB327684 UKV327684:UKX327684 UUR327684:UUT327684 VEN327684:VEP327684 VOJ327684:VOL327684 VYF327684:VYH327684 WIB327684:WID327684 WRX327684:WRZ327684 XBT327684:XBV327684 FL393220:FN393220 PH393220:PJ393220 ZD393220:ZF393220 AIZ393220:AJB393220 ASV393220:ASX393220 BCR393220:BCT393220 BMN393220:BMP393220 BWJ393220:BWL393220 CGF393220:CGH393220 CQB393220:CQD393220 CZX393220:CZZ393220 DJT393220:DJV393220 DTP393220:DTR393220 EDL393220:EDN393220 ENH393220:ENJ393220 EXD393220:EXF393220 FGZ393220:FHB393220 FQV393220:FQX393220 GAR393220:GAT393220 GKN393220:GKP393220 GUJ393220:GUL393220 HEF393220:HEH393220 HOB393220:HOD393220 HXX393220:HXZ393220 IHT393220:IHV393220 IRP393220:IRR393220 JBL393220:JBN393220 JLH393220:JLJ393220 JVD393220:JVF393220 KEZ393220:KFB393220 KOV393220:KOX393220 KYR393220:KYT393220 LIN393220:LIP393220 LSJ393220:LSL393220 MCF393220:MCH393220 MMB393220:MMD393220 MVX393220:MVZ393220 NFT393220:NFV393220 NPP393220:NPR393220 NZL393220:NZN393220 OJH393220:OJJ393220 OTD393220:OTF393220 PCZ393220:PDB393220 PMV393220:PMX393220 PWR393220:PWT393220 QGN393220:QGP393220 QQJ393220:QQL393220 RAF393220:RAH393220 RKB393220:RKD393220 RTX393220:RTZ393220 SDT393220:SDV393220 SNP393220:SNR393220 SXL393220:SXN393220 THH393220:THJ393220 TRD393220:TRF393220 UAZ393220:UBB393220 UKV393220:UKX393220 UUR393220:UUT393220 VEN393220:VEP393220 VOJ393220:VOL393220 VYF393220:VYH393220 WIB393220:WID393220 WRX393220:WRZ393220 XBT393220:XBV393220 FL458756:FN458756 PH458756:PJ458756 ZD458756:ZF458756 AIZ458756:AJB458756 ASV458756:ASX458756 BCR458756:BCT458756 BMN458756:BMP458756 BWJ458756:BWL458756 CGF458756:CGH458756 CQB458756:CQD458756 CZX458756:CZZ458756 DJT458756:DJV458756 DTP458756:DTR458756 EDL458756:EDN458756 ENH458756:ENJ458756 EXD458756:EXF458756 FGZ458756:FHB458756 FQV458756:FQX458756 GAR458756:GAT458756 GKN458756:GKP458756 GUJ458756:GUL458756 HEF458756:HEH458756 HOB458756:HOD458756 HXX458756:HXZ458756 IHT458756:IHV458756 IRP458756:IRR458756 JBL458756:JBN458756 JLH458756:JLJ458756 JVD458756:JVF458756 KEZ458756:KFB458756 KOV458756:KOX458756 KYR458756:KYT458756 LIN458756:LIP458756 LSJ458756:LSL458756 MCF458756:MCH458756 MMB458756:MMD458756 MVX458756:MVZ458756 NFT458756:NFV458756 NPP458756:NPR458756 NZL458756:NZN458756 OJH458756:OJJ458756 OTD458756:OTF458756 PCZ458756:PDB458756 PMV458756:PMX458756 PWR458756:PWT458756 QGN458756:QGP458756 QQJ458756:QQL458756 RAF458756:RAH458756 RKB458756:RKD458756 RTX458756:RTZ458756 SDT458756:SDV458756 SNP458756:SNR458756 SXL458756:SXN458756 THH458756:THJ458756 TRD458756:TRF458756 UAZ458756:UBB458756 UKV458756:UKX458756 UUR458756:UUT458756 VEN458756:VEP458756 VOJ458756:VOL458756 VYF458756:VYH458756 WIB458756:WID458756 WRX458756:WRZ458756 XBT458756:XBV458756 FL524292:FN524292 PH524292:PJ524292 ZD524292:ZF524292 AIZ524292:AJB524292 ASV524292:ASX524292 BCR524292:BCT524292 BMN524292:BMP524292 BWJ524292:BWL524292 CGF524292:CGH524292 CQB524292:CQD524292 CZX524292:CZZ524292 DJT524292:DJV524292 DTP524292:DTR524292 EDL524292:EDN524292 ENH524292:ENJ524292 EXD524292:EXF524292 FGZ524292:FHB524292 FQV524292:FQX524292 GAR524292:GAT524292 GKN524292:GKP524292 GUJ524292:GUL524292 HEF524292:HEH524292 HOB524292:HOD524292 HXX524292:HXZ524292 IHT524292:IHV524292 IRP524292:IRR524292 JBL524292:JBN524292 JLH524292:JLJ524292 JVD524292:JVF524292 KEZ524292:KFB524292 KOV524292:KOX524292 KYR524292:KYT524292 LIN524292:LIP524292 LSJ524292:LSL524292 MCF524292:MCH524292 MMB524292:MMD524292 MVX524292:MVZ524292 NFT524292:NFV524292 NPP524292:NPR524292 NZL524292:NZN524292 OJH524292:OJJ524292 OTD524292:OTF524292 PCZ524292:PDB524292 PMV524292:PMX524292 PWR524292:PWT524292 QGN524292:QGP524292 QQJ524292:QQL524292 RAF524292:RAH524292 RKB524292:RKD524292 RTX524292:RTZ524292 SDT524292:SDV524292 SNP524292:SNR524292 SXL524292:SXN524292 THH524292:THJ524292 TRD524292:TRF524292 UAZ524292:UBB524292 UKV524292:UKX524292 UUR524292:UUT524292 VEN524292:VEP524292 VOJ524292:VOL524292 VYF524292:VYH524292 WIB524292:WID524292 WRX524292:WRZ524292 XBT524292:XBV524292 FL589828:FN589828 PH589828:PJ589828 ZD589828:ZF589828 AIZ589828:AJB589828 ASV589828:ASX589828 BCR589828:BCT589828 BMN589828:BMP589828 BWJ589828:BWL589828 CGF589828:CGH589828 CQB589828:CQD589828 CZX589828:CZZ589828 DJT589828:DJV589828 DTP589828:DTR589828 EDL589828:EDN589828 ENH589828:ENJ589828 EXD589828:EXF589828 FGZ589828:FHB589828 FQV589828:FQX589828 GAR589828:GAT589828 GKN589828:GKP589828 GUJ589828:GUL589828 HEF589828:HEH589828 HOB589828:HOD589828 HXX589828:HXZ589828 IHT589828:IHV589828 IRP589828:IRR589828 JBL589828:JBN589828 JLH589828:JLJ589828 JVD589828:JVF589828 KEZ589828:KFB589828 KOV589828:KOX589828 KYR589828:KYT589828 LIN589828:LIP589828 LSJ589828:LSL589828 MCF589828:MCH589828 MMB589828:MMD589828 MVX589828:MVZ589828 NFT589828:NFV589828 NPP589828:NPR589828 NZL589828:NZN589828 OJH589828:OJJ589828 OTD589828:OTF589828 PCZ589828:PDB589828 PMV589828:PMX589828 PWR589828:PWT589828 QGN589828:QGP589828 QQJ589828:QQL589828 RAF589828:RAH589828 RKB589828:RKD589828 RTX589828:RTZ589828 SDT589828:SDV589828 SNP589828:SNR589828 SXL589828:SXN589828 THH589828:THJ589828 TRD589828:TRF589828 UAZ589828:UBB589828 UKV589828:UKX589828 UUR589828:UUT589828 VEN589828:VEP589828 VOJ589828:VOL589828 VYF589828:VYH589828 WIB589828:WID589828 WRX589828:WRZ589828 XBT589828:XBV589828 FL655364:FN655364 PH655364:PJ655364 ZD655364:ZF655364 AIZ655364:AJB655364 ASV655364:ASX655364 BCR655364:BCT655364 BMN655364:BMP655364 BWJ655364:BWL655364 CGF655364:CGH655364 CQB655364:CQD655364 CZX655364:CZZ655364 DJT655364:DJV655364 DTP655364:DTR655364 EDL655364:EDN655364 ENH655364:ENJ655364 EXD655364:EXF655364 FGZ655364:FHB655364 FQV655364:FQX655364 GAR655364:GAT655364 GKN655364:GKP655364 GUJ655364:GUL655364 HEF655364:HEH655364 HOB655364:HOD655364 HXX655364:HXZ655364 IHT655364:IHV655364 IRP655364:IRR655364 JBL655364:JBN655364 JLH655364:JLJ655364 JVD655364:JVF655364 KEZ655364:KFB655364 KOV655364:KOX655364 KYR655364:KYT655364 LIN655364:LIP655364 LSJ655364:LSL655364 MCF655364:MCH655364 MMB655364:MMD655364 MVX655364:MVZ655364 NFT655364:NFV655364 NPP655364:NPR655364 NZL655364:NZN655364 OJH655364:OJJ655364 OTD655364:OTF655364 PCZ655364:PDB655364 PMV655364:PMX655364 PWR655364:PWT655364 QGN655364:QGP655364 QQJ655364:QQL655364 RAF655364:RAH655364 RKB655364:RKD655364 RTX655364:RTZ655364 SDT655364:SDV655364 SNP655364:SNR655364 SXL655364:SXN655364 THH655364:THJ655364 TRD655364:TRF655364 UAZ655364:UBB655364 UKV655364:UKX655364 UUR655364:UUT655364 VEN655364:VEP655364 VOJ655364:VOL655364 VYF655364:VYH655364 WIB655364:WID655364 WRX655364:WRZ655364 XBT655364:XBV655364 FL720900:FN720900 PH720900:PJ720900 ZD720900:ZF720900 AIZ720900:AJB720900 ASV720900:ASX720900 BCR720900:BCT720900 BMN720900:BMP720900 BWJ720900:BWL720900 CGF720900:CGH720900 CQB720900:CQD720900 CZX720900:CZZ720900 DJT720900:DJV720900 DTP720900:DTR720900 EDL720900:EDN720900 ENH720900:ENJ720900 EXD720900:EXF720900 FGZ720900:FHB720900 FQV720900:FQX720900 GAR720900:GAT720900 GKN720900:GKP720900 GUJ720900:GUL720900 HEF720900:HEH720900 HOB720900:HOD720900 HXX720900:HXZ720900 IHT720900:IHV720900 IRP720900:IRR720900 JBL720900:JBN720900 JLH720900:JLJ720900 JVD720900:JVF720900 KEZ720900:KFB720900 KOV720900:KOX720900 KYR720900:KYT720900 LIN720900:LIP720900 LSJ720900:LSL720900 MCF720900:MCH720900 MMB720900:MMD720900 MVX720900:MVZ720900 NFT720900:NFV720900 NPP720900:NPR720900 NZL720900:NZN720900 OJH720900:OJJ720900 OTD720900:OTF720900 PCZ720900:PDB720900 PMV720900:PMX720900 PWR720900:PWT720900 QGN720900:QGP720900 QQJ720900:QQL720900 RAF720900:RAH720900 RKB720900:RKD720900 RTX720900:RTZ720900 SDT720900:SDV720900 SNP720900:SNR720900 SXL720900:SXN720900 THH720900:THJ720900 TRD720900:TRF720900 UAZ720900:UBB720900 UKV720900:UKX720900 UUR720900:UUT720900 VEN720900:VEP720900 VOJ720900:VOL720900 VYF720900:VYH720900 WIB720900:WID720900 WRX720900:WRZ720900 XBT720900:XBV720900 FL786436:FN786436 PH786436:PJ786436 ZD786436:ZF786436 AIZ786436:AJB786436 ASV786436:ASX786436 BCR786436:BCT786436 BMN786436:BMP786436 BWJ786436:BWL786436 CGF786436:CGH786436 CQB786436:CQD786436 CZX786436:CZZ786436 DJT786436:DJV786436 DTP786436:DTR786436 EDL786436:EDN786436 ENH786436:ENJ786436 EXD786436:EXF786436 FGZ786436:FHB786436 FQV786436:FQX786436 GAR786436:GAT786436 GKN786436:GKP786436 GUJ786436:GUL786436 HEF786436:HEH786436 HOB786436:HOD786436 HXX786436:HXZ786436 IHT786436:IHV786436 IRP786436:IRR786436 JBL786436:JBN786436 JLH786436:JLJ786436 JVD786436:JVF786436 KEZ786436:KFB786436 KOV786436:KOX786436 KYR786436:KYT786436 LIN786436:LIP786436 LSJ786436:LSL786436 MCF786436:MCH786436 MMB786436:MMD786436 MVX786436:MVZ786436 NFT786436:NFV786436 NPP786436:NPR786436 NZL786436:NZN786436 OJH786436:OJJ786436 OTD786436:OTF786436 PCZ786436:PDB786436 PMV786436:PMX786436 PWR786436:PWT786436 QGN786436:QGP786436 QQJ786436:QQL786436 RAF786436:RAH786436 RKB786436:RKD786436 RTX786436:RTZ786436 SDT786436:SDV786436 SNP786436:SNR786436 SXL786436:SXN786436 THH786436:THJ786436 TRD786436:TRF786436 UAZ786436:UBB786436 UKV786436:UKX786436 UUR786436:UUT786436 VEN786436:VEP786436 VOJ786436:VOL786436 VYF786436:VYH786436 WIB786436:WID786436 WRX786436:WRZ786436 XBT786436:XBV786436 FL851972:FN851972 PH851972:PJ851972 ZD851972:ZF851972 AIZ851972:AJB851972 ASV851972:ASX851972 BCR851972:BCT851972 BMN851972:BMP851972 BWJ851972:BWL851972 CGF851972:CGH851972 CQB851972:CQD851972 CZX851972:CZZ851972 DJT851972:DJV851972 DTP851972:DTR851972 EDL851972:EDN851972 ENH851972:ENJ851972 EXD851972:EXF851972 FGZ851972:FHB851972 FQV851972:FQX851972 GAR851972:GAT851972 GKN851972:GKP851972 GUJ851972:GUL851972 HEF851972:HEH851972 HOB851972:HOD851972 HXX851972:HXZ851972 IHT851972:IHV851972 IRP851972:IRR851972 JBL851972:JBN851972 JLH851972:JLJ851972 JVD851972:JVF851972 KEZ851972:KFB851972 KOV851972:KOX851972 KYR851972:KYT851972 LIN851972:LIP851972 LSJ851972:LSL851972 MCF851972:MCH851972 MMB851972:MMD851972 MVX851972:MVZ851972 NFT851972:NFV851972 NPP851972:NPR851972 NZL851972:NZN851972 OJH851972:OJJ851972 OTD851972:OTF851972 PCZ851972:PDB851972 PMV851972:PMX851972 PWR851972:PWT851972 QGN851972:QGP851972 QQJ851972:QQL851972 RAF851972:RAH851972 RKB851972:RKD851972 RTX851972:RTZ851972 SDT851972:SDV851972 SNP851972:SNR851972 SXL851972:SXN851972 THH851972:THJ851972 TRD851972:TRF851972 UAZ851972:UBB851972 UKV851972:UKX851972 UUR851972:UUT851972 VEN851972:VEP851972 VOJ851972:VOL851972 VYF851972:VYH851972 WIB851972:WID851972 WRX851972:WRZ851972 XBT851972:XBV851972 FL917508:FN917508 PH917508:PJ917508 ZD917508:ZF917508 AIZ917508:AJB917508 ASV917508:ASX917508 BCR917508:BCT917508 BMN917508:BMP917508 BWJ917508:BWL917508 CGF917508:CGH917508 CQB917508:CQD917508 CZX917508:CZZ917508 DJT917508:DJV917508 DTP917508:DTR917508 EDL917508:EDN917508 ENH917508:ENJ917508 EXD917508:EXF917508 FGZ917508:FHB917508 FQV917508:FQX917508 GAR917508:GAT917508 GKN917508:GKP917508 GUJ917508:GUL917508 HEF917508:HEH917508 HOB917508:HOD917508 HXX917508:HXZ917508 IHT917508:IHV917508 IRP917508:IRR917508 JBL917508:JBN917508 JLH917508:JLJ917508 JVD917508:JVF917508 KEZ917508:KFB917508 KOV917508:KOX917508 KYR917508:KYT917508 LIN917508:LIP917508 LSJ917508:LSL917508 MCF917508:MCH917508 MMB917508:MMD917508 MVX917508:MVZ917508 NFT917508:NFV917508 NPP917508:NPR917508 NZL917508:NZN917508 OJH917508:OJJ917508 OTD917508:OTF917508 PCZ917508:PDB917508 PMV917508:PMX917508 PWR917508:PWT917508 QGN917508:QGP917508 QQJ917508:QQL917508 RAF917508:RAH917508 RKB917508:RKD917508 RTX917508:RTZ917508 SDT917508:SDV917508 SNP917508:SNR917508 SXL917508:SXN917508 THH917508:THJ917508 TRD917508:TRF917508 UAZ917508:UBB917508 UKV917508:UKX917508 UUR917508:UUT917508 VEN917508:VEP917508 VOJ917508:VOL917508 VYF917508:VYH917508 WIB917508:WID917508 WRX917508:WRZ917508 XBT917508:XBV917508 FL983044:FN983044 PH983044:PJ983044 ZD983044:ZF983044 AIZ983044:AJB983044 ASV983044:ASX983044 BCR983044:BCT983044 BMN983044:BMP983044 BWJ983044:BWL983044 CGF983044:CGH983044 CQB983044:CQD983044 CZX983044:CZZ983044 DJT983044:DJV983044 DTP983044:DTR983044 EDL983044:EDN983044 ENH983044:ENJ983044 EXD983044:EXF983044 FGZ983044:FHB983044 FQV983044:FQX983044 GAR983044:GAT983044 GKN983044:GKP983044 GUJ983044:GUL983044 HEF983044:HEH983044 HOB983044:HOD983044 HXX983044:HXZ983044 IHT983044:IHV983044 IRP983044:IRR983044 JBL983044:JBN983044 JLH983044:JLJ983044 JVD983044:JVF983044 KEZ983044:KFB983044 KOV983044:KOX983044 KYR983044:KYT983044 LIN983044:LIP983044 LSJ983044:LSL983044 MCF983044:MCH983044 MMB983044:MMD983044 MVX983044:MVZ983044 NFT983044:NFV983044 NPP983044:NPR983044 NZL983044:NZN983044 OJH983044:OJJ983044 OTD983044:OTF983044 PCZ983044:PDB983044 PMV983044:PMX983044 PWR983044:PWT983044 QGN983044:QGP983044 QQJ983044:QQL983044 RAF983044:RAH983044 RKB983044:RKD983044 RTX983044:RTZ983044 SDT983044:SDV983044 SNP983044:SNR983044 SXL983044:SXN983044 THH983044:THJ983044 TRD983044:TRF983044 UAZ983044:UBB983044 UKV983044:UKX983044 UUR983044:UUT983044 VEN983044:VEP983044 VOJ983044:VOL983044 VYF983044:VYH983044 WIB983044:WID983044 WRX983044:WRZ983044 XBT983044:XBV983044 FT4:FV4 PP4:PR4 ZL4:ZN4 AJH4:AJJ4 ATD4:ATF4 BCZ4:BDB4 BMV4:BMX4 BWR4:BWT4 CGN4:CGP4 CQJ4:CQL4 DAF4:DAH4 DKB4:DKD4 DTX4:DTZ4 EDT4:EDV4 ENP4:ENR4 EXL4:EXN4 FHH4:FHJ4 FRD4:FRF4 GAZ4:GBB4 GKV4:GKX4 GUR4:GUT4 HEN4:HEP4 HOJ4:HOL4 HYF4:HYH4 IIB4:IID4 IRX4:IRZ4 JBT4:JBV4 JLP4:JLR4 JVL4:JVN4 KFH4:KFJ4 KPD4:KPF4 KYZ4:KZB4 LIV4:LIX4 LSR4:LST4 MCN4:MCP4 MMJ4:MML4 MWF4:MWH4 NGB4:NGD4 NPX4:NPZ4 NZT4:NZV4 OJP4:OJR4 OTL4:OTN4 PDH4:PDJ4 PND4:PNF4 PWZ4:PXB4 QGV4:QGX4 QQR4:QQT4 RAN4:RAP4 RKJ4:RKL4 RUF4:RUH4 SEB4:SED4 SNX4:SNZ4 SXT4:SXV4 THP4:THR4 TRL4:TRN4 UBH4:UBJ4 ULD4:ULF4 UUZ4:UVB4 VEV4:VEX4 VOR4:VOT4 VYN4:VYP4 WIJ4:WIL4 WSF4:WSH4 XCB4:XCD4 FT65540:FV65540 PP65540:PR65540 ZL65540:ZN65540 AJH65540:AJJ65540 ATD65540:ATF65540 BCZ65540:BDB65540 BMV65540:BMX65540 BWR65540:BWT65540 CGN65540:CGP65540 CQJ65540:CQL65540 DAF65540:DAH65540 DKB65540:DKD65540 DTX65540:DTZ65540 EDT65540:EDV65540 ENP65540:ENR65540 EXL65540:EXN65540 FHH65540:FHJ65540 FRD65540:FRF65540 GAZ65540:GBB65540 GKV65540:GKX65540 GUR65540:GUT65540 HEN65540:HEP65540 HOJ65540:HOL65540 HYF65540:HYH65540 IIB65540:IID65540 IRX65540:IRZ65540 JBT65540:JBV65540 JLP65540:JLR65540 JVL65540:JVN65540 KFH65540:KFJ65540 KPD65540:KPF65540 KYZ65540:KZB65540 LIV65540:LIX65540 LSR65540:LST65540 MCN65540:MCP65540 MMJ65540:MML65540 MWF65540:MWH65540 NGB65540:NGD65540 NPX65540:NPZ65540 NZT65540:NZV65540 OJP65540:OJR65540 OTL65540:OTN65540 PDH65540:PDJ65540 PND65540:PNF65540 PWZ65540:PXB65540 QGV65540:QGX65540 QQR65540:QQT65540 RAN65540:RAP65540 RKJ65540:RKL65540 RUF65540:RUH65540 SEB65540:SED65540 SNX65540:SNZ65540 SXT65540:SXV65540 THP65540:THR65540 TRL65540:TRN65540 UBH65540:UBJ65540 ULD65540:ULF65540 UUZ65540:UVB65540 VEV65540:VEX65540 VOR65540:VOT65540 VYN65540:VYP65540 WIJ65540:WIL65540 WSF65540:WSH65540 XCB65540:XCD65540 FT131076:FV131076 PP131076:PR131076 ZL131076:ZN131076 AJH131076:AJJ131076 ATD131076:ATF131076 BCZ131076:BDB131076 BMV131076:BMX131076 BWR131076:BWT131076 CGN131076:CGP131076 CQJ131076:CQL131076 DAF131076:DAH131076 DKB131076:DKD131076 DTX131076:DTZ131076 EDT131076:EDV131076 ENP131076:ENR131076 EXL131076:EXN131076 FHH131076:FHJ131076 FRD131076:FRF131076 GAZ131076:GBB131076 GKV131076:GKX131076 GUR131076:GUT131076 HEN131076:HEP131076 HOJ131076:HOL131076 HYF131076:HYH131076 IIB131076:IID131076 IRX131076:IRZ131076 JBT131076:JBV131076 JLP131076:JLR131076 JVL131076:JVN131076 KFH131076:KFJ131076 KPD131076:KPF131076 KYZ131076:KZB131076 LIV131076:LIX131076 LSR131076:LST131076 MCN131076:MCP131076 MMJ131076:MML131076 MWF131076:MWH131076 NGB131076:NGD131076 NPX131076:NPZ131076 NZT131076:NZV131076 OJP131076:OJR131076 OTL131076:OTN131076 PDH131076:PDJ131076 PND131076:PNF131076 PWZ131076:PXB131076 QGV131076:QGX131076 QQR131076:QQT131076 RAN131076:RAP131076 RKJ131076:RKL131076 RUF131076:RUH131076 SEB131076:SED131076 SNX131076:SNZ131076 SXT131076:SXV131076 THP131076:THR131076 TRL131076:TRN131076 UBH131076:UBJ131076 ULD131076:ULF131076 UUZ131076:UVB131076 VEV131076:VEX131076 VOR131076:VOT131076 VYN131076:VYP131076 WIJ131076:WIL131076 WSF131076:WSH131076 XCB131076:XCD131076 FT196612:FV196612 PP196612:PR196612 ZL196612:ZN196612 AJH196612:AJJ196612 ATD196612:ATF196612 BCZ196612:BDB196612 BMV196612:BMX196612 BWR196612:BWT196612 CGN196612:CGP196612 CQJ196612:CQL196612 DAF196612:DAH196612 DKB196612:DKD196612 DTX196612:DTZ196612 EDT196612:EDV196612 ENP196612:ENR196612 EXL196612:EXN196612 FHH196612:FHJ196612 FRD196612:FRF196612 GAZ196612:GBB196612 GKV196612:GKX196612 GUR196612:GUT196612 HEN196612:HEP196612 HOJ196612:HOL196612 HYF196612:HYH196612 IIB196612:IID196612 IRX196612:IRZ196612 JBT196612:JBV196612 JLP196612:JLR196612 JVL196612:JVN196612 KFH196612:KFJ196612 KPD196612:KPF196612 KYZ196612:KZB196612 LIV196612:LIX196612 LSR196612:LST196612 MCN196612:MCP196612 MMJ196612:MML196612 MWF196612:MWH196612 NGB196612:NGD196612 NPX196612:NPZ196612 NZT196612:NZV196612 OJP196612:OJR196612 OTL196612:OTN196612 PDH196612:PDJ196612 PND196612:PNF196612 PWZ196612:PXB196612 QGV196612:QGX196612 QQR196612:QQT196612 RAN196612:RAP196612 RKJ196612:RKL196612 RUF196612:RUH196612 SEB196612:SED196612 SNX196612:SNZ196612 SXT196612:SXV196612 THP196612:THR196612 TRL196612:TRN196612 UBH196612:UBJ196612 ULD196612:ULF196612 UUZ196612:UVB196612 VEV196612:VEX196612 VOR196612:VOT196612 VYN196612:VYP196612 WIJ196612:WIL196612 WSF196612:WSH196612 XCB196612:XCD196612 FT262148:FV262148 PP262148:PR262148 ZL262148:ZN262148 AJH262148:AJJ262148 ATD262148:ATF262148 BCZ262148:BDB262148 BMV262148:BMX262148 BWR262148:BWT262148 CGN262148:CGP262148 CQJ262148:CQL262148 DAF262148:DAH262148 DKB262148:DKD262148 DTX262148:DTZ262148 EDT262148:EDV262148 ENP262148:ENR262148 EXL262148:EXN262148 FHH262148:FHJ262148 FRD262148:FRF262148 GAZ262148:GBB262148 GKV262148:GKX262148 GUR262148:GUT262148 HEN262148:HEP262148 HOJ262148:HOL262148 HYF262148:HYH262148 IIB262148:IID262148 IRX262148:IRZ262148 JBT262148:JBV262148 JLP262148:JLR262148 JVL262148:JVN262148 KFH262148:KFJ262148 KPD262148:KPF262148 KYZ262148:KZB262148 LIV262148:LIX262148 LSR262148:LST262148 MCN262148:MCP262148 MMJ262148:MML262148 MWF262148:MWH262148 NGB262148:NGD262148 NPX262148:NPZ262148 NZT262148:NZV262148 OJP262148:OJR262148 OTL262148:OTN262148 PDH262148:PDJ262148 PND262148:PNF262148 PWZ262148:PXB262148 QGV262148:QGX262148 QQR262148:QQT262148 RAN262148:RAP262148 RKJ262148:RKL262148 RUF262148:RUH262148 SEB262148:SED262148 SNX262148:SNZ262148 SXT262148:SXV262148 THP262148:THR262148 TRL262148:TRN262148 UBH262148:UBJ262148 ULD262148:ULF262148 UUZ262148:UVB262148 VEV262148:VEX262148 VOR262148:VOT262148 VYN262148:VYP262148 WIJ262148:WIL262148 WSF262148:WSH262148 XCB262148:XCD262148 FT327684:FV327684 PP327684:PR327684 ZL327684:ZN327684 AJH327684:AJJ327684 ATD327684:ATF327684 BCZ327684:BDB327684 BMV327684:BMX327684 BWR327684:BWT327684 CGN327684:CGP327684 CQJ327684:CQL327684 DAF327684:DAH327684 DKB327684:DKD327684 DTX327684:DTZ327684 EDT327684:EDV327684 ENP327684:ENR327684 EXL327684:EXN327684 FHH327684:FHJ327684 FRD327684:FRF327684 GAZ327684:GBB327684 GKV327684:GKX327684 GUR327684:GUT327684 HEN327684:HEP327684 HOJ327684:HOL327684 HYF327684:HYH327684 IIB327684:IID327684 IRX327684:IRZ327684 JBT327684:JBV327684 JLP327684:JLR327684 JVL327684:JVN327684 KFH327684:KFJ327684 KPD327684:KPF327684 KYZ327684:KZB327684 LIV327684:LIX327684 LSR327684:LST327684 MCN327684:MCP327684 MMJ327684:MML327684 MWF327684:MWH327684 NGB327684:NGD327684 NPX327684:NPZ327684 NZT327684:NZV327684 OJP327684:OJR327684 OTL327684:OTN327684 PDH327684:PDJ327684 PND327684:PNF327684 PWZ327684:PXB327684 QGV327684:QGX327684 QQR327684:QQT327684 RAN327684:RAP327684 RKJ327684:RKL327684 RUF327684:RUH327684 SEB327684:SED327684 SNX327684:SNZ327684 SXT327684:SXV327684 THP327684:THR327684 TRL327684:TRN327684 UBH327684:UBJ327684 ULD327684:ULF327684 UUZ327684:UVB327684 VEV327684:VEX327684 VOR327684:VOT327684 VYN327684:VYP327684 WIJ327684:WIL327684 WSF327684:WSH327684 XCB327684:XCD327684 FT393220:FV393220 PP393220:PR393220 ZL393220:ZN393220 AJH393220:AJJ393220 ATD393220:ATF393220 BCZ393220:BDB393220 BMV393220:BMX393220 BWR393220:BWT393220 CGN393220:CGP393220 CQJ393220:CQL393220 DAF393220:DAH393220 DKB393220:DKD393220 DTX393220:DTZ393220 EDT393220:EDV393220 ENP393220:ENR393220 EXL393220:EXN393220 FHH393220:FHJ393220 FRD393220:FRF393220 GAZ393220:GBB393220 GKV393220:GKX393220 GUR393220:GUT393220 HEN393220:HEP393220 HOJ393220:HOL393220 HYF393220:HYH393220 IIB393220:IID393220 IRX393220:IRZ393220 JBT393220:JBV393220 JLP393220:JLR393220 JVL393220:JVN393220 KFH393220:KFJ393220 KPD393220:KPF393220 KYZ393220:KZB393220 LIV393220:LIX393220 LSR393220:LST393220 MCN393220:MCP393220 MMJ393220:MML393220 MWF393220:MWH393220 NGB393220:NGD393220 NPX393220:NPZ393220 NZT393220:NZV393220 OJP393220:OJR393220 OTL393220:OTN393220 PDH393220:PDJ393220 PND393220:PNF393220 PWZ393220:PXB393220 QGV393220:QGX393220 QQR393220:QQT393220 RAN393220:RAP393220 RKJ393220:RKL393220 RUF393220:RUH393220 SEB393220:SED393220 SNX393220:SNZ393220 SXT393220:SXV393220 THP393220:THR393220 TRL393220:TRN393220 UBH393220:UBJ393220 ULD393220:ULF393220 UUZ393220:UVB393220 VEV393220:VEX393220 VOR393220:VOT393220 VYN393220:VYP393220 WIJ393220:WIL393220 WSF393220:WSH393220 XCB393220:XCD393220 FT458756:FV458756 PP458756:PR458756 ZL458756:ZN458756 AJH458756:AJJ458756 ATD458756:ATF458756 BCZ458756:BDB458756 BMV458756:BMX458756 BWR458756:BWT458756 CGN458756:CGP458756 CQJ458756:CQL458756 DAF458756:DAH458756 DKB458756:DKD458756 DTX458756:DTZ458756 EDT458756:EDV458756 ENP458756:ENR458756 EXL458756:EXN458756 FHH458756:FHJ458756 FRD458756:FRF458756 GAZ458756:GBB458756 GKV458756:GKX458756 GUR458756:GUT458756 HEN458756:HEP458756 HOJ458756:HOL458756 HYF458756:HYH458756 IIB458756:IID458756 IRX458756:IRZ458756 JBT458756:JBV458756 JLP458756:JLR458756 JVL458756:JVN458756 KFH458756:KFJ458756 KPD458756:KPF458756 KYZ458756:KZB458756 LIV458756:LIX458756 LSR458756:LST458756 MCN458756:MCP458756 MMJ458756:MML458756 MWF458756:MWH458756 NGB458756:NGD458756 NPX458756:NPZ458756 NZT458756:NZV458756 OJP458756:OJR458756 OTL458756:OTN458756 PDH458756:PDJ458756 PND458756:PNF458756 PWZ458756:PXB458756 QGV458756:QGX458756 QQR458756:QQT458756 RAN458756:RAP458756 RKJ458756:RKL458756 RUF458756:RUH458756 SEB458756:SED458756 SNX458756:SNZ458756 SXT458756:SXV458756 THP458756:THR458756 TRL458756:TRN458756 UBH458756:UBJ458756 ULD458756:ULF458756 UUZ458756:UVB458756 VEV458756:VEX458756 VOR458756:VOT458756 VYN458756:VYP458756 WIJ458756:WIL458756 WSF458756:WSH458756 XCB458756:XCD458756 FT524292:FV524292 PP524292:PR524292 ZL524292:ZN524292 AJH524292:AJJ524292 ATD524292:ATF524292 BCZ524292:BDB524292 BMV524292:BMX524292 BWR524292:BWT524292 CGN524292:CGP524292 CQJ524292:CQL524292 DAF524292:DAH524292 DKB524292:DKD524292 DTX524292:DTZ524292 EDT524292:EDV524292 ENP524292:ENR524292 EXL524292:EXN524292 FHH524292:FHJ524292 FRD524292:FRF524292 GAZ524292:GBB524292 GKV524292:GKX524292 GUR524292:GUT524292 HEN524292:HEP524292 HOJ524292:HOL524292 HYF524292:HYH524292 IIB524292:IID524292 IRX524292:IRZ524292 JBT524292:JBV524292 JLP524292:JLR524292 JVL524292:JVN524292 KFH524292:KFJ524292 KPD524292:KPF524292 KYZ524292:KZB524292 LIV524292:LIX524292 LSR524292:LST524292 MCN524292:MCP524292 MMJ524292:MML524292 MWF524292:MWH524292 NGB524292:NGD524292 NPX524292:NPZ524292 NZT524292:NZV524292 OJP524292:OJR524292 OTL524292:OTN524292 PDH524292:PDJ524292 PND524292:PNF524292 PWZ524292:PXB524292 QGV524292:QGX524292 QQR524292:QQT524292 RAN524292:RAP524292 RKJ524292:RKL524292 RUF524292:RUH524292 SEB524292:SED524292 SNX524292:SNZ524292 SXT524292:SXV524292 THP524292:THR524292 TRL524292:TRN524292 UBH524292:UBJ524292 ULD524292:ULF524292 UUZ524292:UVB524292 VEV524292:VEX524292 VOR524292:VOT524292 VYN524292:VYP524292 WIJ524292:WIL524292 WSF524292:WSH524292 XCB524292:XCD524292 FT589828:FV589828 PP589828:PR589828 ZL589828:ZN589828 AJH589828:AJJ589828 ATD589828:ATF589828 BCZ589828:BDB589828 BMV589828:BMX589828 BWR589828:BWT589828 CGN589828:CGP589828 CQJ589828:CQL589828 DAF589828:DAH589828 DKB589828:DKD589828 DTX589828:DTZ589828 EDT589828:EDV589828 ENP589828:ENR589828 EXL589828:EXN589828 FHH589828:FHJ589828 FRD589828:FRF589828 GAZ589828:GBB589828 GKV589828:GKX589828 GUR589828:GUT589828 HEN589828:HEP589828 HOJ589828:HOL589828 HYF589828:HYH589828 IIB589828:IID589828 IRX589828:IRZ589828 JBT589828:JBV589828 JLP589828:JLR589828 JVL589828:JVN589828 KFH589828:KFJ589828 KPD589828:KPF589828 KYZ589828:KZB589828 LIV589828:LIX589828 LSR589828:LST589828 MCN589828:MCP589828 MMJ589828:MML589828 MWF589828:MWH589828 NGB589828:NGD589828 NPX589828:NPZ589828 NZT589828:NZV589828 OJP589828:OJR589828 OTL589828:OTN589828 PDH589828:PDJ589828 PND589828:PNF589828 PWZ589828:PXB589828 QGV589828:QGX589828 QQR589828:QQT589828 RAN589828:RAP589828 RKJ589828:RKL589828 RUF589828:RUH589828 SEB589828:SED589828 SNX589828:SNZ589828 SXT589828:SXV589828 THP589828:THR589828 TRL589828:TRN589828 UBH589828:UBJ589828 ULD589828:ULF589828 UUZ589828:UVB589828 VEV589828:VEX589828 VOR589828:VOT589828 VYN589828:VYP589828 WIJ589828:WIL589828 WSF589828:WSH589828 XCB589828:XCD589828 FT655364:FV655364 PP655364:PR655364 ZL655364:ZN655364 AJH655364:AJJ655364 ATD655364:ATF655364 BCZ655364:BDB655364 BMV655364:BMX655364 BWR655364:BWT655364 CGN655364:CGP655364 CQJ655364:CQL655364 DAF655364:DAH655364 DKB655364:DKD655364 DTX655364:DTZ655364 EDT655364:EDV655364 ENP655364:ENR655364 EXL655364:EXN655364 FHH655364:FHJ655364 FRD655364:FRF655364 GAZ655364:GBB655364 GKV655364:GKX655364 GUR655364:GUT655364 HEN655364:HEP655364 HOJ655364:HOL655364 HYF655364:HYH655364 IIB655364:IID655364 IRX655364:IRZ655364 JBT655364:JBV655364 JLP655364:JLR655364 JVL655364:JVN655364 KFH655364:KFJ655364 KPD655364:KPF655364 KYZ655364:KZB655364 LIV655364:LIX655364 LSR655364:LST655364 MCN655364:MCP655364 MMJ655364:MML655364 MWF655364:MWH655364 NGB655364:NGD655364 NPX655364:NPZ655364 NZT655364:NZV655364 OJP655364:OJR655364 OTL655364:OTN655364 PDH655364:PDJ655364 PND655364:PNF655364 PWZ655364:PXB655364 QGV655364:QGX655364 QQR655364:QQT655364 RAN655364:RAP655364 RKJ655364:RKL655364 RUF655364:RUH655364 SEB655364:SED655364 SNX655364:SNZ655364 SXT655364:SXV655364 THP655364:THR655364 TRL655364:TRN655364 UBH655364:UBJ655364 ULD655364:ULF655364 UUZ655364:UVB655364 VEV655364:VEX655364 VOR655364:VOT655364 VYN655364:VYP655364 WIJ655364:WIL655364 WSF655364:WSH655364 XCB655364:XCD655364 FT720900:FV720900 PP720900:PR720900 ZL720900:ZN720900 AJH720900:AJJ720900 ATD720900:ATF720900 BCZ720900:BDB720900 BMV720900:BMX720900 BWR720900:BWT720900 CGN720900:CGP720900 CQJ720900:CQL720900 DAF720900:DAH720900 DKB720900:DKD720900 DTX720900:DTZ720900 EDT720900:EDV720900 ENP720900:ENR720900 EXL720900:EXN720900 FHH720900:FHJ720900 FRD720900:FRF720900 GAZ720900:GBB720900 GKV720900:GKX720900 GUR720900:GUT720900 HEN720900:HEP720900 HOJ720900:HOL720900 HYF720900:HYH720900 IIB720900:IID720900 IRX720900:IRZ720900 JBT720900:JBV720900 JLP720900:JLR720900 JVL720900:JVN720900 KFH720900:KFJ720900 KPD720900:KPF720900 KYZ720900:KZB720900 LIV720900:LIX720900 LSR720900:LST720900 MCN720900:MCP720900 MMJ720900:MML720900 MWF720900:MWH720900 NGB720900:NGD720900 NPX720900:NPZ720900 NZT720900:NZV720900 OJP720900:OJR720900 OTL720900:OTN720900 PDH720900:PDJ720900 PND720900:PNF720900 PWZ720900:PXB720900 QGV720900:QGX720900 QQR720900:QQT720900 RAN720900:RAP720900 RKJ720900:RKL720900 RUF720900:RUH720900 SEB720900:SED720900 SNX720900:SNZ720900 SXT720900:SXV720900 THP720900:THR720900 TRL720900:TRN720900 UBH720900:UBJ720900 ULD720900:ULF720900 UUZ720900:UVB720900 VEV720900:VEX720900 VOR720900:VOT720900 VYN720900:VYP720900 WIJ720900:WIL720900 WSF720900:WSH720900 XCB720900:XCD720900 FT786436:FV786436 PP786436:PR786436 ZL786436:ZN786436 AJH786436:AJJ786436 ATD786436:ATF786436 BCZ786436:BDB786436 BMV786436:BMX786436 BWR786436:BWT786436 CGN786436:CGP786436 CQJ786436:CQL786436 DAF786436:DAH786436 DKB786436:DKD786436 DTX786436:DTZ786436 EDT786436:EDV786436 ENP786436:ENR786436 EXL786436:EXN786436 FHH786436:FHJ786436 FRD786436:FRF786436 GAZ786436:GBB786436 GKV786436:GKX786436 GUR786436:GUT786436 HEN786436:HEP786436 HOJ786436:HOL786436 HYF786436:HYH786436 IIB786436:IID786436 IRX786436:IRZ786436 JBT786436:JBV786436 JLP786436:JLR786436 JVL786436:JVN786436 KFH786436:KFJ786436 KPD786436:KPF786436 KYZ786436:KZB786436 LIV786436:LIX786436 LSR786436:LST786436 MCN786436:MCP786436 MMJ786436:MML786436 MWF786436:MWH786436 NGB786436:NGD786436 NPX786436:NPZ786436 NZT786436:NZV786436 OJP786436:OJR786436 OTL786436:OTN786436 PDH786436:PDJ786436 PND786436:PNF786436 PWZ786436:PXB786436 QGV786436:QGX786436 QQR786436:QQT786436 RAN786436:RAP786436 RKJ786436:RKL786436 RUF786436:RUH786436 SEB786436:SED786436 SNX786436:SNZ786436 SXT786436:SXV786436 THP786436:THR786436 TRL786436:TRN786436 UBH786436:UBJ786436 ULD786436:ULF786436 UUZ786436:UVB786436 VEV786436:VEX786436 VOR786436:VOT786436 VYN786436:VYP786436 WIJ786436:WIL786436 WSF786436:WSH786436 XCB786436:XCD786436 FT851972:FV851972 PP851972:PR851972 ZL851972:ZN851972 AJH851972:AJJ851972 ATD851972:ATF851972 BCZ851972:BDB851972 BMV851972:BMX851972 BWR851972:BWT851972 CGN851972:CGP851972 CQJ851972:CQL851972 DAF851972:DAH851972 DKB851972:DKD851972 DTX851972:DTZ851972 EDT851972:EDV851972 ENP851972:ENR851972 EXL851972:EXN851972 FHH851972:FHJ851972 FRD851972:FRF851972 GAZ851972:GBB851972 GKV851972:GKX851972 GUR851972:GUT851972 HEN851972:HEP851972 HOJ851972:HOL851972 HYF851972:HYH851972 IIB851972:IID851972 IRX851972:IRZ851972 JBT851972:JBV851972 JLP851972:JLR851972 JVL851972:JVN851972 KFH851972:KFJ851972 KPD851972:KPF851972 KYZ851972:KZB851972 LIV851972:LIX851972 LSR851972:LST851972 MCN851972:MCP851972 MMJ851972:MML851972 MWF851972:MWH851972 NGB851972:NGD851972 NPX851972:NPZ851972 NZT851972:NZV851972 OJP851972:OJR851972 OTL851972:OTN851972 PDH851972:PDJ851972 PND851972:PNF851972 PWZ851972:PXB851972 QGV851972:QGX851972 QQR851972:QQT851972 RAN851972:RAP851972 RKJ851972:RKL851972 RUF851972:RUH851972 SEB851972:SED851972 SNX851972:SNZ851972 SXT851972:SXV851972 THP851972:THR851972 TRL851972:TRN851972 UBH851972:UBJ851972 ULD851972:ULF851972 UUZ851972:UVB851972 VEV851972:VEX851972 VOR851972:VOT851972 VYN851972:VYP851972 WIJ851972:WIL851972 WSF851972:WSH851972 XCB851972:XCD851972 FT917508:FV917508 PP917508:PR917508 ZL917508:ZN917508 AJH917508:AJJ917508 ATD917508:ATF917508 BCZ917508:BDB917508 BMV917508:BMX917508 BWR917508:BWT917508 CGN917508:CGP917508 CQJ917508:CQL917508 DAF917508:DAH917508 DKB917508:DKD917508 DTX917508:DTZ917508 EDT917508:EDV917508 ENP917508:ENR917508 EXL917508:EXN917508 FHH917508:FHJ917508 FRD917508:FRF917508 GAZ917508:GBB917508 GKV917508:GKX917508 GUR917508:GUT917508 HEN917508:HEP917508 HOJ917508:HOL917508 HYF917508:HYH917508 IIB917508:IID917508 IRX917508:IRZ917508 JBT917508:JBV917508 JLP917508:JLR917508 JVL917508:JVN917508 KFH917508:KFJ917508 KPD917508:KPF917508 KYZ917508:KZB917508 LIV917508:LIX917508 LSR917508:LST917508 MCN917508:MCP917508 MMJ917508:MML917508 MWF917508:MWH917508 NGB917508:NGD917508 NPX917508:NPZ917508 NZT917508:NZV917508 OJP917508:OJR917508 OTL917508:OTN917508 PDH917508:PDJ917508 PND917508:PNF917508 PWZ917508:PXB917508 QGV917508:QGX917508 QQR917508:QQT917508 RAN917508:RAP917508 RKJ917508:RKL917508 RUF917508:RUH917508 SEB917508:SED917508 SNX917508:SNZ917508 SXT917508:SXV917508 THP917508:THR917508 TRL917508:TRN917508 UBH917508:UBJ917508 ULD917508:ULF917508 UUZ917508:UVB917508 VEV917508:VEX917508 VOR917508:VOT917508 VYN917508:VYP917508 WIJ917508:WIL917508 WSF917508:WSH917508 XCB917508:XCD917508 FT983044:FV983044 PP983044:PR983044 ZL983044:ZN983044 AJH983044:AJJ983044 ATD983044:ATF983044 BCZ983044:BDB983044 BMV983044:BMX983044 BWR983044:BWT983044 CGN983044:CGP983044 CQJ983044:CQL983044 DAF983044:DAH983044 DKB983044:DKD983044 DTX983044:DTZ983044 EDT983044:EDV983044 ENP983044:ENR983044 EXL983044:EXN983044 FHH983044:FHJ983044 FRD983044:FRF983044 GAZ983044:GBB983044 GKV983044:GKX983044 GUR983044:GUT983044 HEN983044:HEP983044 HOJ983044:HOL983044 HYF983044:HYH983044 IIB983044:IID983044 IRX983044:IRZ983044 JBT983044:JBV983044 JLP983044:JLR983044 JVL983044:JVN983044 KFH983044:KFJ983044 KPD983044:KPF983044 KYZ983044:KZB983044 LIV983044:LIX983044 LSR983044:LST983044 MCN983044:MCP983044 MMJ983044:MML983044 MWF983044:MWH983044 NGB983044:NGD983044 NPX983044:NPZ983044 NZT983044:NZV983044 OJP983044:OJR983044 OTL983044:OTN983044 PDH983044:PDJ983044 PND983044:PNF983044 PWZ983044:PXB983044 QGV983044:QGX983044 QQR983044:QQT983044 RAN983044:RAP983044 RKJ983044:RKL983044 RUF983044:RUH983044 SEB983044:SED983044 SNX983044:SNZ983044 SXT983044:SXV983044 THP983044:THR983044 TRL983044:TRN983044 UBH983044:UBJ983044 ULD983044:ULF983044 UUZ983044:UVB983044 VEV983044:VEX983044 VOR983044:VOT983044 VYN983044:VYP983044 WIJ983044:WIL983044 WSF983044:WSH983044 XCB983044:XCD983044 GB4:GD4 PX4:PZ4 ZT4:ZV4 AJP4:AJR4 ATL4:ATN4 BDH4:BDJ4 BND4:BNF4 BWZ4:BXB4 CGV4:CGX4 CQR4:CQT4 DAN4:DAP4 DKJ4:DKL4 DUF4:DUH4 EEB4:EED4 ENX4:ENZ4 EXT4:EXV4 FHP4:FHR4 FRL4:FRN4 GBH4:GBJ4 GLD4:GLF4 GUZ4:GVB4 HEV4:HEX4 HOR4:HOT4 HYN4:HYP4 IIJ4:IIL4 ISF4:ISH4 JCB4:JCD4 JLX4:JLZ4 JVT4:JVV4 KFP4:KFR4 KPL4:KPN4 KZH4:KZJ4 LJD4:LJF4 LSZ4:LTB4 MCV4:MCX4 MMR4:MMT4 MWN4:MWP4 NGJ4:NGL4 NQF4:NQH4 OAB4:OAD4 OJX4:OJZ4 OTT4:OTV4 PDP4:PDR4 PNL4:PNN4 PXH4:PXJ4 QHD4:QHF4 QQZ4:QRB4 RAV4:RAX4 RKR4:RKT4 RUN4:RUP4 SEJ4:SEL4 SOF4:SOH4 SYB4:SYD4 THX4:THZ4 TRT4:TRV4 UBP4:UBR4 ULL4:ULN4 UVH4:UVJ4 VFD4:VFF4 VOZ4:VPB4 VYV4:VYX4 WIR4:WIT4 WSN4:WSP4 XCJ4:XCL4 GB65540:GD65540 PX65540:PZ65540 ZT65540:ZV65540 AJP65540:AJR65540 ATL65540:ATN65540 BDH65540:BDJ65540 BND65540:BNF65540 BWZ65540:BXB65540 CGV65540:CGX65540 CQR65540:CQT65540 DAN65540:DAP65540 DKJ65540:DKL65540 DUF65540:DUH65540 EEB65540:EED65540 ENX65540:ENZ65540 EXT65540:EXV65540 FHP65540:FHR65540 FRL65540:FRN65540 GBH65540:GBJ65540 GLD65540:GLF65540 GUZ65540:GVB65540 HEV65540:HEX65540 HOR65540:HOT65540 HYN65540:HYP65540 IIJ65540:IIL65540 ISF65540:ISH65540 JCB65540:JCD65540 JLX65540:JLZ65540 JVT65540:JVV65540 KFP65540:KFR65540 KPL65540:KPN65540 KZH65540:KZJ65540 LJD65540:LJF65540 LSZ65540:LTB65540 MCV65540:MCX65540 MMR65540:MMT65540 MWN65540:MWP65540 NGJ65540:NGL65540 NQF65540:NQH65540 OAB65540:OAD65540 OJX65540:OJZ65540 OTT65540:OTV65540 PDP65540:PDR65540 PNL65540:PNN65540 PXH65540:PXJ65540 QHD65540:QHF65540 QQZ65540:QRB65540 RAV65540:RAX65540 RKR65540:RKT65540 RUN65540:RUP65540 SEJ65540:SEL65540 SOF65540:SOH65540 SYB65540:SYD65540 THX65540:THZ65540 TRT65540:TRV65540 UBP65540:UBR65540 ULL65540:ULN65540 UVH65540:UVJ65540 VFD65540:VFF65540 VOZ65540:VPB65540 VYV65540:VYX65540 WIR65540:WIT65540 WSN65540:WSP65540 XCJ65540:XCL65540 GB131076:GD131076 PX131076:PZ131076 ZT131076:ZV131076 AJP131076:AJR131076 ATL131076:ATN131076 BDH131076:BDJ131076 BND131076:BNF131076 BWZ131076:BXB131076 CGV131076:CGX131076 CQR131076:CQT131076 DAN131076:DAP131076 DKJ131076:DKL131076 DUF131076:DUH131076 EEB131076:EED131076 ENX131076:ENZ131076 EXT131076:EXV131076 FHP131076:FHR131076 FRL131076:FRN131076 GBH131076:GBJ131076 GLD131076:GLF131076 GUZ131076:GVB131076 HEV131076:HEX131076 HOR131076:HOT131076 HYN131076:HYP131076 IIJ131076:IIL131076 ISF131076:ISH131076 JCB131076:JCD131076 JLX131076:JLZ131076 JVT131076:JVV131076 KFP131076:KFR131076 KPL131076:KPN131076 KZH131076:KZJ131076 LJD131076:LJF131076 LSZ131076:LTB131076 MCV131076:MCX131076 MMR131076:MMT131076 MWN131076:MWP131076 NGJ131076:NGL131076 NQF131076:NQH131076 OAB131076:OAD131076 OJX131076:OJZ131076 OTT131076:OTV131076 PDP131076:PDR131076 PNL131076:PNN131076 PXH131076:PXJ131076 QHD131076:QHF131076 QQZ131076:QRB131076 RAV131076:RAX131076 RKR131076:RKT131076 RUN131076:RUP131076 SEJ131076:SEL131076 SOF131076:SOH131076 SYB131076:SYD131076 THX131076:THZ131076 TRT131076:TRV131076 UBP131076:UBR131076 ULL131076:ULN131076 UVH131076:UVJ131076 VFD131076:VFF131076 VOZ131076:VPB131076 VYV131076:VYX131076 WIR131076:WIT131076 WSN131076:WSP131076 XCJ131076:XCL131076 GB196612:GD196612 PX196612:PZ196612 ZT196612:ZV196612 AJP196612:AJR196612 ATL196612:ATN196612 BDH196612:BDJ196612 BND196612:BNF196612 BWZ196612:BXB196612 CGV196612:CGX196612 CQR196612:CQT196612 DAN196612:DAP196612 DKJ196612:DKL196612 DUF196612:DUH196612 EEB196612:EED196612 ENX196612:ENZ196612 EXT196612:EXV196612 FHP196612:FHR196612 FRL196612:FRN196612 GBH196612:GBJ196612 GLD196612:GLF196612 GUZ196612:GVB196612 HEV196612:HEX196612 HOR196612:HOT196612 HYN196612:HYP196612 IIJ196612:IIL196612 ISF196612:ISH196612 JCB196612:JCD196612 JLX196612:JLZ196612 JVT196612:JVV196612 KFP196612:KFR196612 KPL196612:KPN196612 KZH196612:KZJ196612 LJD196612:LJF196612 LSZ196612:LTB196612 MCV196612:MCX196612 MMR196612:MMT196612 MWN196612:MWP196612 NGJ196612:NGL196612 NQF196612:NQH196612 OAB196612:OAD196612 OJX196612:OJZ196612 OTT196612:OTV196612 PDP196612:PDR196612 PNL196612:PNN196612 PXH196612:PXJ196612 QHD196612:QHF196612 QQZ196612:QRB196612 RAV196612:RAX196612 RKR196612:RKT196612 RUN196612:RUP196612 SEJ196612:SEL196612 SOF196612:SOH196612 SYB196612:SYD196612 THX196612:THZ196612 TRT196612:TRV196612 UBP196612:UBR196612 ULL196612:ULN196612 UVH196612:UVJ196612 VFD196612:VFF196612 VOZ196612:VPB196612 VYV196612:VYX196612 WIR196612:WIT196612 WSN196612:WSP196612 XCJ196612:XCL196612 GB262148:GD262148 PX262148:PZ262148 ZT262148:ZV262148 AJP262148:AJR262148 ATL262148:ATN262148 BDH262148:BDJ262148 BND262148:BNF262148 BWZ262148:BXB262148 CGV262148:CGX262148 CQR262148:CQT262148 DAN262148:DAP262148 DKJ262148:DKL262148 DUF262148:DUH262148 EEB262148:EED262148 ENX262148:ENZ262148 EXT262148:EXV262148 FHP262148:FHR262148 FRL262148:FRN262148 GBH262148:GBJ262148 GLD262148:GLF262148 GUZ262148:GVB262148 HEV262148:HEX262148 HOR262148:HOT262148 HYN262148:HYP262148 IIJ262148:IIL262148 ISF262148:ISH262148 JCB262148:JCD262148 JLX262148:JLZ262148 JVT262148:JVV262148 KFP262148:KFR262148 KPL262148:KPN262148 KZH262148:KZJ262148 LJD262148:LJF262148 LSZ262148:LTB262148 MCV262148:MCX262148 MMR262148:MMT262148 MWN262148:MWP262148 NGJ262148:NGL262148 NQF262148:NQH262148 OAB262148:OAD262148 OJX262148:OJZ262148 OTT262148:OTV262148 PDP262148:PDR262148 PNL262148:PNN262148 PXH262148:PXJ262148 QHD262148:QHF262148 QQZ262148:QRB262148 RAV262148:RAX262148 RKR262148:RKT262148 RUN262148:RUP262148 SEJ262148:SEL262148 SOF262148:SOH262148 SYB262148:SYD262148 THX262148:THZ262148 TRT262148:TRV262148 UBP262148:UBR262148 ULL262148:ULN262148 UVH262148:UVJ262148 VFD262148:VFF262148 VOZ262148:VPB262148 VYV262148:VYX262148 WIR262148:WIT262148 WSN262148:WSP262148 XCJ262148:XCL262148 GB327684:GD327684 PX327684:PZ327684 ZT327684:ZV327684 AJP327684:AJR327684 ATL327684:ATN327684 BDH327684:BDJ327684 BND327684:BNF327684 BWZ327684:BXB327684 CGV327684:CGX327684 CQR327684:CQT327684 DAN327684:DAP327684 DKJ327684:DKL327684 DUF327684:DUH327684 EEB327684:EED327684 ENX327684:ENZ327684 EXT327684:EXV327684 FHP327684:FHR327684 FRL327684:FRN327684 GBH327684:GBJ327684 GLD327684:GLF327684 GUZ327684:GVB327684 HEV327684:HEX327684 HOR327684:HOT327684 HYN327684:HYP327684 IIJ327684:IIL327684 ISF327684:ISH327684 JCB327684:JCD327684 JLX327684:JLZ327684 JVT327684:JVV327684 KFP327684:KFR327684 KPL327684:KPN327684 KZH327684:KZJ327684 LJD327684:LJF327684 LSZ327684:LTB327684 MCV327684:MCX327684 MMR327684:MMT327684 MWN327684:MWP327684 NGJ327684:NGL327684 NQF327684:NQH327684 OAB327684:OAD327684 OJX327684:OJZ327684 OTT327684:OTV327684 PDP327684:PDR327684 PNL327684:PNN327684 PXH327684:PXJ327684 QHD327684:QHF327684 QQZ327684:QRB327684 RAV327684:RAX327684 RKR327684:RKT327684 RUN327684:RUP327684 SEJ327684:SEL327684 SOF327684:SOH327684 SYB327684:SYD327684 THX327684:THZ327684 TRT327684:TRV327684 UBP327684:UBR327684 ULL327684:ULN327684 UVH327684:UVJ327684 VFD327684:VFF327684 VOZ327684:VPB327684 VYV327684:VYX327684 WIR327684:WIT327684 WSN327684:WSP327684 XCJ327684:XCL327684 GB393220:GD393220 PX393220:PZ393220 ZT393220:ZV393220 AJP393220:AJR393220 ATL393220:ATN393220 BDH393220:BDJ393220 BND393220:BNF393220 BWZ393220:BXB393220 CGV393220:CGX393220 CQR393220:CQT393220 DAN393220:DAP393220 DKJ393220:DKL393220 DUF393220:DUH393220 EEB393220:EED393220 ENX393220:ENZ393220 EXT393220:EXV393220 FHP393220:FHR393220 FRL393220:FRN393220 GBH393220:GBJ393220 GLD393220:GLF393220 GUZ393220:GVB393220 HEV393220:HEX393220 HOR393220:HOT393220 HYN393220:HYP393220 IIJ393220:IIL393220 ISF393220:ISH393220 JCB393220:JCD393220 JLX393220:JLZ393220 JVT393220:JVV393220 KFP393220:KFR393220 KPL393220:KPN393220 KZH393220:KZJ393220 LJD393220:LJF393220 LSZ393220:LTB393220 MCV393220:MCX393220 MMR393220:MMT393220 MWN393220:MWP393220 NGJ393220:NGL393220 NQF393220:NQH393220 OAB393220:OAD393220 OJX393220:OJZ393220 OTT393220:OTV393220 PDP393220:PDR393220 PNL393220:PNN393220 PXH393220:PXJ393220 QHD393220:QHF393220 QQZ393220:QRB393220 RAV393220:RAX393220 RKR393220:RKT393220 RUN393220:RUP393220 SEJ393220:SEL393220 SOF393220:SOH393220 SYB393220:SYD393220 THX393220:THZ393220 TRT393220:TRV393220 UBP393220:UBR393220 ULL393220:ULN393220 UVH393220:UVJ393220 VFD393220:VFF393220 VOZ393220:VPB393220 VYV393220:VYX393220 WIR393220:WIT393220 WSN393220:WSP393220 XCJ393220:XCL393220 GB458756:GD458756 PX458756:PZ458756 ZT458756:ZV458756 AJP458756:AJR458756 ATL458756:ATN458756 BDH458756:BDJ458756 BND458756:BNF458756 BWZ458756:BXB458756 CGV458756:CGX458756 CQR458756:CQT458756 DAN458756:DAP458756 DKJ458756:DKL458756 DUF458756:DUH458756 EEB458756:EED458756 ENX458756:ENZ458756 EXT458756:EXV458756 FHP458756:FHR458756 FRL458756:FRN458756 GBH458756:GBJ458756 GLD458756:GLF458756 GUZ458756:GVB458756 HEV458756:HEX458756 HOR458756:HOT458756 HYN458756:HYP458756 IIJ458756:IIL458756 ISF458756:ISH458756 JCB458756:JCD458756 JLX458756:JLZ458756 JVT458756:JVV458756 KFP458756:KFR458756 KPL458756:KPN458756 KZH458756:KZJ458756 LJD458756:LJF458756 LSZ458756:LTB458756 MCV458756:MCX458756 MMR458756:MMT458756 MWN458756:MWP458756 NGJ458756:NGL458756 NQF458756:NQH458756 OAB458756:OAD458756 OJX458756:OJZ458756 OTT458756:OTV458756 PDP458756:PDR458756 PNL458756:PNN458756 PXH458756:PXJ458756 QHD458756:QHF458756 QQZ458756:QRB458756 RAV458756:RAX458756 RKR458756:RKT458756 RUN458756:RUP458756 SEJ458756:SEL458756 SOF458756:SOH458756 SYB458756:SYD458756 THX458756:THZ458756 TRT458756:TRV458756 UBP458756:UBR458756 ULL458756:ULN458756 UVH458756:UVJ458756 VFD458756:VFF458756 VOZ458756:VPB458756 VYV458756:VYX458756 WIR458756:WIT458756 WSN458756:WSP458756 XCJ458756:XCL458756 GB524292:GD524292 PX524292:PZ524292 ZT524292:ZV524292 AJP524292:AJR524292 ATL524292:ATN524292 BDH524292:BDJ524292 BND524292:BNF524292 BWZ524292:BXB524292 CGV524292:CGX524292 CQR524292:CQT524292 DAN524292:DAP524292 DKJ524292:DKL524292 DUF524292:DUH524292 EEB524292:EED524292 ENX524292:ENZ524292 EXT524292:EXV524292 FHP524292:FHR524292 FRL524292:FRN524292 GBH524292:GBJ524292 GLD524292:GLF524292 GUZ524292:GVB524292 HEV524292:HEX524292 HOR524292:HOT524292 HYN524292:HYP524292 IIJ524292:IIL524292 ISF524292:ISH524292 JCB524292:JCD524292 JLX524292:JLZ524292 JVT524292:JVV524292 KFP524292:KFR524292 KPL524292:KPN524292 KZH524292:KZJ524292 LJD524292:LJF524292 LSZ524292:LTB524292 MCV524292:MCX524292 MMR524292:MMT524292 MWN524292:MWP524292 NGJ524292:NGL524292 NQF524292:NQH524292 OAB524292:OAD524292 OJX524292:OJZ524292 OTT524292:OTV524292 PDP524292:PDR524292 PNL524292:PNN524292 PXH524292:PXJ524292 QHD524292:QHF524292 QQZ524292:QRB524292 RAV524292:RAX524292 RKR524292:RKT524292 RUN524292:RUP524292 SEJ524292:SEL524292 SOF524292:SOH524292 SYB524292:SYD524292 THX524292:THZ524292 TRT524292:TRV524292 UBP524292:UBR524292 ULL524292:ULN524292 UVH524292:UVJ524292 VFD524292:VFF524292 VOZ524292:VPB524292 VYV524292:VYX524292 WIR524292:WIT524292 WSN524292:WSP524292 XCJ524292:XCL524292 GB589828:GD589828 PX589828:PZ589828 ZT589828:ZV589828 AJP589828:AJR589828 ATL589828:ATN589828 BDH589828:BDJ589828 BND589828:BNF589828 BWZ589828:BXB589828 CGV589828:CGX589828 CQR589828:CQT589828 DAN589828:DAP589828 DKJ589828:DKL589828 DUF589828:DUH589828 EEB589828:EED589828 ENX589828:ENZ589828 EXT589828:EXV589828 FHP589828:FHR589828 FRL589828:FRN589828 GBH589828:GBJ589828 GLD589828:GLF589828 GUZ589828:GVB589828 HEV589828:HEX589828 HOR589828:HOT589828 HYN589828:HYP589828 IIJ589828:IIL589828 ISF589828:ISH589828 JCB589828:JCD589828 JLX589828:JLZ589828 JVT589828:JVV589828 KFP589828:KFR589828 KPL589828:KPN589828 KZH589828:KZJ589828 LJD589828:LJF589828 LSZ589828:LTB589828 MCV589828:MCX589828 MMR589828:MMT589828 MWN589828:MWP589828 NGJ589828:NGL589828 NQF589828:NQH589828 OAB589828:OAD589828 OJX589828:OJZ589828 OTT589828:OTV589828 PDP589828:PDR589828 PNL589828:PNN589828 PXH589828:PXJ589828 QHD589828:QHF589828 QQZ589828:QRB589828 RAV589828:RAX589828 RKR589828:RKT589828 RUN589828:RUP589828 SEJ589828:SEL589828 SOF589828:SOH589828 SYB589828:SYD589828 THX589828:THZ589828 TRT589828:TRV589828 UBP589828:UBR589828 ULL589828:ULN589828 UVH589828:UVJ589828 VFD589828:VFF589828 VOZ589828:VPB589828 VYV589828:VYX589828 WIR589828:WIT589828 WSN589828:WSP589828 XCJ589828:XCL589828 GB655364:GD655364 PX655364:PZ655364 ZT655364:ZV655364 AJP655364:AJR655364 ATL655364:ATN655364 BDH655364:BDJ655364 BND655364:BNF655364 BWZ655364:BXB655364 CGV655364:CGX655364 CQR655364:CQT655364 DAN655364:DAP655364 DKJ655364:DKL655364 DUF655364:DUH655364 EEB655364:EED655364 ENX655364:ENZ655364 EXT655364:EXV655364 FHP655364:FHR655364 FRL655364:FRN655364 GBH655364:GBJ655364 GLD655364:GLF655364 GUZ655364:GVB655364 HEV655364:HEX655364 HOR655364:HOT655364 HYN655364:HYP655364 IIJ655364:IIL655364 ISF655364:ISH655364 JCB655364:JCD655364 JLX655364:JLZ655364 JVT655364:JVV655364 KFP655364:KFR655364 KPL655364:KPN655364 KZH655364:KZJ655364 LJD655364:LJF655364 LSZ655364:LTB655364 MCV655364:MCX655364 MMR655364:MMT655364 MWN655364:MWP655364 NGJ655364:NGL655364 NQF655364:NQH655364 OAB655364:OAD655364 OJX655364:OJZ655364 OTT655364:OTV655364 PDP655364:PDR655364 PNL655364:PNN655364 PXH655364:PXJ655364 QHD655364:QHF655364 QQZ655364:QRB655364 RAV655364:RAX655364 RKR655364:RKT655364 RUN655364:RUP655364 SEJ655364:SEL655364 SOF655364:SOH655364 SYB655364:SYD655364 THX655364:THZ655364 TRT655364:TRV655364 UBP655364:UBR655364 ULL655364:ULN655364 UVH655364:UVJ655364 VFD655364:VFF655364 VOZ655364:VPB655364 VYV655364:VYX655364 WIR655364:WIT655364 WSN655364:WSP655364 XCJ655364:XCL655364 GB720900:GD720900 PX720900:PZ720900 ZT720900:ZV720900 AJP720900:AJR720900 ATL720900:ATN720900 BDH720900:BDJ720900 BND720900:BNF720900 BWZ720900:BXB720900 CGV720900:CGX720900 CQR720900:CQT720900 DAN720900:DAP720900 DKJ720900:DKL720900 DUF720900:DUH720900 EEB720900:EED720900 ENX720900:ENZ720900 EXT720900:EXV720900 FHP720900:FHR720900 FRL720900:FRN720900 GBH720900:GBJ720900 GLD720900:GLF720900 GUZ720900:GVB720900 HEV720900:HEX720900 HOR720900:HOT720900 HYN720900:HYP720900 IIJ720900:IIL720900 ISF720900:ISH720900 JCB720900:JCD720900 JLX720900:JLZ720900 JVT720900:JVV720900 KFP720900:KFR720900 KPL720900:KPN720900 KZH720900:KZJ720900 LJD720900:LJF720900 LSZ720900:LTB720900 MCV720900:MCX720900 MMR720900:MMT720900 MWN720900:MWP720900 NGJ720900:NGL720900 NQF720900:NQH720900 OAB720900:OAD720900 OJX720900:OJZ720900 OTT720900:OTV720900 PDP720900:PDR720900 PNL720900:PNN720900 PXH720900:PXJ720900 QHD720900:QHF720900 QQZ720900:QRB720900 RAV720900:RAX720900 RKR720900:RKT720900 RUN720900:RUP720900 SEJ720900:SEL720900 SOF720900:SOH720900 SYB720900:SYD720900 THX720900:THZ720900 TRT720900:TRV720900 UBP720900:UBR720900 ULL720900:ULN720900 UVH720900:UVJ720900 VFD720900:VFF720900 VOZ720900:VPB720900 VYV720900:VYX720900 WIR720900:WIT720900 WSN720900:WSP720900 XCJ720900:XCL720900 GB786436:GD786436 PX786436:PZ786436 ZT786436:ZV786436 AJP786436:AJR786436 ATL786436:ATN786436 BDH786436:BDJ786436 BND786436:BNF786436 BWZ786436:BXB786436 CGV786436:CGX786436 CQR786436:CQT786436 DAN786436:DAP786436 DKJ786436:DKL786436 DUF786436:DUH786436 EEB786436:EED786436 ENX786436:ENZ786436 EXT786436:EXV786436 FHP786436:FHR786436 FRL786436:FRN786436 GBH786436:GBJ786436 GLD786436:GLF786436 GUZ786436:GVB786436 HEV786436:HEX786436 HOR786436:HOT786436 HYN786436:HYP786436 IIJ786436:IIL786436 ISF786436:ISH786436 JCB786436:JCD786436 JLX786436:JLZ786436 JVT786436:JVV786436 KFP786436:KFR786436 KPL786436:KPN786436 KZH786436:KZJ786436 LJD786436:LJF786436 LSZ786436:LTB786436 MCV786436:MCX786436 MMR786436:MMT786436 MWN786436:MWP786436 NGJ786436:NGL786436 NQF786436:NQH786436 OAB786436:OAD786436 OJX786436:OJZ786436 OTT786436:OTV786436 PDP786436:PDR786436 PNL786436:PNN786436 PXH786436:PXJ786436 QHD786436:QHF786436 QQZ786436:QRB786436 RAV786436:RAX786436 RKR786436:RKT786436 RUN786436:RUP786436 SEJ786436:SEL786436 SOF786436:SOH786436 SYB786436:SYD786436 THX786436:THZ786436 TRT786436:TRV786436 UBP786436:UBR786436 ULL786436:ULN786436 UVH786436:UVJ786436 VFD786436:VFF786436 VOZ786436:VPB786436 VYV786436:VYX786436 WIR786436:WIT786436 WSN786436:WSP786436 XCJ786436:XCL786436 GB851972:GD851972 PX851972:PZ851972 ZT851972:ZV851972 AJP851972:AJR851972 ATL851972:ATN851972 BDH851972:BDJ851972 BND851972:BNF851972 BWZ851972:BXB851972 CGV851972:CGX851972 CQR851972:CQT851972 DAN851972:DAP851972 DKJ851972:DKL851972 DUF851972:DUH851972 EEB851972:EED851972 ENX851972:ENZ851972 EXT851972:EXV851972 FHP851972:FHR851972 FRL851972:FRN851972 GBH851972:GBJ851972 GLD851972:GLF851972 GUZ851972:GVB851972 HEV851972:HEX851972 HOR851972:HOT851972 HYN851972:HYP851972 IIJ851972:IIL851972 ISF851972:ISH851972 JCB851972:JCD851972 JLX851972:JLZ851972 JVT851972:JVV851972 KFP851972:KFR851972 KPL851972:KPN851972 KZH851972:KZJ851972 LJD851972:LJF851972 LSZ851972:LTB851972 MCV851972:MCX851972 MMR851972:MMT851972 MWN851972:MWP851972 NGJ851972:NGL851972 NQF851972:NQH851972 OAB851972:OAD851972 OJX851972:OJZ851972 OTT851972:OTV851972 PDP851972:PDR851972 PNL851972:PNN851972 PXH851972:PXJ851972 QHD851972:QHF851972 QQZ851972:QRB851972 RAV851972:RAX851972 RKR851972:RKT851972 RUN851972:RUP851972 SEJ851972:SEL851972 SOF851972:SOH851972 SYB851972:SYD851972 THX851972:THZ851972 TRT851972:TRV851972 UBP851972:UBR851972 ULL851972:ULN851972 UVH851972:UVJ851972 VFD851972:VFF851972 VOZ851972:VPB851972 VYV851972:VYX851972 WIR851972:WIT851972 WSN851972:WSP851972 XCJ851972:XCL851972 GB917508:GD917508 PX917508:PZ917508 ZT917508:ZV917508 AJP917508:AJR917508 ATL917508:ATN917508 BDH917508:BDJ917508 BND917508:BNF917508 BWZ917508:BXB917508 CGV917508:CGX917508 CQR917508:CQT917508 DAN917508:DAP917508 DKJ917508:DKL917508 DUF917508:DUH917508 EEB917508:EED917508 ENX917508:ENZ917508 EXT917508:EXV917508 FHP917508:FHR917508 FRL917508:FRN917508 GBH917508:GBJ917508 GLD917508:GLF917508 GUZ917508:GVB917508 HEV917508:HEX917508 HOR917508:HOT917508 HYN917508:HYP917508 IIJ917508:IIL917508 ISF917508:ISH917508 JCB917508:JCD917508 JLX917508:JLZ917508 JVT917508:JVV917508 KFP917508:KFR917508 KPL917508:KPN917508 KZH917508:KZJ917508 LJD917508:LJF917508 LSZ917508:LTB917508 MCV917508:MCX917508 MMR917508:MMT917508 MWN917508:MWP917508 NGJ917508:NGL917508 NQF917508:NQH917508 OAB917508:OAD917508 OJX917508:OJZ917508 OTT917508:OTV917508 PDP917508:PDR917508 PNL917508:PNN917508 PXH917508:PXJ917508 QHD917508:QHF917508 QQZ917508:QRB917508 RAV917508:RAX917508 RKR917508:RKT917508 RUN917508:RUP917508 SEJ917508:SEL917508 SOF917508:SOH917508 SYB917508:SYD917508 THX917508:THZ917508 TRT917508:TRV917508 UBP917508:UBR917508 ULL917508:ULN917508 UVH917508:UVJ917508 VFD917508:VFF917508 VOZ917508:VPB917508 VYV917508:VYX917508 WIR917508:WIT917508 WSN917508:WSP917508 XCJ917508:XCL917508 GB983044:GD983044 PX983044:PZ983044 ZT983044:ZV983044 AJP983044:AJR983044 ATL983044:ATN983044 BDH983044:BDJ983044 BND983044:BNF983044 BWZ983044:BXB983044 CGV983044:CGX983044 CQR983044:CQT983044 DAN983044:DAP983044 DKJ983044:DKL983044 DUF983044:DUH983044 EEB983044:EED983044 ENX983044:ENZ983044 EXT983044:EXV983044 FHP983044:FHR983044 FRL983044:FRN983044 GBH983044:GBJ983044 GLD983044:GLF983044 GUZ983044:GVB983044 HEV983044:HEX983044 HOR983044:HOT983044 HYN983044:HYP983044 IIJ983044:IIL983044 ISF983044:ISH983044 JCB983044:JCD983044 JLX983044:JLZ983044 JVT983044:JVV983044 KFP983044:KFR983044 KPL983044:KPN983044 KZH983044:KZJ983044 LJD983044:LJF983044 LSZ983044:LTB983044 MCV983044:MCX983044 MMR983044:MMT983044 MWN983044:MWP983044 NGJ983044:NGL983044 NQF983044:NQH983044 OAB983044:OAD983044 OJX983044:OJZ983044 OTT983044:OTV983044 PDP983044:PDR983044 PNL983044:PNN983044 PXH983044:PXJ983044 QHD983044:QHF983044 QQZ983044:QRB983044 RAV983044:RAX983044 RKR983044:RKT983044 RUN983044:RUP983044 SEJ983044:SEL983044 SOF983044:SOH983044 SYB983044:SYD983044 THX983044:THZ983044 TRT983044:TRV983044 UBP983044:UBR983044 ULL983044:ULN983044 UVH983044:UVJ983044 VFD983044:VFF983044 VOZ983044:VPB983044 VYV983044:VYX983044 WIR983044:WIT983044 WSN983044:WSP983044 XCJ983044:XCL983044 GJ4:GL4 QF4:QH4 AAB4:AAD4 AJX4:AJZ4 ATT4:ATV4 BDP4:BDR4 BNL4:BNN4 BXH4:BXJ4 CHD4:CHF4 CQZ4:CRB4 DAV4:DAX4 DKR4:DKT4 DUN4:DUP4 EEJ4:EEL4 EOF4:EOH4 EYB4:EYD4 FHX4:FHZ4 FRT4:FRV4 GBP4:GBR4 GLL4:GLN4 GVH4:GVJ4 HFD4:HFF4 HOZ4:HPB4 HYV4:HYX4 IIR4:IIT4 ISN4:ISP4 JCJ4:JCL4 JMF4:JMH4 JWB4:JWD4 KFX4:KFZ4 KPT4:KPV4 KZP4:KZR4 LJL4:LJN4 LTH4:LTJ4 MDD4:MDF4 MMZ4:MNB4 MWV4:MWX4 NGR4:NGT4 NQN4:NQP4 OAJ4:OAL4 OKF4:OKH4 OUB4:OUD4 PDX4:PDZ4 PNT4:PNV4 PXP4:PXR4 QHL4:QHN4 QRH4:QRJ4 RBD4:RBF4 RKZ4:RLB4 RUV4:RUX4 SER4:SET4 SON4:SOP4 SYJ4:SYL4 TIF4:TIH4 TSB4:TSD4 UBX4:UBZ4 ULT4:ULV4 UVP4:UVR4 VFL4:VFN4 VPH4:VPJ4 VZD4:VZF4 WIZ4:WJB4 WSV4:WSX4 XCR4:XCT4 GJ65540:GL65540 QF65540:QH65540 AAB65540:AAD65540 AJX65540:AJZ65540 ATT65540:ATV65540 BDP65540:BDR65540 BNL65540:BNN65540 BXH65540:BXJ65540 CHD65540:CHF65540 CQZ65540:CRB65540 DAV65540:DAX65540 DKR65540:DKT65540 DUN65540:DUP65540 EEJ65540:EEL65540 EOF65540:EOH65540 EYB65540:EYD65540 FHX65540:FHZ65540 FRT65540:FRV65540 GBP65540:GBR65540 GLL65540:GLN65540 GVH65540:GVJ65540 HFD65540:HFF65540 HOZ65540:HPB65540 HYV65540:HYX65540 IIR65540:IIT65540 ISN65540:ISP65540 JCJ65540:JCL65540 JMF65540:JMH65540 JWB65540:JWD65540 KFX65540:KFZ65540 KPT65540:KPV65540 KZP65540:KZR65540 LJL65540:LJN65540 LTH65540:LTJ65540 MDD65540:MDF65540 MMZ65540:MNB65540 MWV65540:MWX65540 NGR65540:NGT65540 NQN65540:NQP65540 OAJ65540:OAL65540 OKF65540:OKH65540 OUB65540:OUD65540 PDX65540:PDZ65540 PNT65540:PNV65540 PXP65540:PXR65540 QHL65540:QHN65540 QRH65540:QRJ65540 RBD65540:RBF65540 RKZ65540:RLB65540 RUV65540:RUX65540 SER65540:SET65540 SON65540:SOP65540 SYJ65540:SYL65540 TIF65540:TIH65540 TSB65540:TSD65540 UBX65540:UBZ65540 ULT65540:ULV65540 UVP65540:UVR65540 VFL65540:VFN65540 VPH65540:VPJ65540 VZD65540:VZF65540 WIZ65540:WJB65540 WSV65540:WSX65540 XCR65540:XCT65540 GJ131076:GL131076 QF131076:QH131076 AAB131076:AAD131076 AJX131076:AJZ131076 ATT131076:ATV131076 BDP131076:BDR131076 BNL131076:BNN131076 BXH131076:BXJ131076 CHD131076:CHF131076 CQZ131076:CRB131076 DAV131076:DAX131076 DKR131076:DKT131076 DUN131076:DUP131076 EEJ131076:EEL131076 EOF131076:EOH131076 EYB131076:EYD131076 FHX131076:FHZ131076 FRT131076:FRV131076 GBP131076:GBR131076 GLL131076:GLN131076 GVH131076:GVJ131076 HFD131076:HFF131076 HOZ131076:HPB131076 HYV131076:HYX131076 IIR131076:IIT131076 ISN131076:ISP131076 JCJ131076:JCL131076 JMF131076:JMH131076 JWB131076:JWD131076 KFX131076:KFZ131076 KPT131076:KPV131076 KZP131076:KZR131076 LJL131076:LJN131076 LTH131076:LTJ131076 MDD131076:MDF131076 MMZ131076:MNB131076 MWV131076:MWX131076 NGR131076:NGT131076 NQN131076:NQP131076 OAJ131076:OAL131076 OKF131076:OKH131076 OUB131076:OUD131076 PDX131076:PDZ131076 PNT131076:PNV131076 PXP131076:PXR131076 QHL131076:QHN131076 QRH131076:QRJ131076 RBD131076:RBF131076 RKZ131076:RLB131076 RUV131076:RUX131076 SER131076:SET131076 SON131076:SOP131076 SYJ131076:SYL131076 TIF131076:TIH131076 TSB131076:TSD131076 UBX131076:UBZ131076 ULT131076:ULV131076 UVP131076:UVR131076 VFL131076:VFN131076 VPH131076:VPJ131076 VZD131076:VZF131076 WIZ131076:WJB131076 WSV131076:WSX131076 XCR131076:XCT131076 GJ196612:GL196612 QF196612:QH196612 AAB196612:AAD196612 AJX196612:AJZ196612 ATT196612:ATV196612 BDP196612:BDR196612 BNL196612:BNN196612 BXH196612:BXJ196612 CHD196612:CHF196612 CQZ196612:CRB196612 DAV196612:DAX196612 DKR196612:DKT196612 DUN196612:DUP196612 EEJ196612:EEL196612 EOF196612:EOH196612 EYB196612:EYD196612 FHX196612:FHZ196612 FRT196612:FRV196612 GBP196612:GBR196612 GLL196612:GLN196612 GVH196612:GVJ196612 HFD196612:HFF196612 HOZ196612:HPB196612 HYV196612:HYX196612 IIR196612:IIT196612 ISN196612:ISP196612 JCJ196612:JCL196612 JMF196612:JMH196612 JWB196612:JWD196612 KFX196612:KFZ196612 KPT196612:KPV196612 KZP196612:KZR196612 LJL196612:LJN196612 LTH196612:LTJ196612 MDD196612:MDF196612 MMZ196612:MNB196612 MWV196612:MWX196612 NGR196612:NGT196612 NQN196612:NQP196612 OAJ196612:OAL196612 OKF196612:OKH196612 OUB196612:OUD196612 PDX196612:PDZ196612 PNT196612:PNV196612 PXP196612:PXR196612 QHL196612:QHN196612 QRH196612:QRJ196612 RBD196612:RBF196612 RKZ196612:RLB196612 RUV196612:RUX196612 SER196612:SET196612 SON196612:SOP196612 SYJ196612:SYL196612 TIF196612:TIH196612 TSB196612:TSD196612 UBX196612:UBZ196612 ULT196612:ULV196612 UVP196612:UVR196612 VFL196612:VFN196612 VPH196612:VPJ196612 VZD196612:VZF196612 WIZ196612:WJB196612 WSV196612:WSX196612 XCR196612:XCT196612 GJ262148:GL262148 QF262148:QH262148 AAB262148:AAD262148 AJX262148:AJZ262148 ATT262148:ATV262148 BDP262148:BDR262148 BNL262148:BNN262148 BXH262148:BXJ262148 CHD262148:CHF262148 CQZ262148:CRB262148 DAV262148:DAX262148 DKR262148:DKT262148 DUN262148:DUP262148 EEJ262148:EEL262148 EOF262148:EOH262148 EYB262148:EYD262148 FHX262148:FHZ262148 FRT262148:FRV262148 GBP262148:GBR262148 GLL262148:GLN262148 GVH262148:GVJ262148 HFD262148:HFF262148 HOZ262148:HPB262148 HYV262148:HYX262148 IIR262148:IIT262148 ISN262148:ISP262148 JCJ262148:JCL262148 JMF262148:JMH262148 JWB262148:JWD262148 KFX262148:KFZ262148 KPT262148:KPV262148 KZP262148:KZR262148 LJL262148:LJN262148 LTH262148:LTJ262148 MDD262148:MDF262148 MMZ262148:MNB262148 MWV262148:MWX262148 NGR262148:NGT262148 NQN262148:NQP262148 OAJ262148:OAL262148 OKF262148:OKH262148 OUB262148:OUD262148 PDX262148:PDZ262148 PNT262148:PNV262148 PXP262148:PXR262148 QHL262148:QHN262148 QRH262148:QRJ262148 RBD262148:RBF262148 RKZ262148:RLB262148 RUV262148:RUX262148 SER262148:SET262148 SON262148:SOP262148 SYJ262148:SYL262148 TIF262148:TIH262148 TSB262148:TSD262148 UBX262148:UBZ262148 ULT262148:ULV262148 UVP262148:UVR262148 VFL262148:VFN262148 VPH262148:VPJ262148 VZD262148:VZF262148 WIZ262148:WJB262148 WSV262148:WSX262148 XCR262148:XCT262148 GJ327684:GL327684 QF327684:QH327684 AAB327684:AAD327684 AJX327684:AJZ327684 ATT327684:ATV327684 BDP327684:BDR327684 BNL327684:BNN327684 BXH327684:BXJ327684 CHD327684:CHF327684 CQZ327684:CRB327684 DAV327684:DAX327684 DKR327684:DKT327684 DUN327684:DUP327684 EEJ327684:EEL327684 EOF327684:EOH327684 EYB327684:EYD327684 FHX327684:FHZ327684 FRT327684:FRV327684 GBP327684:GBR327684 GLL327684:GLN327684 GVH327684:GVJ327684 HFD327684:HFF327684 HOZ327684:HPB327684 HYV327684:HYX327684 IIR327684:IIT327684 ISN327684:ISP327684 JCJ327684:JCL327684 JMF327684:JMH327684 JWB327684:JWD327684 KFX327684:KFZ327684 KPT327684:KPV327684 KZP327684:KZR327684 LJL327684:LJN327684 LTH327684:LTJ327684 MDD327684:MDF327684 MMZ327684:MNB327684 MWV327684:MWX327684 NGR327684:NGT327684 NQN327684:NQP327684 OAJ327684:OAL327684 OKF327684:OKH327684 OUB327684:OUD327684 PDX327684:PDZ327684 PNT327684:PNV327684 PXP327684:PXR327684 QHL327684:QHN327684 QRH327684:QRJ327684 RBD327684:RBF327684 RKZ327684:RLB327684 RUV327684:RUX327684 SER327684:SET327684 SON327684:SOP327684 SYJ327684:SYL327684 TIF327684:TIH327684 TSB327684:TSD327684 UBX327684:UBZ327684 ULT327684:ULV327684 UVP327684:UVR327684 VFL327684:VFN327684 VPH327684:VPJ327684 VZD327684:VZF327684 WIZ327684:WJB327684 WSV327684:WSX327684 XCR327684:XCT327684 GJ393220:GL393220 QF393220:QH393220 AAB393220:AAD393220 AJX393220:AJZ393220 ATT393220:ATV393220 BDP393220:BDR393220 BNL393220:BNN393220 BXH393220:BXJ393220 CHD393220:CHF393220 CQZ393220:CRB393220 DAV393220:DAX393220 DKR393220:DKT393220 DUN393220:DUP393220 EEJ393220:EEL393220 EOF393220:EOH393220 EYB393220:EYD393220 FHX393220:FHZ393220 FRT393220:FRV393220 GBP393220:GBR393220 GLL393220:GLN393220 GVH393220:GVJ393220 HFD393220:HFF393220 HOZ393220:HPB393220 HYV393220:HYX393220 IIR393220:IIT393220 ISN393220:ISP393220 JCJ393220:JCL393220 JMF393220:JMH393220 JWB393220:JWD393220 KFX393220:KFZ393220 KPT393220:KPV393220 KZP393220:KZR393220 LJL393220:LJN393220 LTH393220:LTJ393220 MDD393220:MDF393220 MMZ393220:MNB393220 MWV393220:MWX393220 NGR393220:NGT393220 NQN393220:NQP393220 OAJ393220:OAL393220 OKF393220:OKH393220 OUB393220:OUD393220 PDX393220:PDZ393220 PNT393220:PNV393220 PXP393220:PXR393220 QHL393220:QHN393220 QRH393220:QRJ393220 RBD393220:RBF393220 RKZ393220:RLB393220 RUV393220:RUX393220 SER393220:SET393220 SON393220:SOP393220 SYJ393220:SYL393220 TIF393220:TIH393220 TSB393220:TSD393220 UBX393220:UBZ393220 ULT393220:ULV393220 UVP393220:UVR393220 VFL393220:VFN393220 VPH393220:VPJ393220 VZD393220:VZF393220 WIZ393220:WJB393220 WSV393220:WSX393220 XCR393220:XCT393220 GJ458756:GL458756 QF458756:QH458756 AAB458756:AAD458756 AJX458756:AJZ458756 ATT458756:ATV458756 BDP458756:BDR458756 BNL458756:BNN458756 BXH458756:BXJ458756 CHD458756:CHF458756 CQZ458756:CRB458756 DAV458756:DAX458756 DKR458756:DKT458756 DUN458756:DUP458756 EEJ458756:EEL458756 EOF458756:EOH458756 EYB458756:EYD458756 FHX458756:FHZ458756 FRT458756:FRV458756 GBP458756:GBR458756 GLL458756:GLN458756 GVH458756:GVJ458756 HFD458756:HFF458756 HOZ458756:HPB458756 HYV458756:HYX458756 IIR458756:IIT458756 ISN458756:ISP458756 JCJ458756:JCL458756 JMF458756:JMH458756 JWB458756:JWD458756 KFX458756:KFZ458756 KPT458756:KPV458756 KZP458756:KZR458756 LJL458756:LJN458756 LTH458756:LTJ458756 MDD458756:MDF458756 MMZ458756:MNB458756 MWV458756:MWX458756 NGR458756:NGT458756 NQN458756:NQP458756 OAJ458756:OAL458756 OKF458756:OKH458756 OUB458756:OUD458756 PDX458756:PDZ458756 PNT458756:PNV458756 PXP458756:PXR458756 QHL458756:QHN458756 QRH458756:QRJ458756 RBD458756:RBF458756 RKZ458756:RLB458756 RUV458756:RUX458756 SER458756:SET458756 SON458756:SOP458756 SYJ458756:SYL458756 TIF458756:TIH458756 TSB458756:TSD458756 UBX458756:UBZ458756 ULT458756:ULV458756 UVP458756:UVR458756 VFL458756:VFN458756 VPH458756:VPJ458756 VZD458756:VZF458756 WIZ458756:WJB458756 WSV458756:WSX458756 XCR458756:XCT458756 GJ524292:GL524292 QF524292:QH524292 AAB524292:AAD524292 AJX524292:AJZ524292 ATT524292:ATV524292 BDP524292:BDR524292 BNL524292:BNN524292 BXH524292:BXJ524292 CHD524292:CHF524292 CQZ524292:CRB524292 DAV524292:DAX524292 DKR524292:DKT524292 DUN524292:DUP524292 EEJ524292:EEL524292 EOF524292:EOH524292 EYB524292:EYD524292 FHX524292:FHZ524292 FRT524292:FRV524292 GBP524292:GBR524292 GLL524292:GLN524292 GVH524292:GVJ524292 HFD524292:HFF524292 HOZ524292:HPB524292 HYV524292:HYX524292 IIR524292:IIT524292 ISN524292:ISP524292 JCJ524292:JCL524292 JMF524292:JMH524292 JWB524292:JWD524292 KFX524292:KFZ524292 KPT524292:KPV524292 KZP524292:KZR524292 LJL524292:LJN524292 LTH524292:LTJ524292 MDD524292:MDF524292 MMZ524292:MNB524292 MWV524292:MWX524292 NGR524292:NGT524292 NQN524292:NQP524292 OAJ524292:OAL524292 OKF524292:OKH524292 OUB524292:OUD524292 PDX524292:PDZ524292 PNT524292:PNV524292 PXP524292:PXR524292 QHL524292:QHN524292 QRH524292:QRJ524292 RBD524292:RBF524292 RKZ524292:RLB524292 RUV524292:RUX524292 SER524292:SET524292 SON524292:SOP524292 SYJ524292:SYL524292 TIF524292:TIH524292 TSB524292:TSD524292 UBX524292:UBZ524292 ULT524292:ULV524292 UVP524292:UVR524292 VFL524292:VFN524292 VPH524292:VPJ524292 VZD524292:VZF524292 WIZ524292:WJB524292 WSV524292:WSX524292 XCR524292:XCT524292 GJ589828:GL589828 QF589828:QH589828 AAB589828:AAD589828 AJX589828:AJZ589828 ATT589828:ATV589828 BDP589828:BDR589828 BNL589828:BNN589828 BXH589828:BXJ589828 CHD589828:CHF589828 CQZ589828:CRB589828 DAV589828:DAX589828 DKR589828:DKT589828 DUN589828:DUP589828 EEJ589828:EEL589828 EOF589828:EOH589828 EYB589828:EYD589828 FHX589828:FHZ589828 FRT589828:FRV589828 GBP589828:GBR589828 GLL589828:GLN589828 GVH589828:GVJ589828 HFD589828:HFF589828 HOZ589828:HPB589828 HYV589828:HYX589828 IIR589828:IIT589828 ISN589828:ISP589828 JCJ589828:JCL589828 JMF589828:JMH589828 JWB589828:JWD589828 KFX589828:KFZ589828 KPT589828:KPV589828 KZP589828:KZR589828 LJL589828:LJN589828 LTH589828:LTJ589828 MDD589828:MDF589828 MMZ589828:MNB589828 MWV589828:MWX589828 NGR589828:NGT589828 NQN589828:NQP589828 OAJ589828:OAL589828 OKF589828:OKH589828 OUB589828:OUD589828 PDX589828:PDZ589828 PNT589828:PNV589828 PXP589828:PXR589828 QHL589828:QHN589828 QRH589828:QRJ589828 RBD589828:RBF589828 RKZ589828:RLB589828 RUV589828:RUX589828 SER589828:SET589828 SON589828:SOP589828 SYJ589828:SYL589828 TIF589828:TIH589828 TSB589828:TSD589828 UBX589828:UBZ589828 ULT589828:ULV589828 UVP589828:UVR589828 VFL589828:VFN589828 VPH589828:VPJ589828 VZD589828:VZF589828 WIZ589828:WJB589828 WSV589828:WSX589828 XCR589828:XCT589828 GJ655364:GL655364 QF655364:QH655364 AAB655364:AAD655364 AJX655364:AJZ655364 ATT655364:ATV655364 BDP655364:BDR655364 BNL655364:BNN655364 BXH655364:BXJ655364 CHD655364:CHF655364 CQZ655364:CRB655364 DAV655364:DAX655364 DKR655364:DKT655364 DUN655364:DUP655364 EEJ655364:EEL655364 EOF655364:EOH655364 EYB655364:EYD655364 FHX655364:FHZ655364 FRT655364:FRV655364 GBP655364:GBR655364 GLL655364:GLN655364 GVH655364:GVJ655364 HFD655364:HFF655364 HOZ655364:HPB655364 HYV655364:HYX655364 IIR655364:IIT655364 ISN655364:ISP655364 JCJ655364:JCL655364 JMF655364:JMH655364 JWB655364:JWD655364 KFX655364:KFZ655364 KPT655364:KPV655364 KZP655364:KZR655364 LJL655364:LJN655364 LTH655364:LTJ655364 MDD655364:MDF655364 MMZ655364:MNB655364 MWV655364:MWX655364 NGR655364:NGT655364 NQN655364:NQP655364 OAJ655364:OAL655364 OKF655364:OKH655364 OUB655364:OUD655364 PDX655364:PDZ655364 PNT655364:PNV655364 PXP655364:PXR655364 QHL655364:QHN655364 QRH655364:QRJ655364 RBD655364:RBF655364 RKZ655364:RLB655364 RUV655364:RUX655364 SER655364:SET655364 SON655364:SOP655364 SYJ655364:SYL655364 TIF655364:TIH655364 TSB655364:TSD655364 UBX655364:UBZ655364 ULT655364:ULV655364 UVP655364:UVR655364 VFL655364:VFN655364 VPH655364:VPJ655364 VZD655364:VZF655364 WIZ655364:WJB655364 WSV655364:WSX655364 XCR655364:XCT655364 GJ720900:GL720900 QF720900:QH720900 AAB720900:AAD720900 AJX720900:AJZ720900 ATT720900:ATV720900 BDP720900:BDR720900 BNL720900:BNN720900 BXH720900:BXJ720900 CHD720900:CHF720900 CQZ720900:CRB720900 DAV720900:DAX720900 DKR720900:DKT720900 DUN720900:DUP720900 EEJ720900:EEL720900 EOF720900:EOH720900 EYB720900:EYD720900 FHX720900:FHZ720900 FRT720900:FRV720900 GBP720900:GBR720900 GLL720900:GLN720900 GVH720900:GVJ720900 HFD720900:HFF720900 HOZ720900:HPB720900 HYV720900:HYX720900 IIR720900:IIT720900 ISN720900:ISP720900 JCJ720900:JCL720900 JMF720900:JMH720900 JWB720900:JWD720900 KFX720900:KFZ720900 KPT720900:KPV720900 KZP720900:KZR720900 LJL720900:LJN720900 LTH720900:LTJ720900 MDD720900:MDF720900 MMZ720900:MNB720900 MWV720900:MWX720900 NGR720900:NGT720900 NQN720900:NQP720900 OAJ720900:OAL720900 OKF720900:OKH720900 OUB720900:OUD720900 PDX720900:PDZ720900 PNT720900:PNV720900 PXP720900:PXR720900 QHL720900:QHN720900 QRH720900:QRJ720900 RBD720900:RBF720900 RKZ720900:RLB720900 RUV720900:RUX720900 SER720900:SET720900 SON720900:SOP720900 SYJ720900:SYL720900 TIF720900:TIH720900 TSB720900:TSD720900 UBX720900:UBZ720900 ULT720900:ULV720900 UVP720900:UVR720900 VFL720900:VFN720900 VPH720900:VPJ720900 VZD720900:VZF720900 WIZ720900:WJB720900 WSV720900:WSX720900 XCR720900:XCT720900 GJ786436:GL786436 QF786436:QH786436 AAB786436:AAD786436 AJX786436:AJZ786436 ATT786436:ATV786436 BDP786436:BDR786436 BNL786436:BNN786436 BXH786436:BXJ786436 CHD786436:CHF786436 CQZ786436:CRB786436 DAV786436:DAX786436 DKR786436:DKT786436 DUN786436:DUP786436 EEJ786436:EEL786436 EOF786436:EOH786436 EYB786436:EYD786436 FHX786436:FHZ786436 FRT786436:FRV786436 GBP786436:GBR786436 GLL786436:GLN786436 GVH786436:GVJ786436 HFD786436:HFF786436 HOZ786436:HPB786436 HYV786436:HYX786436 IIR786436:IIT786436 ISN786436:ISP786436 JCJ786436:JCL786436 JMF786436:JMH786436 JWB786436:JWD786436 KFX786436:KFZ786436 KPT786436:KPV786436 KZP786436:KZR786436 LJL786436:LJN786436 LTH786436:LTJ786436 MDD786436:MDF786436 MMZ786436:MNB786436 MWV786436:MWX786436 NGR786436:NGT786436 NQN786436:NQP786436 OAJ786436:OAL786436 OKF786436:OKH786436 OUB786436:OUD786436 PDX786436:PDZ786436 PNT786436:PNV786436 PXP786436:PXR786436 QHL786436:QHN786436 QRH786436:QRJ786436 RBD786436:RBF786436 RKZ786436:RLB786436 RUV786436:RUX786436 SER786436:SET786436 SON786436:SOP786436 SYJ786436:SYL786436 TIF786436:TIH786436 TSB786436:TSD786436 UBX786436:UBZ786436 ULT786436:ULV786436 UVP786436:UVR786436 VFL786436:VFN786436 VPH786436:VPJ786436 VZD786436:VZF786436 WIZ786436:WJB786436 WSV786436:WSX786436 XCR786436:XCT786436 GJ851972:GL851972 QF851972:QH851972 AAB851972:AAD851972 AJX851972:AJZ851972 ATT851972:ATV851972 BDP851972:BDR851972 BNL851972:BNN851972 BXH851972:BXJ851972 CHD851972:CHF851972 CQZ851972:CRB851972 DAV851972:DAX851972 DKR851972:DKT851972 DUN851972:DUP851972 EEJ851972:EEL851972 EOF851972:EOH851972 EYB851972:EYD851972 FHX851972:FHZ851972 FRT851972:FRV851972 GBP851972:GBR851972 GLL851972:GLN851972 GVH851972:GVJ851972 HFD851972:HFF851972 HOZ851972:HPB851972 HYV851972:HYX851972 IIR851972:IIT851972 ISN851972:ISP851972 JCJ851972:JCL851972 JMF851972:JMH851972 JWB851972:JWD851972 KFX851972:KFZ851972 KPT851972:KPV851972 KZP851972:KZR851972 LJL851972:LJN851972 LTH851972:LTJ851972 MDD851972:MDF851972 MMZ851972:MNB851972 MWV851972:MWX851972 NGR851972:NGT851972 NQN851972:NQP851972 OAJ851972:OAL851972 OKF851972:OKH851972 OUB851972:OUD851972 PDX851972:PDZ851972 PNT851972:PNV851972 PXP851972:PXR851972 QHL851972:QHN851972 QRH851972:QRJ851972 RBD851972:RBF851972 RKZ851972:RLB851972 RUV851972:RUX851972 SER851972:SET851972 SON851972:SOP851972 SYJ851972:SYL851972 TIF851972:TIH851972 TSB851972:TSD851972 UBX851972:UBZ851972 ULT851972:ULV851972 UVP851972:UVR851972 VFL851972:VFN851972 VPH851972:VPJ851972 VZD851972:VZF851972 WIZ851972:WJB851972 WSV851972:WSX851972 XCR851972:XCT851972 GJ917508:GL917508 QF917508:QH917508 AAB917508:AAD917508 AJX917508:AJZ917508 ATT917508:ATV917508 BDP917508:BDR917508 BNL917508:BNN917508 BXH917508:BXJ917508 CHD917508:CHF917508 CQZ917508:CRB917508 DAV917508:DAX917508 DKR917508:DKT917508 DUN917508:DUP917508 EEJ917508:EEL917508 EOF917508:EOH917508 EYB917508:EYD917508 FHX917508:FHZ917508 FRT917508:FRV917508 GBP917508:GBR917508 GLL917508:GLN917508 GVH917508:GVJ917508 HFD917508:HFF917508 HOZ917508:HPB917508 HYV917508:HYX917508 IIR917508:IIT917508 ISN917508:ISP917508 JCJ917508:JCL917508 JMF917508:JMH917508 JWB917508:JWD917508 KFX917508:KFZ917508 KPT917508:KPV917508 KZP917508:KZR917508 LJL917508:LJN917508 LTH917508:LTJ917508 MDD917508:MDF917508 MMZ917508:MNB917508 MWV917508:MWX917508 NGR917508:NGT917508 NQN917508:NQP917508 OAJ917508:OAL917508 OKF917508:OKH917508 OUB917508:OUD917508 PDX917508:PDZ917508 PNT917508:PNV917508 PXP917508:PXR917508 QHL917508:QHN917508 QRH917508:QRJ917508 RBD917508:RBF917508 RKZ917508:RLB917508 RUV917508:RUX917508 SER917508:SET917508 SON917508:SOP917508 SYJ917508:SYL917508 TIF917508:TIH917508 TSB917508:TSD917508 UBX917508:UBZ917508 ULT917508:ULV917508 UVP917508:UVR917508 VFL917508:VFN917508 VPH917508:VPJ917508 VZD917508:VZF917508 WIZ917508:WJB917508 WSV917508:WSX917508 XCR917508:XCT917508 GJ983044:GL983044 QF983044:QH983044 AAB983044:AAD983044 AJX983044:AJZ983044 ATT983044:ATV983044 BDP983044:BDR983044 BNL983044:BNN983044 BXH983044:BXJ983044 CHD983044:CHF983044 CQZ983044:CRB983044 DAV983044:DAX983044 DKR983044:DKT983044 DUN983044:DUP983044 EEJ983044:EEL983044 EOF983044:EOH983044 EYB983044:EYD983044 FHX983044:FHZ983044 FRT983044:FRV983044 GBP983044:GBR983044 GLL983044:GLN983044 GVH983044:GVJ983044 HFD983044:HFF983044 HOZ983044:HPB983044 HYV983044:HYX983044 IIR983044:IIT983044 ISN983044:ISP983044 JCJ983044:JCL983044 JMF983044:JMH983044 JWB983044:JWD983044 KFX983044:KFZ983044 KPT983044:KPV983044 KZP983044:KZR983044 LJL983044:LJN983044 LTH983044:LTJ983044 MDD983044:MDF983044 MMZ983044:MNB983044 MWV983044:MWX983044 NGR983044:NGT983044 NQN983044:NQP983044 OAJ983044:OAL983044 OKF983044:OKH983044 OUB983044:OUD983044 PDX983044:PDZ983044 PNT983044:PNV983044 PXP983044:PXR983044 QHL983044:QHN983044 QRH983044:QRJ983044 RBD983044:RBF983044 RKZ983044:RLB983044 RUV983044:RUX983044 SER983044:SET983044 SON983044:SOP983044 SYJ983044:SYL983044 TIF983044:TIH983044 TSB983044:TSD983044 UBX983044:UBZ983044 ULT983044:ULV983044 UVP983044:UVR983044 VFL983044:VFN983044 VPH983044:VPJ983044 VZD983044:VZF983044 WIZ983044:WJB983044 WSV983044:WSX983044 XCR983044:XCT983044 GR4:GT4 QN4:QP4 AAJ4:AAL4 AKF4:AKH4 AUB4:AUD4 BDX4:BDZ4 BNT4:BNV4 BXP4:BXR4 CHL4:CHN4 CRH4:CRJ4 DBD4:DBF4 DKZ4:DLB4 DUV4:DUX4 EER4:EET4 EON4:EOP4 EYJ4:EYL4 FIF4:FIH4 FSB4:FSD4 GBX4:GBZ4 GLT4:GLV4 GVP4:GVR4 HFL4:HFN4 HPH4:HPJ4 HZD4:HZF4 IIZ4:IJB4 ISV4:ISX4 JCR4:JCT4 JMN4:JMP4 JWJ4:JWL4 KGF4:KGH4 KQB4:KQD4 KZX4:KZZ4 LJT4:LJV4 LTP4:LTR4 MDL4:MDN4 MNH4:MNJ4 MXD4:MXF4 NGZ4:NHB4 NQV4:NQX4 OAR4:OAT4 OKN4:OKP4 OUJ4:OUL4 PEF4:PEH4 POB4:POD4 PXX4:PXZ4 QHT4:QHV4 QRP4:QRR4 RBL4:RBN4 RLH4:RLJ4 RVD4:RVF4 SEZ4:SFB4 SOV4:SOX4 SYR4:SYT4 TIN4:TIP4 TSJ4:TSL4 UCF4:UCH4 UMB4:UMD4 UVX4:UVZ4 VFT4:VFV4 VPP4:VPR4 VZL4:VZN4 WJH4:WJJ4 WTD4:WTF4 XCZ4:XDB4 GR65540:GT65540 QN65540:QP65540 AAJ65540:AAL65540 AKF65540:AKH65540 AUB65540:AUD65540 BDX65540:BDZ65540 BNT65540:BNV65540 BXP65540:BXR65540 CHL65540:CHN65540 CRH65540:CRJ65540 DBD65540:DBF65540 DKZ65540:DLB65540 DUV65540:DUX65540 EER65540:EET65540 EON65540:EOP65540 EYJ65540:EYL65540 FIF65540:FIH65540 FSB65540:FSD65540 GBX65540:GBZ65540 GLT65540:GLV65540 GVP65540:GVR65540 HFL65540:HFN65540 HPH65540:HPJ65540 HZD65540:HZF65540 IIZ65540:IJB65540 ISV65540:ISX65540 JCR65540:JCT65540 JMN65540:JMP65540 JWJ65540:JWL65540 KGF65540:KGH65540 KQB65540:KQD65540 KZX65540:KZZ65540 LJT65540:LJV65540 LTP65540:LTR65540 MDL65540:MDN65540 MNH65540:MNJ65540 MXD65540:MXF65540 NGZ65540:NHB65540 NQV65540:NQX65540 OAR65540:OAT65540 OKN65540:OKP65540 OUJ65540:OUL65540 PEF65540:PEH65540 POB65540:POD65540 PXX65540:PXZ65540 QHT65540:QHV65540 QRP65540:QRR65540 RBL65540:RBN65540 RLH65540:RLJ65540 RVD65540:RVF65540 SEZ65540:SFB65540 SOV65540:SOX65540 SYR65540:SYT65540 TIN65540:TIP65540 TSJ65540:TSL65540 UCF65540:UCH65540 UMB65540:UMD65540 UVX65540:UVZ65540 VFT65540:VFV65540 VPP65540:VPR65540 VZL65540:VZN65540 WJH65540:WJJ65540 WTD65540:WTF65540 XCZ65540:XDB65540 GR131076:GT131076 QN131076:QP131076 AAJ131076:AAL131076 AKF131076:AKH131076 AUB131076:AUD131076 BDX131076:BDZ131076 BNT131076:BNV131076 BXP131076:BXR131076 CHL131076:CHN131076 CRH131076:CRJ131076 DBD131076:DBF131076 DKZ131076:DLB131076 DUV131076:DUX131076 EER131076:EET131076 EON131076:EOP131076 EYJ131076:EYL131076 FIF131076:FIH131076 FSB131076:FSD131076 GBX131076:GBZ131076 GLT131076:GLV131076 GVP131076:GVR131076 HFL131076:HFN131076 HPH131076:HPJ131076 HZD131076:HZF131076 IIZ131076:IJB131076 ISV131076:ISX131076 JCR131076:JCT131076 JMN131076:JMP131076 JWJ131076:JWL131076 KGF131076:KGH131076 KQB131076:KQD131076 KZX131076:KZZ131076 LJT131076:LJV131076 LTP131076:LTR131076 MDL131076:MDN131076 MNH131076:MNJ131076 MXD131076:MXF131076 NGZ131076:NHB131076 NQV131076:NQX131076 OAR131076:OAT131076 OKN131076:OKP131076 OUJ131076:OUL131076 PEF131076:PEH131076 POB131076:POD131076 PXX131076:PXZ131076 QHT131076:QHV131076 QRP131076:QRR131076 RBL131076:RBN131076 RLH131076:RLJ131076 RVD131076:RVF131076 SEZ131076:SFB131076 SOV131076:SOX131076 SYR131076:SYT131076 TIN131076:TIP131076 TSJ131076:TSL131076 UCF131076:UCH131076 UMB131076:UMD131076 UVX131076:UVZ131076 VFT131076:VFV131076 VPP131076:VPR131076 VZL131076:VZN131076 WJH131076:WJJ131076 WTD131076:WTF131076 XCZ131076:XDB131076 GR196612:GT196612 QN196612:QP196612 AAJ196612:AAL196612 AKF196612:AKH196612 AUB196612:AUD196612 BDX196612:BDZ196612 BNT196612:BNV196612 BXP196612:BXR196612 CHL196612:CHN196612 CRH196612:CRJ196612 DBD196612:DBF196612 DKZ196612:DLB196612 DUV196612:DUX196612 EER196612:EET196612 EON196612:EOP196612 EYJ196612:EYL196612 FIF196612:FIH196612 FSB196612:FSD196612 GBX196612:GBZ196612 GLT196612:GLV196612 GVP196612:GVR196612 HFL196612:HFN196612 HPH196612:HPJ196612 HZD196612:HZF196612 IIZ196612:IJB196612 ISV196612:ISX196612 JCR196612:JCT196612 JMN196612:JMP196612 JWJ196612:JWL196612 KGF196612:KGH196612 KQB196612:KQD196612 KZX196612:KZZ196612 LJT196612:LJV196612 LTP196612:LTR196612 MDL196612:MDN196612 MNH196612:MNJ196612 MXD196612:MXF196612 NGZ196612:NHB196612 NQV196612:NQX196612 OAR196612:OAT196612 OKN196612:OKP196612 OUJ196612:OUL196612 PEF196612:PEH196612 POB196612:POD196612 PXX196612:PXZ196612 QHT196612:QHV196612 QRP196612:QRR196612 RBL196612:RBN196612 RLH196612:RLJ196612 RVD196612:RVF196612 SEZ196612:SFB196612 SOV196612:SOX196612 SYR196612:SYT196612 TIN196612:TIP196612 TSJ196612:TSL196612 UCF196612:UCH196612 UMB196612:UMD196612 UVX196612:UVZ196612 VFT196612:VFV196612 VPP196612:VPR196612 VZL196612:VZN196612 WJH196612:WJJ196612 WTD196612:WTF196612 XCZ196612:XDB196612 GR262148:GT262148 QN262148:QP262148 AAJ262148:AAL262148 AKF262148:AKH262148 AUB262148:AUD262148 BDX262148:BDZ262148 BNT262148:BNV262148 BXP262148:BXR262148 CHL262148:CHN262148 CRH262148:CRJ262148 DBD262148:DBF262148 DKZ262148:DLB262148 DUV262148:DUX262148 EER262148:EET262148 EON262148:EOP262148 EYJ262148:EYL262148 FIF262148:FIH262148 FSB262148:FSD262148 GBX262148:GBZ262148 GLT262148:GLV262148 GVP262148:GVR262148 HFL262148:HFN262148 HPH262148:HPJ262148 HZD262148:HZF262148 IIZ262148:IJB262148 ISV262148:ISX262148 JCR262148:JCT262148 JMN262148:JMP262148 JWJ262148:JWL262148 KGF262148:KGH262148 KQB262148:KQD262148 KZX262148:KZZ262148 LJT262148:LJV262148 LTP262148:LTR262148 MDL262148:MDN262148 MNH262148:MNJ262148 MXD262148:MXF262148 NGZ262148:NHB262148 NQV262148:NQX262148 OAR262148:OAT262148 OKN262148:OKP262148 OUJ262148:OUL262148 PEF262148:PEH262148 POB262148:POD262148 PXX262148:PXZ262148 QHT262148:QHV262148 QRP262148:QRR262148 RBL262148:RBN262148 RLH262148:RLJ262148 RVD262148:RVF262148 SEZ262148:SFB262148 SOV262148:SOX262148 SYR262148:SYT262148 TIN262148:TIP262148 TSJ262148:TSL262148 UCF262148:UCH262148 UMB262148:UMD262148 UVX262148:UVZ262148 VFT262148:VFV262148 VPP262148:VPR262148 VZL262148:VZN262148 WJH262148:WJJ262148 WTD262148:WTF262148 XCZ262148:XDB262148 GR327684:GT327684 QN327684:QP327684 AAJ327684:AAL327684 AKF327684:AKH327684 AUB327684:AUD327684 BDX327684:BDZ327684 BNT327684:BNV327684 BXP327684:BXR327684 CHL327684:CHN327684 CRH327684:CRJ327684 DBD327684:DBF327684 DKZ327684:DLB327684 DUV327684:DUX327684 EER327684:EET327684 EON327684:EOP327684 EYJ327684:EYL327684 FIF327684:FIH327684 FSB327684:FSD327684 GBX327684:GBZ327684 GLT327684:GLV327684 GVP327684:GVR327684 HFL327684:HFN327684 HPH327684:HPJ327684 HZD327684:HZF327684 IIZ327684:IJB327684 ISV327684:ISX327684 JCR327684:JCT327684 JMN327684:JMP327684 JWJ327684:JWL327684 KGF327684:KGH327684 KQB327684:KQD327684 KZX327684:KZZ327684 LJT327684:LJV327684 LTP327684:LTR327684 MDL327684:MDN327684 MNH327684:MNJ327684 MXD327684:MXF327684 NGZ327684:NHB327684 NQV327684:NQX327684 OAR327684:OAT327684 OKN327684:OKP327684 OUJ327684:OUL327684 PEF327684:PEH327684 POB327684:POD327684 PXX327684:PXZ327684 QHT327684:QHV327684 QRP327684:QRR327684 RBL327684:RBN327684 RLH327684:RLJ327684 RVD327684:RVF327684 SEZ327684:SFB327684 SOV327684:SOX327684 SYR327684:SYT327684 TIN327684:TIP327684 TSJ327684:TSL327684 UCF327684:UCH327684 UMB327684:UMD327684 UVX327684:UVZ327684 VFT327684:VFV327684 VPP327684:VPR327684 VZL327684:VZN327684 WJH327684:WJJ327684 WTD327684:WTF327684 XCZ327684:XDB327684 GR393220:GT393220 QN393220:QP393220 AAJ393220:AAL393220 AKF393220:AKH393220 AUB393220:AUD393220 BDX393220:BDZ393220 BNT393220:BNV393220 BXP393220:BXR393220 CHL393220:CHN393220 CRH393220:CRJ393220 DBD393220:DBF393220 DKZ393220:DLB393220 DUV393220:DUX393220 EER393220:EET393220 EON393220:EOP393220 EYJ393220:EYL393220 FIF393220:FIH393220 FSB393220:FSD393220 GBX393220:GBZ393220 GLT393220:GLV393220 GVP393220:GVR393220 HFL393220:HFN393220 HPH393220:HPJ393220 HZD393220:HZF393220 IIZ393220:IJB393220 ISV393220:ISX393220 JCR393220:JCT393220 JMN393220:JMP393220 JWJ393220:JWL393220 KGF393220:KGH393220 KQB393220:KQD393220 KZX393220:KZZ393220 LJT393220:LJV393220 LTP393220:LTR393220 MDL393220:MDN393220 MNH393220:MNJ393220 MXD393220:MXF393220 NGZ393220:NHB393220 NQV393220:NQX393220 OAR393220:OAT393220 OKN393220:OKP393220 OUJ393220:OUL393220 PEF393220:PEH393220 POB393220:POD393220 PXX393220:PXZ393220 QHT393220:QHV393220 QRP393220:QRR393220 RBL393220:RBN393220 RLH393220:RLJ393220 RVD393220:RVF393220 SEZ393220:SFB393220 SOV393220:SOX393220 SYR393220:SYT393220 TIN393220:TIP393220 TSJ393220:TSL393220 UCF393220:UCH393220 UMB393220:UMD393220 UVX393220:UVZ393220 VFT393220:VFV393220 VPP393220:VPR393220 VZL393220:VZN393220 WJH393220:WJJ393220 WTD393220:WTF393220 XCZ393220:XDB393220 GR458756:GT458756 QN458756:QP458756 AAJ458756:AAL458756 AKF458756:AKH458756 AUB458756:AUD458756 BDX458756:BDZ458756 BNT458756:BNV458756 BXP458756:BXR458756 CHL458756:CHN458756 CRH458756:CRJ458756 DBD458756:DBF458756 DKZ458756:DLB458756 DUV458756:DUX458756 EER458756:EET458756 EON458756:EOP458756 EYJ458756:EYL458756 FIF458756:FIH458756 FSB458756:FSD458756 GBX458756:GBZ458756 GLT458756:GLV458756 GVP458756:GVR458756 HFL458756:HFN458756 HPH458756:HPJ458756 HZD458756:HZF458756 IIZ458756:IJB458756 ISV458756:ISX458756 JCR458756:JCT458756 JMN458756:JMP458756 JWJ458756:JWL458756 KGF458756:KGH458756 KQB458756:KQD458756 KZX458756:KZZ458756 LJT458756:LJV458756 LTP458756:LTR458756 MDL458756:MDN458756 MNH458756:MNJ458756 MXD458756:MXF458756 NGZ458756:NHB458756 NQV458756:NQX458756 OAR458756:OAT458756 OKN458756:OKP458756 OUJ458756:OUL458756 PEF458756:PEH458756 POB458756:POD458756 PXX458756:PXZ458756 QHT458756:QHV458756 QRP458756:QRR458756 RBL458756:RBN458756 RLH458756:RLJ458756 RVD458756:RVF458756 SEZ458756:SFB458756 SOV458756:SOX458756 SYR458756:SYT458756 TIN458756:TIP458756 TSJ458756:TSL458756 UCF458756:UCH458756 UMB458756:UMD458756 UVX458756:UVZ458756 VFT458756:VFV458756 VPP458756:VPR458756 VZL458756:VZN458756 WJH458756:WJJ458756 WTD458756:WTF458756 XCZ458756:XDB458756 GR524292:GT524292 QN524292:QP524292 AAJ524292:AAL524292 AKF524292:AKH524292 AUB524292:AUD524292 BDX524292:BDZ524292 BNT524292:BNV524292 BXP524292:BXR524292 CHL524292:CHN524292 CRH524292:CRJ524292 DBD524292:DBF524292 DKZ524292:DLB524292 DUV524292:DUX524292 EER524292:EET524292 EON524292:EOP524292 EYJ524292:EYL524292 FIF524292:FIH524292 FSB524292:FSD524292 GBX524292:GBZ524292 GLT524292:GLV524292 GVP524292:GVR524292 HFL524292:HFN524292 HPH524292:HPJ524292 HZD524292:HZF524292 IIZ524292:IJB524292 ISV524292:ISX524292 JCR524292:JCT524292 JMN524292:JMP524292 JWJ524292:JWL524292 KGF524292:KGH524292 KQB524292:KQD524292 KZX524292:KZZ524292 LJT524292:LJV524292 LTP524292:LTR524292 MDL524292:MDN524292 MNH524292:MNJ524292 MXD524292:MXF524292 NGZ524292:NHB524292 NQV524292:NQX524292 OAR524292:OAT524292 OKN524292:OKP524292 OUJ524292:OUL524292 PEF524292:PEH524292 POB524292:POD524292 PXX524292:PXZ524292 QHT524292:QHV524292 QRP524292:QRR524292 RBL524292:RBN524292 RLH524292:RLJ524292 RVD524292:RVF524292 SEZ524292:SFB524292 SOV524292:SOX524292 SYR524292:SYT524292 TIN524292:TIP524292 TSJ524292:TSL524292 UCF524292:UCH524292 UMB524292:UMD524292 UVX524292:UVZ524292 VFT524292:VFV524292 VPP524292:VPR524292 VZL524292:VZN524292 WJH524292:WJJ524292 WTD524292:WTF524292 XCZ524292:XDB524292 GR589828:GT589828 QN589828:QP589828 AAJ589828:AAL589828 AKF589828:AKH589828 AUB589828:AUD589828 BDX589828:BDZ589828 BNT589828:BNV589828 BXP589828:BXR589828 CHL589828:CHN589828 CRH589828:CRJ589828 DBD589828:DBF589828 DKZ589828:DLB589828 DUV589828:DUX589828 EER589828:EET589828 EON589828:EOP589828 EYJ589828:EYL589828 FIF589828:FIH589828 FSB589828:FSD589828 GBX589828:GBZ589828 GLT589828:GLV589828 GVP589828:GVR589828 HFL589828:HFN589828 HPH589828:HPJ589828 HZD589828:HZF589828 IIZ589828:IJB589828 ISV589828:ISX589828 JCR589828:JCT589828 JMN589828:JMP589828 JWJ589828:JWL589828 KGF589828:KGH589828 KQB589828:KQD589828 KZX589828:KZZ589828 LJT589828:LJV589828 LTP589828:LTR589828 MDL589828:MDN589828 MNH589828:MNJ589828 MXD589828:MXF589828 NGZ589828:NHB589828 NQV589828:NQX589828 OAR589828:OAT589828 OKN589828:OKP589828 OUJ589828:OUL589828 PEF589828:PEH589828 POB589828:POD589828 PXX589828:PXZ589828 QHT589828:QHV589828 QRP589828:QRR589828 RBL589828:RBN589828 RLH589828:RLJ589828 RVD589828:RVF589828 SEZ589828:SFB589828 SOV589828:SOX589828 SYR589828:SYT589828 TIN589828:TIP589828 TSJ589828:TSL589828 UCF589828:UCH589828 UMB589828:UMD589828 UVX589828:UVZ589828 VFT589828:VFV589828 VPP589828:VPR589828 VZL589828:VZN589828 WJH589828:WJJ589828 WTD589828:WTF589828 XCZ589828:XDB589828 GR655364:GT655364 QN655364:QP655364 AAJ655364:AAL655364 AKF655364:AKH655364 AUB655364:AUD655364 BDX655364:BDZ655364 BNT655364:BNV655364 BXP655364:BXR655364 CHL655364:CHN655364 CRH655364:CRJ655364 DBD655364:DBF655364 DKZ655364:DLB655364 DUV655364:DUX655364 EER655364:EET655364 EON655364:EOP655364 EYJ655364:EYL655364 FIF655364:FIH655364 FSB655364:FSD655364 GBX655364:GBZ655364 GLT655364:GLV655364 GVP655364:GVR655364 HFL655364:HFN655364 HPH655364:HPJ655364 HZD655364:HZF655364 IIZ655364:IJB655364 ISV655364:ISX655364 JCR655364:JCT655364 JMN655364:JMP655364 JWJ655364:JWL655364 KGF655364:KGH655364 KQB655364:KQD655364 KZX655364:KZZ655364 LJT655364:LJV655364 LTP655364:LTR655364 MDL655364:MDN655364 MNH655364:MNJ655364 MXD655364:MXF655364 NGZ655364:NHB655364 NQV655364:NQX655364 OAR655364:OAT655364 OKN655364:OKP655364 OUJ655364:OUL655364 PEF655364:PEH655364 POB655364:POD655364 PXX655364:PXZ655364 QHT655364:QHV655364 QRP655364:QRR655364 RBL655364:RBN655364 RLH655364:RLJ655364 RVD655364:RVF655364 SEZ655364:SFB655364 SOV655364:SOX655364 SYR655364:SYT655364 TIN655364:TIP655364 TSJ655364:TSL655364 UCF655364:UCH655364 UMB655364:UMD655364 UVX655364:UVZ655364 VFT655364:VFV655364 VPP655364:VPR655364 VZL655364:VZN655364 WJH655364:WJJ655364 WTD655364:WTF655364 XCZ655364:XDB655364 GR720900:GT720900 QN720900:QP720900 AAJ720900:AAL720900 AKF720900:AKH720900 AUB720900:AUD720900 BDX720900:BDZ720900 BNT720900:BNV720900 BXP720900:BXR720900 CHL720900:CHN720900 CRH720900:CRJ720900 DBD720900:DBF720900 DKZ720900:DLB720900 DUV720900:DUX720900 EER720900:EET720900 EON720900:EOP720900 EYJ720900:EYL720900 FIF720900:FIH720900 FSB720900:FSD720900 GBX720900:GBZ720900 GLT720900:GLV720900 GVP720900:GVR720900 HFL720900:HFN720900 HPH720900:HPJ720900 HZD720900:HZF720900 IIZ720900:IJB720900 ISV720900:ISX720900 JCR720900:JCT720900 JMN720900:JMP720900 JWJ720900:JWL720900 KGF720900:KGH720900 KQB720900:KQD720900 KZX720900:KZZ720900 LJT720900:LJV720900 LTP720900:LTR720900 MDL720900:MDN720900 MNH720900:MNJ720900 MXD720900:MXF720900 NGZ720900:NHB720900 NQV720900:NQX720900 OAR720900:OAT720900 OKN720900:OKP720900 OUJ720900:OUL720900 PEF720900:PEH720900 POB720900:POD720900 PXX720900:PXZ720900 QHT720900:QHV720900 QRP720900:QRR720900 RBL720900:RBN720900 RLH720900:RLJ720900 RVD720900:RVF720900 SEZ720900:SFB720900 SOV720900:SOX720900 SYR720900:SYT720900 TIN720900:TIP720900 TSJ720900:TSL720900 UCF720900:UCH720900 UMB720900:UMD720900 UVX720900:UVZ720900 VFT720900:VFV720900 VPP720900:VPR720900 VZL720900:VZN720900 WJH720900:WJJ720900 WTD720900:WTF720900 XCZ720900:XDB720900 GR786436:GT786436 QN786436:QP786436 AAJ786436:AAL786436 AKF786436:AKH786436 AUB786436:AUD786436 BDX786436:BDZ786436 BNT786436:BNV786436 BXP786436:BXR786436 CHL786436:CHN786436 CRH786436:CRJ786436 DBD786436:DBF786436 DKZ786436:DLB786436 DUV786436:DUX786436 EER786436:EET786436 EON786436:EOP786436 EYJ786436:EYL786436 FIF786436:FIH786436 FSB786436:FSD786436 GBX786436:GBZ786436 GLT786436:GLV786436 GVP786436:GVR786436 HFL786436:HFN786436 HPH786436:HPJ786436 HZD786436:HZF786436 IIZ786436:IJB786436 ISV786436:ISX786436 JCR786436:JCT786436 JMN786436:JMP786436 JWJ786436:JWL786436 KGF786436:KGH786436 KQB786436:KQD786436 KZX786436:KZZ786436 LJT786436:LJV786436 LTP786436:LTR786436 MDL786436:MDN786436 MNH786436:MNJ786436 MXD786436:MXF786436 NGZ786436:NHB786436 NQV786436:NQX786436 OAR786436:OAT786436 OKN786436:OKP786436 OUJ786436:OUL786436 PEF786436:PEH786436 POB786436:POD786436 PXX786436:PXZ786436 QHT786436:QHV786436 QRP786436:QRR786436 RBL786436:RBN786436 RLH786436:RLJ786436 RVD786436:RVF786436 SEZ786436:SFB786436 SOV786436:SOX786436 SYR786436:SYT786436 TIN786436:TIP786436 TSJ786436:TSL786436 UCF786436:UCH786436 UMB786436:UMD786436 UVX786436:UVZ786436 VFT786436:VFV786436 VPP786436:VPR786436 VZL786436:VZN786436 WJH786436:WJJ786436 WTD786436:WTF786436 XCZ786436:XDB786436 GR851972:GT851972 QN851972:QP851972 AAJ851972:AAL851972 AKF851972:AKH851972 AUB851972:AUD851972 BDX851972:BDZ851972 BNT851972:BNV851972 BXP851972:BXR851972 CHL851972:CHN851972 CRH851972:CRJ851972 DBD851972:DBF851972 DKZ851972:DLB851972 DUV851972:DUX851972 EER851972:EET851972 EON851972:EOP851972 EYJ851972:EYL851972 FIF851972:FIH851972 FSB851972:FSD851972 GBX851972:GBZ851972 GLT851972:GLV851972 GVP851972:GVR851972 HFL851972:HFN851972 HPH851972:HPJ851972 HZD851972:HZF851972 IIZ851972:IJB851972 ISV851972:ISX851972 JCR851972:JCT851972 JMN851972:JMP851972 JWJ851972:JWL851972 KGF851972:KGH851972 KQB851972:KQD851972 KZX851972:KZZ851972 LJT851972:LJV851972 LTP851972:LTR851972 MDL851972:MDN851972 MNH851972:MNJ851972 MXD851972:MXF851972 NGZ851972:NHB851972 NQV851972:NQX851972 OAR851972:OAT851972 OKN851972:OKP851972 OUJ851972:OUL851972 PEF851972:PEH851972 POB851972:POD851972 PXX851972:PXZ851972 QHT851972:QHV851972 QRP851972:QRR851972 RBL851972:RBN851972 RLH851972:RLJ851972 RVD851972:RVF851972 SEZ851972:SFB851972 SOV851972:SOX851972 SYR851972:SYT851972 TIN851972:TIP851972 TSJ851972:TSL851972 UCF851972:UCH851972 UMB851972:UMD851972 UVX851972:UVZ851972 VFT851972:VFV851972 VPP851972:VPR851972 VZL851972:VZN851972 WJH851972:WJJ851972 WTD851972:WTF851972 XCZ851972:XDB851972 GR917508:GT917508 QN917508:QP917508 AAJ917508:AAL917508 AKF917508:AKH917508 AUB917508:AUD917508 BDX917508:BDZ917508 BNT917508:BNV917508 BXP917508:BXR917508 CHL917508:CHN917508 CRH917508:CRJ917508 DBD917508:DBF917508 DKZ917508:DLB917508 DUV917508:DUX917508 EER917508:EET917508 EON917508:EOP917508 EYJ917508:EYL917508 FIF917508:FIH917508 FSB917508:FSD917508 GBX917508:GBZ917508 GLT917508:GLV917508 GVP917508:GVR917508 HFL917508:HFN917508 HPH917508:HPJ917508 HZD917508:HZF917508 IIZ917508:IJB917508 ISV917508:ISX917508 JCR917508:JCT917508 JMN917508:JMP917508 JWJ917508:JWL917508 KGF917508:KGH917508 KQB917508:KQD917508 KZX917508:KZZ917508 LJT917508:LJV917508 LTP917508:LTR917508 MDL917508:MDN917508 MNH917508:MNJ917508 MXD917508:MXF917508 NGZ917508:NHB917508 NQV917508:NQX917508 OAR917508:OAT917508 OKN917508:OKP917508 OUJ917508:OUL917508 PEF917508:PEH917508 POB917508:POD917508 PXX917508:PXZ917508 QHT917508:QHV917508 QRP917508:QRR917508 RBL917508:RBN917508 RLH917508:RLJ917508 RVD917508:RVF917508 SEZ917508:SFB917508 SOV917508:SOX917508 SYR917508:SYT917508 TIN917508:TIP917508 TSJ917508:TSL917508 UCF917508:UCH917508 UMB917508:UMD917508 UVX917508:UVZ917508 VFT917508:VFV917508 VPP917508:VPR917508 VZL917508:VZN917508 WJH917508:WJJ917508 WTD917508:WTF917508 XCZ917508:XDB917508 GR983044:GT983044 QN983044:QP983044 AAJ983044:AAL983044 AKF983044:AKH983044 AUB983044:AUD983044 BDX983044:BDZ983044 BNT983044:BNV983044 BXP983044:BXR983044 CHL983044:CHN983044 CRH983044:CRJ983044 DBD983044:DBF983044 DKZ983044:DLB983044 DUV983044:DUX983044 EER983044:EET983044 EON983044:EOP983044 EYJ983044:EYL983044 FIF983044:FIH983044 FSB983044:FSD983044 GBX983044:GBZ983044 GLT983044:GLV983044 GVP983044:GVR983044 HFL983044:HFN983044 HPH983044:HPJ983044 HZD983044:HZF983044 IIZ983044:IJB983044 ISV983044:ISX983044 JCR983044:JCT983044 JMN983044:JMP983044 JWJ983044:JWL983044 KGF983044:KGH983044 KQB983044:KQD983044 KZX983044:KZZ983044 LJT983044:LJV983044 LTP983044:LTR983044 MDL983044:MDN983044 MNH983044:MNJ983044 MXD983044:MXF983044 NGZ983044:NHB983044 NQV983044:NQX983044 OAR983044:OAT983044 OKN983044:OKP983044 OUJ983044:OUL983044 PEF983044:PEH983044 POB983044:POD983044 PXX983044:PXZ983044 QHT983044:QHV983044 QRP983044:QRR983044 RBL983044:RBN983044 RLH983044:RLJ983044 RVD983044:RVF983044 SEZ983044:SFB983044 SOV983044:SOX983044 SYR983044:SYT983044 TIN983044:TIP983044 TSJ983044:TSL983044 UCF983044:UCH983044 UMB983044:UMD983044 UVX983044:UVZ983044 VFT983044:VFV983044 VPP983044:VPR983044 VZL983044:VZN983044 WJH983044:WJJ983044 WTD983044:WTF983044 XCZ983044:XDB983044 GZ4:HB4 QV4:QX4 AAR4:AAT4 AKN4:AKP4 AUJ4:AUL4 BEF4:BEH4 BOB4:BOD4 BXX4:BXZ4 CHT4:CHV4 CRP4:CRR4 DBL4:DBN4 DLH4:DLJ4 DVD4:DVF4 EEZ4:EFB4 EOV4:EOX4 EYR4:EYT4 FIN4:FIP4 FSJ4:FSL4 GCF4:GCH4 GMB4:GMD4 GVX4:GVZ4 HFT4:HFV4 HPP4:HPR4 HZL4:HZN4 IJH4:IJJ4 ITD4:ITF4 JCZ4:JDB4 JMV4:JMX4 JWR4:JWT4 KGN4:KGP4 KQJ4:KQL4 LAF4:LAH4 LKB4:LKD4 LTX4:LTZ4 MDT4:MDV4 MNP4:MNR4 MXL4:MXN4 NHH4:NHJ4 NRD4:NRF4 OAZ4:OBB4 OKV4:OKX4 OUR4:OUT4 PEN4:PEP4 POJ4:POL4 PYF4:PYH4 QIB4:QID4 QRX4:QRZ4 RBT4:RBV4 RLP4:RLR4 RVL4:RVN4 SFH4:SFJ4 SPD4:SPF4 SYZ4:SZB4 TIV4:TIX4 TSR4:TST4 UCN4:UCP4 UMJ4:UML4 UWF4:UWH4 VGB4:VGD4 VPX4:VPZ4 VZT4:VZV4 WJP4:WJR4 WTL4:WTN4 XDH4:XDJ4 GZ65540:HB65540 QV65540:QX65540 AAR65540:AAT65540 AKN65540:AKP65540 AUJ65540:AUL65540 BEF65540:BEH65540 BOB65540:BOD65540 BXX65540:BXZ65540 CHT65540:CHV65540 CRP65540:CRR65540 DBL65540:DBN65540 DLH65540:DLJ65540 DVD65540:DVF65540 EEZ65540:EFB65540 EOV65540:EOX65540 EYR65540:EYT65540 FIN65540:FIP65540 FSJ65540:FSL65540 GCF65540:GCH65540 GMB65540:GMD65540 GVX65540:GVZ65540 HFT65540:HFV65540 HPP65540:HPR65540 HZL65540:HZN65540 IJH65540:IJJ65540 ITD65540:ITF65540 JCZ65540:JDB65540 JMV65540:JMX65540 JWR65540:JWT65540 KGN65540:KGP65540 KQJ65540:KQL65540 LAF65540:LAH65540 LKB65540:LKD65540 LTX65540:LTZ65540 MDT65540:MDV65540 MNP65540:MNR65540 MXL65540:MXN65540 NHH65540:NHJ65540 NRD65540:NRF65540 OAZ65540:OBB65540 OKV65540:OKX65540 OUR65540:OUT65540 PEN65540:PEP65540 POJ65540:POL65540 PYF65540:PYH65540 QIB65540:QID65540 QRX65540:QRZ65540 RBT65540:RBV65540 RLP65540:RLR65540 RVL65540:RVN65540 SFH65540:SFJ65540 SPD65540:SPF65540 SYZ65540:SZB65540 TIV65540:TIX65540 TSR65540:TST65540 UCN65540:UCP65540 UMJ65540:UML65540 UWF65540:UWH65540 VGB65540:VGD65540 VPX65540:VPZ65540 VZT65540:VZV65540 WJP65540:WJR65540 WTL65540:WTN65540 XDH65540:XDJ65540 GZ131076:HB131076 QV131076:QX131076 AAR131076:AAT131076 AKN131076:AKP131076 AUJ131076:AUL131076 BEF131076:BEH131076 BOB131076:BOD131076 BXX131076:BXZ131076 CHT131076:CHV131076 CRP131076:CRR131076 DBL131076:DBN131076 DLH131076:DLJ131076 DVD131076:DVF131076 EEZ131076:EFB131076 EOV131076:EOX131076 EYR131076:EYT131076 FIN131076:FIP131076 FSJ131076:FSL131076 GCF131076:GCH131076 GMB131076:GMD131076 GVX131076:GVZ131076 HFT131076:HFV131076 HPP131076:HPR131076 HZL131076:HZN131076 IJH131076:IJJ131076 ITD131076:ITF131076 JCZ131076:JDB131076 JMV131076:JMX131076 JWR131076:JWT131076 KGN131076:KGP131076 KQJ131076:KQL131076 LAF131076:LAH131076 LKB131076:LKD131076 LTX131076:LTZ131076 MDT131076:MDV131076 MNP131076:MNR131076 MXL131076:MXN131076 NHH131076:NHJ131076 NRD131076:NRF131076 OAZ131076:OBB131076 OKV131076:OKX131076 OUR131076:OUT131076 PEN131076:PEP131076 POJ131076:POL131076 PYF131076:PYH131076 QIB131076:QID131076 QRX131076:QRZ131076 RBT131076:RBV131076 RLP131076:RLR131076 RVL131076:RVN131076 SFH131076:SFJ131076 SPD131076:SPF131076 SYZ131076:SZB131076 TIV131076:TIX131076 TSR131076:TST131076 UCN131076:UCP131076 UMJ131076:UML131076 UWF131076:UWH131076 VGB131076:VGD131076 VPX131076:VPZ131076 VZT131076:VZV131076 WJP131076:WJR131076 WTL131076:WTN131076 XDH131076:XDJ131076 GZ196612:HB196612 QV196612:QX196612 AAR196612:AAT196612 AKN196612:AKP196612 AUJ196612:AUL196612 BEF196612:BEH196612 BOB196612:BOD196612 BXX196612:BXZ196612 CHT196612:CHV196612 CRP196612:CRR196612 DBL196612:DBN196612 DLH196612:DLJ196612 DVD196612:DVF196612 EEZ196612:EFB196612 EOV196612:EOX196612 EYR196612:EYT196612 FIN196612:FIP196612 FSJ196612:FSL196612 GCF196612:GCH196612 GMB196612:GMD196612 GVX196612:GVZ196612 HFT196612:HFV196612 HPP196612:HPR196612 HZL196612:HZN196612 IJH196612:IJJ196612 ITD196612:ITF196612 JCZ196612:JDB196612 JMV196612:JMX196612 JWR196612:JWT196612 KGN196612:KGP196612 KQJ196612:KQL196612 LAF196612:LAH196612 LKB196612:LKD196612 LTX196612:LTZ196612 MDT196612:MDV196612 MNP196612:MNR196612 MXL196612:MXN196612 NHH196612:NHJ196612 NRD196612:NRF196612 OAZ196612:OBB196612 OKV196612:OKX196612 OUR196612:OUT196612 PEN196612:PEP196612 POJ196612:POL196612 PYF196612:PYH196612 QIB196612:QID196612 QRX196612:QRZ196612 RBT196612:RBV196612 RLP196612:RLR196612 RVL196612:RVN196612 SFH196612:SFJ196612 SPD196612:SPF196612 SYZ196612:SZB196612 TIV196612:TIX196612 TSR196612:TST196612 UCN196612:UCP196612 UMJ196612:UML196612 UWF196612:UWH196612 VGB196612:VGD196612 VPX196612:VPZ196612 VZT196612:VZV196612 WJP196612:WJR196612 WTL196612:WTN196612 XDH196612:XDJ196612 GZ262148:HB262148 QV262148:QX262148 AAR262148:AAT262148 AKN262148:AKP262148 AUJ262148:AUL262148 BEF262148:BEH262148 BOB262148:BOD262148 BXX262148:BXZ262148 CHT262148:CHV262148 CRP262148:CRR262148 DBL262148:DBN262148 DLH262148:DLJ262148 DVD262148:DVF262148 EEZ262148:EFB262148 EOV262148:EOX262148 EYR262148:EYT262148 FIN262148:FIP262148 FSJ262148:FSL262148 GCF262148:GCH262148 GMB262148:GMD262148 GVX262148:GVZ262148 HFT262148:HFV262148 HPP262148:HPR262148 HZL262148:HZN262148 IJH262148:IJJ262148 ITD262148:ITF262148 JCZ262148:JDB262148 JMV262148:JMX262148 JWR262148:JWT262148 KGN262148:KGP262148 KQJ262148:KQL262148 LAF262148:LAH262148 LKB262148:LKD262148 LTX262148:LTZ262148 MDT262148:MDV262148 MNP262148:MNR262148 MXL262148:MXN262148 NHH262148:NHJ262148 NRD262148:NRF262148 OAZ262148:OBB262148 OKV262148:OKX262148 OUR262148:OUT262148 PEN262148:PEP262148 POJ262148:POL262148 PYF262148:PYH262148 QIB262148:QID262148 QRX262148:QRZ262148 RBT262148:RBV262148 RLP262148:RLR262148 RVL262148:RVN262148 SFH262148:SFJ262148 SPD262148:SPF262148 SYZ262148:SZB262148 TIV262148:TIX262148 TSR262148:TST262148 UCN262148:UCP262148 UMJ262148:UML262148 UWF262148:UWH262148 VGB262148:VGD262148 VPX262148:VPZ262148 VZT262148:VZV262148 WJP262148:WJR262148 WTL262148:WTN262148 XDH262148:XDJ262148 GZ327684:HB327684 QV327684:QX327684 AAR327684:AAT327684 AKN327684:AKP327684 AUJ327684:AUL327684 BEF327684:BEH327684 BOB327684:BOD327684 BXX327684:BXZ327684 CHT327684:CHV327684 CRP327684:CRR327684 DBL327684:DBN327684 DLH327684:DLJ327684 DVD327684:DVF327684 EEZ327684:EFB327684 EOV327684:EOX327684 EYR327684:EYT327684 FIN327684:FIP327684 FSJ327684:FSL327684 GCF327684:GCH327684 GMB327684:GMD327684 GVX327684:GVZ327684 HFT327684:HFV327684 HPP327684:HPR327684 HZL327684:HZN327684 IJH327684:IJJ327684 ITD327684:ITF327684 JCZ327684:JDB327684 JMV327684:JMX327684 JWR327684:JWT327684 KGN327684:KGP327684 KQJ327684:KQL327684 LAF327684:LAH327684 LKB327684:LKD327684 LTX327684:LTZ327684 MDT327684:MDV327684 MNP327684:MNR327684 MXL327684:MXN327684 NHH327684:NHJ327684 NRD327684:NRF327684 OAZ327684:OBB327684 OKV327684:OKX327684 OUR327684:OUT327684 PEN327684:PEP327684 POJ327684:POL327684 PYF327684:PYH327684 QIB327684:QID327684 QRX327684:QRZ327684 RBT327684:RBV327684 RLP327684:RLR327684 RVL327684:RVN327684 SFH327684:SFJ327684 SPD327684:SPF327684 SYZ327684:SZB327684 TIV327684:TIX327684 TSR327684:TST327684 UCN327684:UCP327684 UMJ327684:UML327684 UWF327684:UWH327684 VGB327684:VGD327684 VPX327684:VPZ327684 VZT327684:VZV327684 WJP327684:WJR327684 WTL327684:WTN327684 XDH327684:XDJ327684 GZ393220:HB393220 QV393220:QX393220 AAR393220:AAT393220 AKN393220:AKP393220 AUJ393220:AUL393220 BEF393220:BEH393220 BOB393220:BOD393220 BXX393220:BXZ393220 CHT393220:CHV393220 CRP393220:CRR393220 DBL393220:DBN393220 DLH393220:DLJ393220 DVD393220:DVF393220 EEZ393220:EFB393220 EOV393220:EOX393220 EYR393220:EYT393220 FIN393220:FIP393220 FSJ393220:FSL393220 GCF393220:GCH393220 GMB393220:GMD393220 GVX393220:GVZ393220 HFT393220:HFV393220 HPP393220:HPR393220 HZL393220:HZN393220 IJH393220:IJJ393220 ITD393220:ITF393220 JCZ393220:JDB393220 JMV393220:JMX393220 JWR393220:JWT393220 KGN393220:KGP393220 KQJ393220:KQL393220 LAF393220:LAH393220 LKB393220:LKD393220 LTX393220:LTZ393220 MDT393220:MDV393220 MNP393220:MNR393220 MXL393220:MXN393220 NHH393220:NHJ393220 NRD393220:NRF393220 OAZ393220:OBB393220 OKV393220:OKX393220 OUR393220:OUT393220 PEN393220:PEP393220 POJ393220:POL393220 PYF393220:PYH393220 QIB393220:QID393220 QRX393220:QRZ393220 RBT393220:RBV393220 RLP393220:RLR393220 RVL393220:RVN393220 SFH393220:SFJ393220 SPD393220:SPF393220 SYZ393220:SZB393220 TIV393220:TIX393220 TSR393220:TST393220 UCN393220:UCP393220 UMJ393220:UML393220 UWF393220:UWH393220 VGB393220:VGD393220 VPX393220:VPZ393220 VZT393220:VZV393220 WJP393220:WJR393220 WTL393220:WTN393220 XDH393220:XDJ393220 GZ458756:HB458756 QV458756:QX458756 AAR458756:AAT458756 AKN458756:AKP458756 AUJ458756:AUL458756 BEF458756:BEH458756 BOB458756:BOD458756 BXX458756:BXZ458756 CHT458756:CHV458756 CRP458756:CRR458756 DBL458756:DBN458756 DLH458756:DLJ458756 DVD458756:DVF458756 EEZ458756:EFB458756 EOV458756:EOX458756 EYR458756:EYT458756 FIN458756:FIP458756 FSJ458756:FSL458756 GCF458756:GCH458756 GMB458756:GMD458756 GVX458756:GVZ458756 HFT458756:HFV458756 HPP458756:HPR458756 HZL458756:HZN458756 IJH458756:IJJ458756 ITD458756:ITF458756 JCZ458756:JDB458756 JMV458756:JMX458756 JWR458756:JWT458756 KGN458756:KGP458756 KQJ458756:KQL458756 LAF458756:LAH458756 LKB458756:LKD458756 LTX458756:LTZ458756 MDT458756:MDV458756 MNP458756:MNR458756 MXL458756:MXN458756 NHH458756:NHJ458756 NRD458756:NRF458756 OAZ458756:OBB458756 OKV458756:OKX458756 OUR458756:OUT458756 PEN458756:PEP458756 POJ458756:POL458756 PYF458756:PYH458756 QIB458756:QID458756 QRX458756:QRZ458756 RBT458756:RBV458756 RLP458756:RLR458756 RVL458756:RVN458756 SFH458756:SFJ458756 SPD458756:SPF458756 SYZ458756:SZB458756 TIV458756:TIX458756 TSR458756:TST458756 UCN458756:UCP458756 UMJ458756:UML458756 UWF458756:UWH458756 VGB458756:VGD458756 VPX458756:VPZ458756 VZT458756:VZV458756 WJP458756:WJR458756 WTL458756:WTN458756 XDH458756:XDJ458756 GZ524292:HB524292 QV524292:QX524292 AAR524292:AAT524292 AKN524292:AKP524292 AUJ524292:AUL524292 BEF524292:BEH524292 BOB524292:BOD524292 BXX524292:BXZ524292 CHT524292:CHV524292 CRP524292:CRR524292 DBL524292:DBN524292 DLH524292:DLJ524292 DVD524292:DVF524292 EEZ524292:EFB524292 EOV524292:EOX524292 EYR524292:EYT524292 FIN524292:FIP524292 FSJ524292:FSL524292 GCF524292:GCH524292 GMB524292:GMD524292 GVX524292:GVZ524292 HFT524292:HFV524292 HPP524292:HPR524292 HZL524292:HZN524292 IJH524292:IJJ524292 ITD524292:ITF524292 JCZ524292:JDB524292 JMV524292:JMX524292 JWR524292:JWT524292 KGN524292:KGP524292 KQJ524292:KQL524292 LAF524292:LAH524292 LKB524292:LKD524292 LTX524292:LTZ524292 MDT524292:MDV524292 MNP524292:MNR524292 MXL524292:MXN524292 NHH524292:NHJ524292 NRD524292:NRF524292 OAZ524292:OBB524292 OKV524292:OKX524292 OUR524292:OUT524292 PEN524292:PEP524292 POJ524292:POL524292 PYF524292:PYH524292 QIB524292:QID524292 QRX524292:QRZ524292 RBT524292:RBV524292 RLP524292:RLR524292 RVL524292:RVN524292 SFH524292:SFJ524292 SPD524292:SPF524292 SYZ524292:SZB524292 TIV524292:TIX524292 TSR524292:TST524292 UCN524292:UCP524292 UMJ524292:UML524292 UWF524292:UWH524292 VGB524292:VGD524292 VPX524292:VPZ524292 VZT524292:VZV524292 WJP524292:WJR524292 WTL524292:WTN524292 XDH524292:XDJ524292 GZ589828:HB589828 QV589828:QX589828 AAR589828:AAT589828 AKN589828:AKP589828 AUJ589828:AUL589828 BEF589828:BEH589828 BOB589828:BOD589828 BXX589828:BXZ589828 CHT589828:CHV589828 CRP589828:CRR589828 DBL589828:DBN589828 DLH589828:DLJ589828 DVD589828:DVF589828 EEZ589828:EFB589828 EOV589828:EOX589828 EYR589828:EYT589828 FIN589828:FIP589828 FSJ589828:FSL589828 GCF589828:GCH589828 GMB589828:GMD589828 GVX589828:GVZ589828 HFT589828:HFV589828 HPP589828:HPR589828 HZL589828:HZN589828 IJH589828:IJJ589828 ITD589828:ITF589828 JCZ589828:JDB589828 JMV589828:JMX589828 JWR589828:JWT589828 KGN589828:KGP589828 KQJ589828:KQL589828 LAF589828:LAH589828 LKB589828:LKD589828 LTX589828:LTZ589828 MDT589828:MDV589828 MNP589828:MNR589828 MXL589828:MXN589828 NHH589828:NHJ589828 NRD589828:NRF589828 OAZ589828:OBB589828 OKV589828:OKX589828 OUR589828:OUT589828 PEN589828:PEP589828 POJ589828:POL589828 PYF589828:PYH589828 QIB589828:QID589828 QRX589828:QRZ589828 RBT589828:RBV589828 RLP589828:RLR589828 RVL589828:RVN589828 SFH589828:SFJ589828 SPD589828:SPF589828 SYZ589828:SZB589828 TIV589828:TIX589828 TSR589828:TST589828 UCN589828:UCP589828 UMJ589828:UML589828 UWF589828:UWH589828 VGB589828:VGD589828 VPX589828:VPZ589828 VZT589828:VZV589828 WJP589828:WJR589828 WTL589828:WTN589828 XDH589828:XDJ589828 GZ655364:HB655364 QV655364:QX655364 AAR655364:AAT655364 AKN655364:AKP655364 AUJ655364:AUL655364 BEF655364:BEH655364 BOB655364:BOD655364 BXX655364:BXZ655364 CHT655364:CHV655364 CRP655364:CRR655364 DBL655364:DBN655364 DLH655364:DLJ655364 DVD655364:DVF655364 EEZ655364:EFB655364 EOV655364:EOX655364 EYR655364:EYT655364 FIN655364:FIP655364 FSJ655364:FSL655364 GCF655364:GCH655364 GMB655364:GMD655364 GVX655364:GVZ655364 HFT655364:HFV655364 HPP655364:HPR655364 HZL655364:HZN655364 IJH655364:IJJ655364 ITD655364:ITF655364 JCZ655364:JDB655364 JMV655364:JMX655364 JWR655364:JWT655364 KGN655364:KGP655364 KQJ655364:KQL655364 LAF655364:LAH655364 LKB655364:LKD655364 LTX655364:LTZ655364 MDT655364:MDV655364 MNP655364:MNR655364 MXL655364:MXN655364 NHH655364:NHJ655364 NRD655364:NRF655364 OAZ655364:OBB655364 OKV655364:OKX655364 OUR655364:OUT655364 PEN655364:PEP655364 POJ655364:POL655364 PYF655364:PYH655364 QIB655364:QID655364 QRX655364:QRZ655364 RBT655364:RBV655364 RLP655364:RLR655364 RVL655364:RVN655364 SFH655364:SFJ655364 SPD655364:SPF655364 SYZ655364:SZB655364 TIV655364:TIX655364 TSR655364:TST655364 UCN655364:UCP655364 UMJ655364:UML655364 UWF655364:UWH655364 VGB655364:VGD655364 VPX655364:VPZ655364 VZT655364:VZV655364 WJP655364:WJR655364 WTL655364:WTN655364 XDH655364:XDJ655364 GZ720900:HB720900 QV720900:QX720900 AAR720900:AAT720900 AKN720900:AKP720900 AUJ720900:AUL720900 BEF720900:BEH720900 BOB720900:BOD720900 BXX720900:BXZ720900 CHT720900:CHV720900 CRP720900:CRR720900 DBL720900:DBN720900 DLH720900:DLJ720900 DVD720900:DVF720900 EEZ720900:EFB720900 EOV720900:EOX720900 EYR720900:EYT720900 FIN720900:FIP720900 FSJ720900:FSL720900 GCF720900:GCH720900 GMB720900:GMD720900 GVX720900:GVZ720900 HFT720900:HFV720900 HPP720900:HPR720900 HZL720900:HZN720900 IJH720900:IJJ720900 ITD720900:ITF720900 JCZ720900:JDB720900 JMV720900:JMX720900 JWR720900:JWT720900 KGN720900:KGP720900 KQJ720900:KQL720900 LAF720900:LAH720900 LKB720900:LKD720900 LTX720900:LTZ720900 MDT720900:MDV720900 MNP720900:MNR720900 MXL720900:MXN720900 NHH720900:NHJ720900 NRD720900:NRF720900 OAZ720900:OBB720900 OKV720900:OKX720900 OUR720900:OUT720900 PEN720900:PEP720900 POJ720900:POL720900 PYF720900:PYH720900 QIB720900:QID720900 QRX720900:QRZ720900 RBT720900:RBV720900 RLP720900:RLR720900 RVL720900:RVN720900 SFH720900:SFJ720900 SPD720900:SPF720900 SYZ720900:SZB720900 TIV720900:TIX720900 TSR720900:TST720900 UCN720900:UCP720900 UMJ720900:UML720900 UWF720900:UWH720900 VGB720900:VGD720900 VPX720900:VPZ720900 VZT720900:VZV720900 WJP720900:WJR720900 WTL720900:WTN720900 XDH720900:XDJ720900 GZ786436:HB786436 QV786436:QX786436 AAR786436:AAT786436 AKN786436:AKP786436 AUJ786436:AUL786436 BEF786436:BEH786436 BOB786436:BOD786436 BXX786436:BXZ786436 CHT786436:CHV786436 CRP786436:CRR786436 DBL786436:DBN786436 DLH786436:DLJ786436 DVD786436:DVF786436 EEZ786436:EFB786436 EOV786436:EOX786436 EYR786436:EYT786436 FIN786436:FIP786436 FSJ786436:FSL786436 GCF786436:GCH786436 GMB786436:GMD786436 GVX786436:GVZ786436 HFT786436:HFV786436 HPP786436:HPR786436 HZL786436:HZN786436 IJH786436:IJJ786436 ITD786436:ITF786436 JCZ786436:JDB786436 JMV786436:JMX786436 JWR786436:JWT786436 KGN786436:KGP786436 KQJ786436:KQL786436 LAF786436:LAH786436 LKB786436:LKD786436 LTX786436:LTZ786436 MDT786436:MDV786436 MNP786436:MNR786436 MXL786436:MXN786436 NHH786436:NHJ786436 NRD786436:NRF786436 OAZ786436:OBB786436 OKV786436:OKX786436 OUR786436:OUT786436 PEN786436:PEP786436 POJ786436:POL786436 PYF786436:PYH786436 QIB786436:QID786436 QRX786436:QRZ786436 RBT786436:RBV786436 RLP786436:RLR786436 RVL786436:RVN786436 SFH786436:SFJ786436 SPD786436:SPF786436 SYZ786436:SZB786436 TIV786436:TIX786436 TSR786436:TST786436 UCN786436:UCP786436 UMJ786436:UML786436 UWF786436:UWH786436 VGB786436:VGD786436 VPX786436:VPZ786436 VZT786436:VZV786436 WJP786436:WJR786436 WTL786436:WTN786436 XDH786436:XDJ786436 GZ851972:HB851972 QV851972:QX851972 AAR851972:AAT851972 AKN851972:AKP851972 AUJ851972:AUL851972 BEF851972:BEH851972 BOB851972:BOD851972 BXX851972:BXZ851972 CHT851972:CHV851972 CRP851972:CRR851972 DBL851972:DBN851972 DLH851972:DLJ851972 DVD851972:DVF851972 EEZ851972:EFB851972 EOV851972:EOX851972 EYR851972:EYT851972 FIN851972:FIP851972 FSJ851972:FSL851972 GCF851972:GCH851972 GMB851972:GMD851972 GVX851972:GVZ851972 HFT851972:HFV851972 HPP851972:HPR851972 HZL851972:HZN851972 IJH851972:IJJ851972 ITD851972:ITF851972 JCZ851972:JDB851972 JMV851972:JMX851972 JWR851972:JWT851972 KGN851972:KGP851972 KQJ851972:KQL851972 LAF851972:LAH851972 LKB851972:LKD851972 LTX851972:LTZ851972 MDT851972:MDV851972 MNP851972:MNR851972 MXL851972:MXN851972 NHH851972:NHJ851972 NRD851972:NRF851972 OAZ851972:OBB851972 OKV851972:OKX851972 OUR851972:OUT851972 PEN851972:PEP851972 POJ851972:POL851972 PYF851972:PYH851972 QIB851972:QID851972 QRX851972:QRZ851972 RBT851972:RBV851972 RLP851972:RLR851972 RVL851972:RVN851972 SFH851972:SFJ851972 SPD851972:SPF851972 SYZ851972:SZB851972 TIV851972:TIX851972 TSR851972:TST851972 UCN851972:UCP851972 UMJ851972:UML851972 UWF851972:UWH851972 VGB851972:VGD851972 VPX851972:VPZ851972 VZT851972:VZV851972 WJP851972:WJR851972 WTL851972:WTN851972 XDH851972:XDJ851972 GZ917508:HB917508 QV917508:QX917508 AAR917508:AAT917508 AKN917508:AKP917508 AUJ917508:AUL917508 BEF917508:BEH917508 BOB917508:BOD917508 BXX917508:BXZ917508 CHT917508:CHV917508 CRP917508:CRR917508 DBL917508:DBN917508 DLH917508:DLJ917508 DVD917508:DVF917508 EEZ917508:EFB917508 EOV917508:EOX917508 EYR917508:EYT917508 FIN917508:FIP917508 FSJ917508:FSL917508 GCF917508:GCH917508 GMB917508:GMD917508 GVX917508:GVZ917508 HFT917508:HFV917508 HPP917508:HPR917508 HZL917508:HZN917508 IJH917508:IJJ917508 ITD917508:ITF917508 JCZ917508:JDB917508 JMV917508:JMX917508 JWR917508:JWT917508 KGN917508:KGP917508 KQJ917508:KQL917508 LAF917508:LAH917508 LKB917508:LKD917508 LTX917508:LTZ917508 MDT917508:MDV917508 MNP917508:MNR917508 MXL917508:MXN917508 NHH917508:NHJ917508 NRD917508:NRF917508 OAZ917508:OBB917508 OKV917508:OKX917508 OUR917508:OUT917508 PEN917508:PEP917508 POJ917508:POL917508 PYF917508:PYH917508 QIB917508:QID917508 QRX917508:QRZ917508 RBT917508:RBV917508 RLP917508:RLR917508 RVL917508:RVN917508 SFH917508:SFJ917508 SPD917508:SPF917508 SYZ917508:SZB917508 TIV917508:TIX917508 TSR917508:TST917508 UCN917508:UCP917508 UMJ917508:UML917508 UWF917508:UWH917508 VGB917508:VGD917508 VPX917508:VPZ917508 VZT917508:VZV917508 WJP917508:WJR917508 WTL917508:WTN917508 XDH917508:XDJ917508 GZ983044:HB983044 QV983044:QX983044 AAR983044:AAT983044 AKN983044:AKP983044 AUJ983044:AUL983044 BEF983044:BEH983044 BOB983044:BOD983044 BXX983044:BXZ983044 CHT983044:CHV983044 CRP983044:CRR983044 DBL983044:DBN983044 DLH983044:DLJ983044 DVD983044:DVF983044 EEZ983044:EFB983044 EOV983044:EOX983044 EYR983044:EYT983044 FIN983044:FIP983044 FSJ983044:FSL983044 GCF983044:GCH983044 GMB983044:GMD983044 GVX983044:GVZ983044 HFT983044:HFV983044 HPP983044:HPR983044 HZL983044:HZN983044 IJH983044:IJJ983044 ITD983044:ITF983044 JCZ983044:JDB983044 JMV983044:JMX983044 JWR983044:JWT983044 KGN983044:KGP983044 KQJ983044:KQL983044 LAF983044:LAH983044 LKB983044:LKD983044 LTX983044:LTZ983044 MDT983044:MDV983044 MNP983044:MNR983044 MXL983044:MXN983044 NHH983044:NHJ983044 NRD983044:NRF983044 OAZ983044:OBB983044 OKV983044:OKX983044 OUR983044:OUT983044 PEN983044:PEP983044 POJ983044:POL983044 PYF983044:PYH983044 QIB983044:QID983044 QRX983044:QRZ983044 RBT983044:RBV983044 RLP983044:RLR983044 RVL983044:RVN983044 SFH983044:SFJ983044 SPD983044:SPF983044 SYZ983044:SZB983044 TIV983044:TIX983044 TSR983044:TST983044 UCN983044:UCP983044 UMJ983044:UML983044 UWF983044:UWH983044 VGB983044:VGD983044 VPX983044:VPZ983044 VZT983044:VZV983044 WJP983044:WJR983044 WTL983044:WTN983044 XDH983044:XDJ983044 HH4:HJ4 RD4:RF4 AAZ4:ABB4 AKV4:AKX4 AUR4:AUT4 BEN4:BEP4 BOJ4:BOL4 BYF4:BYH4 CIB4:CID4 CRX4:CRZ4 DBT4:DBV4 DLP4:DLR4 DVL4:DVN4 EFH4:EFJ4 EPD4:EPF4 EYZ4:EZB4 FIV4:FIX4 FSR4:FST4 GCN4:GCP4 GMJ4:GML4 GWF4:GWH4 HGB4:HGD4 HPX4:HPZ4 HZT4:HZV4 IJP4:IJR4 ITL4:ITN4 JDH4:JDJ4 JND4:JNF4 JWZ4:JXB4 KGV4:KGX4 KQR4:KQT4 LAN4:LAP4 LKJ4:LKL4 LUF4:LUH4 MEB4:MED4 MNX4:MNZ4 MXT4:MXV4 NHP4:NHR4 NRL4:NRN4 OBH4:OBJ4 OLD4:OLF4 OUZ4:OVB4 PEV4:PEX4 POR4:POT4 PYN4:PYP4 QIJ4:QIL4 QSF4:QSH4 RCB4:RCD4 RLX4:RLZ4 RVT4:RVV4 SFP4:SFR4 SPL4:SPN4 SZH4:SZJ4 TJD4:TJF4 TSZ4:TTB4 UCV4:UCX4 UMR4:UMT4 UWN4:UWP4 VGJ4:VGL4 VQF4:VQH4 WAB4:WAD4 WJX4:WJZ4 WTT4:WTV4 XDP4:XDR4 HH65540:HJ65540 RD65540:RF65540 AAZ65540:ABB65540 AKV65540:AKX65540 AUR65540:AUT65540 BEN65540:BEP65540 BOJ65540:BOL65540 BYF65540:BYH65540 CIB65540:CID65540 CRX65540:CRZ65540 DBT65540:DBV65540 DLP65540:DLR65540 DVL65540:DVN65540 EFH65540:EFJ65540 EPD65540:EPF65540 EYZ65540:EZB65540 FIV65540:FIX65540 FSR65540:FST65540 GCN65540:GCP65540 GMJ65540:GML65540 GWF65540:GWH65540 HGB65540:HGD65540 HPX65540:HPZ65540 HZT65540:HZV65540 IJP65540:IJR65540 ITL65540:ITN65540 JDH65540:JDJ65540 JND65540:JNF65540 JWZ65540:JXB65540 KGV65540:KGX65540 KQR65540:KQT65540 LAN65540:LAP65540 LKJ65540:LKL65540 LUF65540:LUH65540 MEB65540:MED65540 MNX65540:MNZ65540 MXT65540:MXV65540 NHP65540:NHR65540 NRL65540:NRN65540 OBH65540:OBJ65540 OLD65540:OLF65540 OUZ65540:OVB65540 PEV65540:PEX65540 POR65540:POT65540 PYN65540:PYP65540 QIJ65540:QIL65540 QSF65540:QSH65540 RCB65540:RCD65540 RLX65540:RLZ65540 RVT65540:RVV65540 SFP65540:SFR65540 SPL65540:SPN65540 SZH65540:SZJ65540 TJD65540:TJF65540 TSZ65540:TTB65540 UCV65540:UCX65540 UMR65540:UMT65540 UWN65540:UWP65540 VGJ65540:VGL65540 VQF65540:VQH65540 WAB65540:WAD65540 WJX65540:WJZ65540 WTT65540:WTV65540 XDP65540:XDR65540 HH131076:HJ131076 RD131076:RF131076 AAZ131076:ABB131076 AKV131076:AKX131076 AUR131076:AUT131076 BEN131076:BEP131076 BOJ131076:BOL131076 BYF131076:BYH131076 CIB131076:CID131076 CRX131076:CRZ131076 DBT131076:DBV131076 DLP131076:DLR131076 DVL131076:DVN131076 EFH131076:EFJ131076 EPD131076:EPF131076 EYZ131076:EZB131076 FIV131076:FIX131076 FSR131076:FST131076 GCN131076:GCP131076 GMJ131076:GML131076 GWF131076:GWH131076 HGB131076:HGD131076 HPX131076:HPZ131076 HZT131076:HZV131076 IJP131076:IJR131076 ITL131076:ITN131076 JDH131076:JDJ131076 JND131076:JNF131076 JWZ131076:JXB131076 KGV131076:KGX131076 KQR131076:KQT131076 LAN131076:LAP131076 LKJ131076:LKL131076 LUF131076:LUH131076 MEB131076:MED131076 MNX131076:MNZ131076 MXT131076:MXV131076 NHP131076:NHR131076 NRL131076:NRN131076 OBH131076:OBJ131076 OLD131076:OLF131076 OUZ131076:OVB131076 PEV131076:PEX131076 POR131076:POT131076 PYN131076:PYP131076 QIJ131076:QIL131076 QSF131076:QSH131076 RCB131076:RCD131076 RLX131076:RLZ131076 RVT131076:RVV131076 SFP131076:SFR131076 SPL131076:SPN131076 SZH131076:SZJ131076 TJD131076:TJF131076 TSZ131076:TTB131076 UCV131076:UCX131076 UMR131076:UMT131076 UWN131076:UWP131076 VGJ131076:VGL131076 VQF131076:VQH131076 WAB131076:WAD131076 WJX131076:WJZ131076 WTT131076:WTV131076 XDP131076:XDR131076 HH196612:HJ196612 RD196612:RF196612 AAZ196612:ABB196612 AKV196612:AKX196612 AUR196612:AUT196612 BEN196612:BEP196612 BOJ196612:BOL196612 BYF196612:BYH196612 CIB196612:CID196612 CRX196612:CRZ196612 DBT196612:DBV196612 DLP196612:DLR196612 DVL196612:DVN196612 EFH196612:EFJ196612 EPD196612:EPF196612 EYZ196612:EZB196612 FIV196612:FIX196612 FSR196612:FST196612 GCN196612:GCP196612 GMJ196612:GML196612 GWF196612:GWH196612 HGB196612:HGD196612 HPX196612:HPZ196612 HZT196612:HZV196612 IJP196612:IJR196612 ITL196612:ITN196612 JDH196612:JDJ196612 JND196612:JNF196612 JWZ196612:JXB196612 KGV196612:KGX196612 KQR196612:KQT196612 LAN196612:LAP196612 LKJ196612:LKL196612 LUF196612:LUH196612 MEB196612:MED196612 MNX196612:MNZ196612 MXT196612:MXV196612 NHP196612:NHR196612 NRL196612:NRN196612 OBH196612:OBJ196612 OLD196612:OLF196612 OUZ196612:OVB196612 PEV196612:PEX196612 POR196612:POT196612 PYN196612:PYP196612 QIJ196612:QIL196612 QSF196612:QSH196612 RCB196612:RCD196612 RLX196612:RLZ196612 RVT196612:RVV196612 SFP196612:SFR196612 SPL196612:SPN196612 SZH196612:SZJ196612 TJD196612:TJF196612 TSZ196612:TTB196612 UCV196612:UCX196612 UMR196612:UMT196612 UWN196612:UWP196612 VGJ196612:VGL196612 VQF196612:VQH196612 WAB196612:WAD196612 WJX196612:WJZ196612 WTT196612:WTV196612 XDP196612:XDR196612 HH262148:HJ262148 RD262148:RF262148 AAZ262148:ABB262148 AKV262148:AKX262148 AUR262148:AUT262148 BEN262148:BEP262148 BOJ262148:BOL262148 BYF262148:BYH262148 CIB262148:CID262148 CRX262148:CRZ262148 DBT262148:DBV262148 DLP262148:DLR262148 DVL262148:DVN262148 EFH262148:EFJ262148 EPD262148:EPF262148 EYZ262148:EZB262148 FIV262148:FIX262148 FSR262148:FST262148 GCN262148:GCP262148 GMJ262148:GML262148 GWF262148:GWH262148 HGB262148:HGD262148 HPX262148:HPZ262148 HZT262148:HZV262148 IJP262148:IJR262148 ITL262148:ITN262148 JDH262148:JDJ262148 JND262148:JNF262148 JWZ262148:JXB262148 KGV262148:KGX262148 KQR262148:KQT262148 LAN262148:LAP262148 LKJ262148:LKL262148 LUF262148:LUH262148 MEB262148:MED262148 MNX262148:MNZ262148 MXT262148:MXV262148 NHP262148:NHR262148 NRL262148:NRN262148 OBH262148:OBJ262148 OLD262148:OLF262148 OUZ262148:OVB262148 PEV262148:PEX262148 POR262148:POT262148 PYN262148:PYP262148 QIJ262148:QIL262148 QSF262148:QSH262148 RCB262148:RCD262148 RLX262148:RLZ262148 RVT262148:RVV262148 SFP262148:SFR262148 SPL262148:SPN262148 SZH262148:SZJ262148 TJD262148:TJF262148 TSZ262148:TTB262148 UCV262148:UCX262148 UMR262148:UMT262148 UWN262148:UWP262148 VGJ262148:VGL262148 VQF262148:VQH262148 WAB262148:WAD262148 WJX262148:WJZ262148 WTT262148:WTV262148 XDP262148:XDR262148 HH327684:HJ327684 RD327684:RF327684 AAZ327684:ABB327684 AKV327684:AKX327684 AUR327684:AUT327684 BEN327684:BEP327684 BOJ327684:BOL327684 BYF327684:BYH327684 CIB327684:CID327684 CRX327684:CRZ327684 DBT327684:DBV327684 DLP327684:DLR327684 DVL327684:DVN327684 EFH327684:EFJ327684 EPD327684:EPF327684 EYZ327684:EZB327684 FIV327684:FIX327684 FSR327684:FST327684 GCN327684:GCP327684 GMJ327684:GML327684 GWF327684:GWH327684 HGB327684:HGD327684 HPX327684:HPZ327684 HZT327684:HZV327684 IJP327684:IJR327684 ITL327684:ITN327684 JDH327684:JDJ327684 JND327684:JNF327684 JWZ327684:JXB327684 KGV327684:KGX327684 KQR327684:KQT327684 LAN327684:LAP327684 LKJ327684:LKL327684 LUF327684:LUH327684 MEB327684:MED327684 MNX327684:MNZ327684 MXT327684:MXV327684 NHP327684:NHR327684 NRL327684:NRN327684 OBH327684:OBJ327684 OLD327684:OLF327684 OUZ327684:OVB327684 PEV327684:PEX327684 POR327684:POT327684 PYN327684:PYP327684 QIJ327684:QIL327684 QSF327684:QSH327684 RCB327684:RCD327684 RLX327684:RLZ327684 RVT327684:RVV327684 SFP327684:SFR327684 SPL327684:SPN327684 SZH327684:SZJ327684 TJD327684:TJF327684 TSZ327684:TTB327684 UCV327684:UCX327684 UMR327684:UMT327684 UWN327684:UWP327684 VGJ327684:VGL327684 VQF327684:VQH327684 WAB327684:WAD327684 WJX327684:WJZ327684 WTT327684:WTV327684 XDP327684:XDR327684 HH393220:HJ393220 RD393220:RF393220 AAZ393220:ABB393220 AKV393220:AKX393220 AUR393220:AUT393220 BEN393220:BEP393220 BOJ393220:BOL393220 BYF393220:BYH393220 CIB393220:CID393220 CRX393220:CRZ393220 DBT393220:DBV393220 DLP393220:DLR393220 DVL393220:DVN393220 EFH393220:EFJ393220 EPD393220:EPF393220 EYZ393220:EZB393220 FIV393220:FIX393220 FSR393220:FST393220 GCN393220:GCP393220 GMJ393220:GML393220 GWF393220:GWH393220 HGB393220:HGD393220 HPX393220:HPZ393220 HZT393220:HZV393220 IJP393220:IJR393220 ITL393220:ITN393220 JDH393220:JDJ393220 JND393220:JNF393220 JWZ393220:JXB393220 KGV393220:KGX393220 KQR393220:KQT393220 LAN393220:LAP393220 LKJ393220:LKL393220 LUF393220:LUH393220 MEB393220:MED393220 MNX393220:MNZ393220 MXT393220:MXV393220 NHP393220:NHR393220 NRL393220:NRN393220 OBH393220:OBJ393220 OLD393220:OLF393220 OUZ393220:OVB393220 PEV393220:PEX393220 POR393220:POT393220 PYN393220:PYP393220 QIJ393220:QIL393220 QSF393220:QSH393220 RCB393220:RCD393220 RLX393220:RLZ393220 RVT393220:RVV393220 SFP393220:SFR393220 SPL393220:SPN393220 SZH393220:SZJ393220 TJD393220:TJF393220 TSZ393220:TTB393220 UCV393220:UCX393220 UMR393220:UMT393220 UWN393220:UWP393220 VGJ393220:VGL393220 VQF393220:VQH393220 WAB393220:WAD393220 WJX393220:WJZ393220 WTT393220:WTV393220 XDP393220:XDR393220 HH458756:HJ458756 RD458756:RF458756 AAZ458756:ABB458756 AKV458756:AKX458756 AUR458756:AUT458756 BEN458756:BEP458756 BOJ458756:BOL458756 BYF458756:BYH458756 CIB458756:CID458756 CRX458756:CRZ458756 DBT458756:DBV458756 DLP458756:DLR458756 DVL458756:DVN458756 EFH458756:EFJ458756 EPD458756:EPF458756 EYZ458756:EZB458756 FIV458756:FIX458756 FSR458756:FST458756 GCN458756:GCP458756 GMJ458756:GML458756 GWF458756:GWH458756 HGB458756:HGD458756 HPX458756:HPZ458756 HZT458756:HZV458756 IJP458756:IJR458756 ITL458756:ITN458756 JDH458756:JDJ458756 JND458756:JNF458756 JWZ458756:JXB458756 KGV458756:KGX458756 KQR458756:KQT458756 LAN458756:LAP458756 LKJ458756:LKL458756 LUF458756:LUH458756 MEB458756:MED458756 MNX458756:MNZ458756 MXT458756:MXV458756 NHP458756:NHR458756 NRL458756:NRN458756 OBH458756:OBJ458756 OLD458756:OLF458756 OUZ458756:OVB458756 PEV458756:PEX458756 POR458756:POT458756 PYN458756:PYP458756 QIJ458756:QIL458756 QSF458756:QSH458756 RCB458756:RCD458756 RLX458756:RLZ458756 RVT458756:RVV458756 SFP458756:SFR458756 SPL458756:SPN458756 SZH458756:SZJ458756 TJD458756:TJF458756 TSZ458756:TTB458756 UCV458756:UCX458756 UMR458756:UMT458756 UWN458756:UWP458756 VGJ458756:VGL458756 VQF458756:VQH458756 WAB458756:WAD458756 WJX458756:WJZ458756 WTT458756:WTV458756 XDP458756:XDR458756 HH524292:HJ524292 RD524292:RF524292 AAZ524292:ABB524292 AKV524292:AKX524292 AUR524292:AUT524292 BEN524292:BEP524292 BOJ524292:BOL524292 BYF524292:BYH524292 CIB524292:CID524292 CRX524292:CRZ524292 DBT524292:DBV524292 DLP524292:DLR524292 DVL524292:DVN524292 EFH524292:EFJ524292 EPD524292:EPF524292 EYZ524292:EZB524292 FIV524292:FIX524292 FSR524292:FST524292 GCN524292:GCP524292 GMJ524292:GML524292 GWF524292:GWH524292 HGB524292:HGD524292 HPX524292:HPZ524292 HZT524292:HZV524292 IJP524292:IJR524292 ITL524292:ITN524292 JDH524292:JDJ524292 JND524292:JNF524292 JWZ524292:JXB524292 KGV524292:KGX524292 KQR524292:KQT524292 LAN524292:LAP524292 LKJ524292:LKL524292 LUF524292:LUH524292 MEB524292:MED524292 MNX524292:MNZ524292 MXT524292:MXV524292 NHP524292:NHR524292 NRL524292:NRN524292 OBH524292:OBJ524292 OLD524292:OLF524292 OUZ524292:OVB524292 PEV524292:PEX524292 POR524292:POT524292 PYN524292:PYP524292 QIJ524292:QIL524292 QSF524292:QSH524292 RCB524292:RCD524292 RLX524292:RLZ524292 RVT524292:RVV524292 SFP524292:SFR524292 SPL524292:SPN524292 SZH524292:SZJ524292 TJD524292:TJF524292 TSZ524292:TTB524292 UCV524292:UCX524292 UMR524292:UMT524292 UWN524292:UWP524292 VGJ524292:VGL524292 VQF524292:VQH524292 WAB524292:WAD524292 WJX524292:WJZ524292 WTT524292:WTV524292 XDP524292:XDR524292 HH589828:HJ589828 RD589828:RF589828 AAZ589828:ABB589828 AKV589828:AKX589828 AUR589828:AUT589828 BEN589828:BEP589828 BOJ589828:BOL589828 BYF589828:BYH589828 CIB589828:CID589828 CRX589828:CRZ589828 DBT589828:DBV589828 DLP589828:DLR589828 DVL589828:DVN589828 EFH589828:EFJ589828 EPD589828:EPF589828 EYZ589828:EZB589828 FIV589828:FIX589828 FSR589828:FST589828 GCN589828:GCP589828 GMJ589828:GML589828 GWF589828:GWH589828 HGB589828:HGD589828 HPX589828:HPZ589828 HZT589828:HZV589828 IJP589828:IJR589828 ITL589828:ITN589828 JDH589828:JDJ589828 JND589828:JNF589828 JWZ589828:JXB589828 KGV589828:KGX589828 KQR589828:KQT589828 LAN589828:LAP589828 LKJ589828:LKL589828 LUF589828:LUH589828 MEB589828:MED589828 MNX589828:MNZ589828 MXT589828:MXV589828 NHP589828:NHR589828 NRL589828:NRN589828 OBH589828:OBJ589828 OLD589828:OLF589828 OUZ589828:OVB589828 PEV589828:PEX589828 POR589828:POT589828 PYN589828:PYP589828 QIJ589828:QIL589828 QSF589828:QSH589828 RCB589828:RCD589828 RLX589828:RLZ589828 RVT589828:RVV589828 SFP589828:SFR589828 SPL589828:SPN589828 SZH589828:SZJ589828 TJD589828:TJF589828 TSZ589828:TTB589828 UCV589828:UCX589828 UMR589828:UMT589828 UWN589828:UWP589828 VGJ589828:VGL589828 VQF589828:VQH589828 WAB589828:WAD589828 WJX589828:WJZ589828 WTT589828:WTV589828 XDP589828:XDR589828 HH655364:HJ655364 RD655364:RF655364 AAZ655364:ABB655364 AKV655364:AKX655364 AUR655364:AUT655364 BEN655364:BEP655364 BOJ655364:BOL655364 BYF655364:BYH655364 CIB655364:CID655364 CRX655364:CRZ655364 DBT655364:DBV655364 DLP655364:DLR655364 DVL655364:DVN655364 EFH655364:EFJ655364 EPD655364:EPF655364 EYZ655364:EZB655364 FIV655364:FIX655364 FSR655364:FST655364 GCN655364:GCP655364 GMJ655364:GML655364 GWF655364:GWH655364 HGB655364:HGD655364 HPX655364:HPZ655364 HZT655364:HZV655364 IJP655364:IJR655364 ITL655364:ITN655364 JDH655364:JDJ655364 JND655364:JNF655364 JWZ655364:JXB655364 KGV655364:KGX655364 KQR655364:KQT655364 LAN655364:LAP655364 LKJ655364:LKL655364 LUF655364:LUH655364 MEB655364:MED655364 MNX655364:MNZ655364 MXT655364:MXV655364 NHP655364:NHR655364 NRL655364:NRN655364 OBH655364:OBJ655364 OLD655364:OLF655364 OUZ655364:OVB655364 PEV655364:PEX655364 POR655364:POT655364 PYN655364:PYP655364 QIJ655364:QIL655364 QSF655364:QSH655364 RCB655364:RCD655364 RLX655364:RLZ655364 RVT655364:RVV655364 SFP655364:SFR655364 SPL655364:SPN655364 SZH655364:SZJ655364 TJD655364:TJF655364 TSZ655364:TTB655364 UCV655364:UCX655364 UMR655364:UMT655364 UWN655364:UWP655364 VGJ655364:VGL655364 VQF655364:VQH655364 WAB655364:WAD655364 WJX655364:WJZ655364 WTT655364:WTV655364 XDP655364:XDR655364 HH720900:HJ720900 RD720900:RF720900 AAZ720900:ABB720900 AKV720900:AKX720900 AUR720900:AUT720900 BEN720900:BEP720900 BOJ720900:BOL720900 BYF720900:BYH720900 CIB720900:CID720900 CRX720900:CRZ720900 DBT720900:DBV720900 DLP720900:DLR720900 DVL720900:DVN720900 EFH720900:EFJ720900 EPD720900:EPF720900 EYZ720900:EZB720900 FIV720900:FIX720900 FSR720900:FST720900 GCN720900:GCP720900 GMJ720900:GML720900 GWF720900:GWH720900 HGB720900:HGD720900 HPX720900:HPZ720900 HZT720900:HZV720900 IJP720900:IJR720900 ITL720900:ITN720900 JDH720900:JDJ720900 JND720900:JNF720900 JWZ720900:JXB720900 KGV720900:KGX720900 KQR720900:KQT720900 LAN720900:LAP720900 LKJ720900:LKL720900 LUF720900:LUH720900 MEB720900:MED720900 MNX720900:MNZ720900 MXT720900:MXV720900 NHP720900:NHR720900 NRL720900:NRN720900 OBH720900:OBJ720900 OLD720900:OLF720900 OUZ720900:OVB720900 PEV720900:PEX720900 POR720900:POT720900 PYN720900:PYP720900 QIJ720900:QIL720900 QSF720900:QSH720900 RCB720900:RCD720900 RLX720900:RLZ720900 RVT720900:RVV720900 SFP720900:SFR720900 SPL720900:SPN720900 SZH720900:SZJ720900 TJD720900:TJF720900 TSZ720900:TTB720900 UCV720900:UCX720900 UMR720900:UMT720900 UWN720900:UWP720900 VGJ720900:VGL720900 VQF720900:VQH720900 WAB720900:WAD720900 WJX720900:WJZ720900 WTT720900:WTV720900 XDP720900:XDR720900 HH786436:HJ786436 RD786436:RF786436 AAZ786436:ABB786436 AKV786436:AKX786436 AUR786436:AUT786436 BEN786436:BEP786436 BOJ786436:BOL786436 BYF786436:BYH786436 CIB786436:CID786436 CRX786436:CRZ786436 DBT786436:DBV786436 DLP786436:DLR786436 DVL786436:DVN786436 EFH786436:EFJ786436 EPD786436:EPF786436 EYZ786436:EZB786436 FIV786436:FIX786436 FSR786436:FST786436 GCN786436:GCP786436 GMJ786436:GML786436 GWF786436:GWH786436 HGB786436:HGD786436 HPX786436:HPZ786436 HZT786436:HZV786436 IJP786436:IJR786436 ITL786436:ITN786436 JDH786436:JDJ786436 JND786436:JNF786436 JWZ786436:JXB786436 KGV786436:KGX786436 KQR786436:KQT786436 LAN786436:LAP786436 LKJ786436:LKL786436 LUF786436:LUH786436 MEB786436:MED786436 MNX786436:MNZ786436 MXT786436:MXV786436 NHP786436:NHR786436 NRL786436:NRN786436 OBH786436:OBJ786436 OLD786436:OLF786436 OUZ786436:OVB786436 PEV786436:PEX786436 POR786436:POT786436 PYN786436:PYP786436 QIJ786436:QIL786436 QSF786436:QSH786436 RCB786436:RCD786436 RLX786436:RLZ786436 RVT786436:RVV786436 SFP786436:SFR786436 SPL786436:SPN786436 SZH786436:SZJ786436 TJD786436:TJF786436 TSZ786436:TTB786436 UCV786436:UCX786436 UMR786436:UMT786436 UWN786436:UWP786436 VGJ786436:VGL786436 VQF786436:VQH786436 WAB786436:WAD786436 WJX786436:WJZ786436 WTT786436:WTV786436 XDP786436:XDR786436 HH851972:HJ851972 RD851972:RF851972 AAZ851972:ABB851972 AKV851972:AKX851972 AUR851972:AUT851972 BEN851972:BEP851972 BOJ851972:BOL851972 BYF851972:BYH851972 CIB851972:CID851972 CRX851972:CRZ851972 DBT851972:DBV851972 DLP851972:DLR851972 DVL851972:DVN851972 EFH851972:EFJ851972 EPD851972:EPF851972 EYZ851972:EZB851972 FIV851972:FIX851972 FSR851972:FST851972 GCN851972:GCP851972 GMJ851972:GML851972 GWF851972:GWH851972 HGB851972:HGD851972 HPX851972:HPZ851972 HZT851972:HZV851972 IJP851972:IJR851972 ITL851972:ITN851972 JDH851972:JDJ851972 JND851972:JNF851972 JWZ851972:JXB851972 KGV851972:KGX851972 KQR851972:KQT851972 LAN851972:LAP851972 LKJ851972:LKL851972 LUF851972:LUH851972 MEB851972:MED851972 MNX851972:MNZ851972 MXT851972:MXV851972 NHP851972:NHR851972 NRL851972:NRN851972 OBH851972:OBJ851972 OLD851972:OLF851972 OUZ851972:OVB851972 PEV851972:PEX851972 POR851972:POT851972 PYN851972:PYP851972 QIJ851972:QIL851972 QSF851972:QSH851972 RCB851972:RCD851972 RLX851972:RLZ851972 RVT851972:RVV851972 SFP851972:SFR851972 SPL851972:SPN851972 SZH851972:SZJ851972 TJD851972:TJF851972 TSZ851972:TTB851972 UCV851972:UCX851972 UMR851972:UMT851972 UWN851972:UWP851972 VGJ851972:VGL851972 VQF851972:VQH851972 WAB851972:WAD851972 WJX851972:WJZ851972 WTT851972:WTV851972 XDP851972:XDR851972 HH917508:HJ917508 RD917508:RF917508 AAZ917508:ABB917508 AKV917508:AKX917508 AUR917508:AUT917508 BEN917508:BEP917508 BOJ917508:BOL917508 BYF917508:BYH917508 CIB917508:CID917508 CRX917508:CRZ917508 DBT917508:DBV917508 DLP917508:DLR917508 DVL917508:DVN917508 EFH917508:EFJ917508 EPD917508:EPF917508 EYZ917508:EZB917508 FIV917508:FIX917508 FSR917508:FST917508 GCN917508:GCP917508 GMJ917508:GML917508 GWF917508:GWH917508 HGB917508:HGD917508 HPX917508:HPZ917508 HZT917508:HZV917508 IJP917508:IJR917508 ITL917508:ITN917508 JDH917508:JDJ917508 JND917508:JNF917508 JWZ917508:JXB917508 KGV917508:KGX917508 KQR917508:KQT917508 LAN917508:LAP917508 LKJ917508:LKL917508 LUF917508:LUH917508 MEB917508:MED917508 MNX917508:MNZ917508 MXT917508:MXV917508 NHP917508:NHR917508 NRL917508:NRN917508 OBH917508:OBJ917508 OLD917508:OLF917508 OUZ917508:OVB917508 PEV917508:PEX917508 POR917508:POT917508 PYN917508:PYP917508 QIJ917508:QIL917508 QSF917508:QSH917508 RCB917508:RCD917508 RLX917508:RLZ917508 RVT917508:RVV917508 SFP917508:SFR917508 SPL917508:SPN917508 SZH917508:SZJ917508 TJD917508:TJF917508 TSZ917508:TTB917508 UCV917508:UCX917508 UMR917508:UMT917508 UWN917508:UWP917508 VGJ917508:VGL917508 VQF917508:VQH917508 WAB917508:WAD917508 WJX917508:WJZ917508 WTT917508:WTV917508 XDP917508:XDR917508 HH983044:HJ983044 RD983044:RF983044 AAZ983044:ABB983044 AKV983044:AKX983044 AUR983044:AUT983044 BEN983044:BEP983044 BOJ983044:BOL983044 BYF983044:BYH983044 CIB983044:CID983044 CRX983044:CRZ983044 DBT983044:DBV983044 DLP983044:DLR983044 DVL983044:DVN983044 EFH983044:EFJ983044 EPD983044:EPF983044 EYZ983044:EZB983044 FIV983044:FIX983044 FSR983044:FST983044 GCN983044:GCP983044 GMJ983044:GML983044 GWF983044:GWH983044 HGB983044:HGD983044 HPX983044:HPZ983044 HZT983044:HZV983044 IJP983044:IJR983044 ITL983044:ITN983044 JDH983044:JDJ983044 JND983044:JNF983044 JWZ983044:JXB983044 KGV983044:KGX983044 KQR983044:KQT983044 LAN983044:LAP983044 LKJ983044:LKL983044 LUF983044:LUH983044 MEB983044:MED983044 MNX983044:MNZ983044 MXT983044:MXV983044 NHP983044:NHR983044 NRL983044:NRN983044 OBH983044:OBJ983044 OLD983044:OLF983044 OUZ983044:OVB983044 PEV983044:PEX983044 POR983044:POT983044 PYN983044:PYP983044 QIJ983044:QIL983044 QSF983044:QSH983044 RCB983044:RCD983044 RLX983044:RLZ983044 RVT983044:RVV983044 SFP983044:SFR983044 SPL983044:SPN983044 SZH983044:SZJ983044 TJD983044:TJF983044 TSZ983044:TTB983044 UCV983044:UCX983044 UMR983044:UMT983044 UWN983044:UWP983044 VGJ983044:VGL983044 VQF983044:VQH983044 WAB983044:WAD983044 WJX983044:WJZ983044 WTT983044:WTV983044 XDP983044:XDR983044 HX4:HZ4 RT4:RV4 ABP4:ABR4 ALL4:ALN4 AVH4:AVJ4 BFD4:BFF4 BOZ4:BPB4 BYV4:BYX4 CIR4:CIT4 CSN4:CSP4 DCJ4:DCL4 DMF4:DMH4 DWB4:DWD4 EFX4:EFZ4 EPT4:EPV4 EZP4:EZR4 FJL4:FJN4 FTH4:FTJ4 GDD4:GDF4 GMZ4:GNB4 GWV4:GWX4 HGR4:HGT4 HQN4:HQP4 IAJ4:IAL4 IKF4:IKH4 IUB4:IUD4 JDX4:JDZ4 JNT4:JNV4 JXP4:JXR4 KHL4:KHN4 KRH4:KRJ4 LBD4:LBF4 LKZ4:LLB4 LUV4:LUX4 MER4:MET4 MON4:MOP4 MYJ4:MYL4 NIF4:NIH4 NSB4:NSD4 OBX4:OBZ4 OLT4:OLV4 OVP4:OVR4 PFL4:PFN4 PPH4:PPJ4 PZD4:PZF4 QIZ4:QJB4 QSV4:QSX4 RCR4:RCT4 RMN4:RMP4 RWJ4:RWL4 SGF4:SGH4 SQB4:SQD4 SZX4:SZZ4 TJT4:TJV4 TTP4:TTR4 UDL4:UDN4 UNH4:UNJ4 UXD4:UXF4 VGZ4:VHB4 VQV4:VQX4 WAR4:WAT4 WKN4:WKP4 WUJ4:WUL4 XEF4:XEH4 HX65540:HZ65540 RT65540:RV65540 ABP65540:ABR65540 ALL65540:ALN65540 AVH65540:AVJ65540 BFD65540:BFF65540 BOZ65540:BPB65540 BYV65540:BYX65540 CIR65540:CIT65540 CSN65540:CSP65540 DCJ65540:DCL65540 DMF65540:DMH65540 DWB65540:DWD65540 EFX65540:EFZ65540 EPT65540:EPV65540 EZP65540:EZR65540 FJL65540:FJN65540 FTH65540:FTJ65540 GDD65540:GDF65540 GMZ65540:GNB65540 GWV65540:GWX65540 HGR65540:HGT65540 HQN65540:HQP65540 IAJ65540:IAL65540 IKF65540:IKH65540 IUB65540:IUD65540 JDX65540:JDZ65540 JNT65540:JNV65540 JXP65540:JXR65540 KHL65540:KHN65540 KRH65540:KRJ65540 LBD65540:LBF65540 LKZ65540:LLB65540 LUV65540:LUX65540 MER65540:MET65540 MON65540:MOP65540 MYJ65540:MYL65540 NIF65540:NIH65540 NSB65540:NSD65540 OBX65540:OBZ65540 OLT65540:OLV65540 OVP65540:OVR65540 PFL65540:PFN65540 PPH65540:PPJ65540 PZD65540:PZF65540 QIZ65540:QJB65540 QSV65540:QSX65540 RCR65540:RCT65540 RMN65540:RMP65540 RWJ65540:RWL65540 SGF65540:SGH65540 SQB65540:SQD65540 SZX65540:SZZ65540 TJT65540:TJV65540 TTP65540:TTR65540 UDL65540:UDN65540 UNH65540:UNJ65540 UXD65540:UXF65540 VGZ65540:VHB65540 VQV65540:VQX65540 WAR65540:WAT65540 WKN65540:WKP65540 WUJ65540:WUL65540 XEF65540:XEH65540 HX131076:HZ131076 RT131076:RV131076 ABP131076:ABR131076 ALL131076:ALN131076 AVH131076:AVJ131076 BFD131076:BFF131076 BOZ131076:BPB131076 BYV131076:BYX131076 CIR131076:CIT131076 CSN131076:CSP131076 DCJ131076:DCL131076 DMF131076:DMH131076 DWB131076:DWD131076 EFX131076:EFZ131076 EPT131076:EPV131076 EZP131076:EZR131076 FJL131076:FJN131076 FTH131076:FTJ131076 GDD131076:GDF131076 GMZ131076:GNB131076 GWV131076:GWX131076 HGR131076:HGT131076 HQN131076:HQP131076 IAJ131076:IAL131076 IKF131076:IKH131076 IUB131076:IUD131076 JDX131076:JDZ131076 JNT131076:JNV131076 JXP131076:JXR131076 KHL131076:KHN131076 KRH131076:KRJ131076 LBD131076:LBF131076 LKZ131076:LLB131076 LUV131076:LUX131076 MER131076:MET131076 MON131076:MOP131076 MYJ131076:MYL131076 NIF131076:NIH131076 NSB131076:NSD131076 OBX131076:OBZ131076 OLT131076:OLV131076 OVP131076:OVR131076 PFL131076:PFN131076 PPH131076:PPJ131076 PZD131076:PZF131076 QIZ131076:QJB131076 QSV131076:QSX131076 RCR131076:RCT131076 RMN131076:RMP131076 RWJ131076:RWL131076 SGF131076:SGH131076 SQB131076:SQD131076 SZX131076:SZZ131076 TJT131076:TJV131076 TTP131076:TTR131076 UDL131076:UDN131076 UNH131076:UNJ131076 UXD131076:UXF131076 VGZ131076:VHB131076 VQV131076:VQX131076 WAR131076:WAT131076 WKN131076:WKP131076 WUJ131076:WUL131076 XEF131076:XEH131076 HX196612:HZ196612 RT196612:RV196612 ABP196612:ABR196612 ALL196612:ALN196612 AVH196612:AVJ196612 BFD196612:BFF196612 BOZ196612:BPB196612 BYV196612:BYX196612 CIR196612:CIT196612 CSN196612:CSP196612 DCJ196612:DCL196612 DMF196612:DMH196612 DWB196612:DWD196612 EFX196612:EFZ196612 EPT196612:EPV196612 EZP196612:EZR196612 FJL196612:FJN196612 FTH196612:FTJ196612 GDD196612:GDF196612 GMZ196612:GNB196612 GWV196612:GWX196612 HGR196612:HGT196612 HQN196612:HQP196612 IAJ196612:IAL196612 IKF196612:IKH196612 IUB196612:IUD196612 JDX196612:JDZ196612 JNT196612:JNV196612 JXP196612:JXR196612 KHL196612:KHN196612 KRH196612:KRJ196612 LBD196612:LBF196612 LKZ196612:LLB196612 LUV196612:LUX196612 MER196612:MET196612 MON196612:MOP196612 MYJ196612:MYL196612 NIF196612:NIH196612 NSB196612:NSD196612 OBX196612:OBZ196612 OLT196612:OLV196612 OVP196612:OVR196612 PFL196612:PFN196612 PPH196612:PPJ196612 PZD196612:PZF196612 QIZ196612:QJB196612 QSV196612:QSX196612 RCR196612:RCT196612 RMN196612:RMP196612 RWJ196612:RWL196612 SGF196612:SGH196612 SQB196612:SQD196612 SZX196612:SZZ196612 TJT196612:TJV196612 TTP196612:TTR196612 UDL196612:UDN196612 UNH196612:UNJ196612 UXD196612:UXF196612 VGZ196612:VHB196612 VQV196612:VQX196612 WAR196612:WAT196612 WKN196612:WKP196612 WUJ196612:WUL196612 XEF196612:XEH196612 HX262148:HZ262148 RT262148:RV262148 ABP262148:ABR262148 ALL262148:ALN262148 AVH262148:AVJ262148 BFD262148:BFF262148 BOZ262148:BPB262148 BYV262148:BYX262148 CIR262148:CIT262148 CSN262148:CSP262148 DCJ262148:DCL262148 DMF262148:DMH262148 DWB262148:DWD262148 EFX262148:EFZ262148 EPT262148:EPV262148 EZP262148:EZR262148 FJL262148:FJN262148 FTH262148:FTJ262148 GDD262148:GDF262148 GMZ262148:GNB262148 GWV262148:GWX262148 HGR262148:HGT262148 HQN262148:HQP262148 IAJ262148:IAL262148 IKF262148:IKH262148 IUB262148:IUD262148 JDX262148:JDZ262148 JNT262148:JNV262148 JXP262148:JXR262148 KHL262148:KHN262148 KRH262148:KRJ262148 LBD262148:LBF262148 LKZ262148:LLB262148 LUV262148:LUX262148 MER262148:MET262148 MON262148:MOP262148 MYJ262148:MYL262148 NIF262148:NIH262148 NSB262148:NSD262148 OBX262148:OBZ262148 OLT262148:OLV262148 OVP262148:OVR262148 PFL262148:PFN262148 PPH262148:PPJ262148 PZD262148:PZF262148 QIZ262148:QJB262148 QSV262148:QSX262148 RCR262148:RCT262148 RMN262148:RMP262148 RWJ262148:RWL262148 SGF262148:SGH262148 SQB262148:SQD262148 SZX262148:SZZ262148 TJT262148:TJV262148 TTP262148:TTR262148 UDL262148:UDN262148 UNH262148:UNJ262148 UXD262148:UXF262148 VGZ262148:VHB262148 VQV262148:VQX262148 WAR262148:WAT262148 WKN262148:WKP262148 WUJ262148:WUL262148 XEF262148:XEH262148 HX327684:HZ327684 RT327684:RV327684 ABP327684:ABR327684 ALL327684:ALN327684 AVH327684:AVJ327684 BFD327684:BFF327684 BOZ327684:BPB327684 BYV327684:BYX327684 CIR327684:CIT327684 CSN327684:CSP327684 DCJ327684:DCL327684 DMF327684:DMH327684 DWB327684:DWD327684 EFX327684:EFZ327684 EPT327684:EPV327684 EZP327684:EZR327684 FJL327684:FJN327684 FTH327684:FTJ327684 GDD327684:GDF327684 GMZ327684:GNB327684 GWV327684:GWX327684 HGR327684:HGT327684 HQN327684:HQP327684 IAJ327684:IAL327684 IKF327684:IKH327684 IUB327684:IUD327684 JDX327684:JDZ327684 JNT327684:JNV327684 JXP327684:JXR327684 KHL327684:KHN327684 KRH327684:KRJ327684 LBD327684:LBF327684 LKZ327684:LLB327684 LUV327684:LUX327684 MER327684:MET327684 MON327684:MOP327684 MYJ327684:MYL327684 NIF327684:NIH327684 NSB327684:NSD327684 OBX327684:OBZ327684 OLT327684:OLV327684 OVP327684:OVR327684 PFL327684:PFN327684 PPH327684:PPJ327684 PZD327684:PZF327684 QIZ327684:QJB327684 QSV327684:QSX327684 RCR327684:RCT327684 RMN327684:RMP327684 RWJ327684:RWL327684 SGF327684:SGH327684 SQB327684:SQD327684 SZX327684:SZZ327684 TJT327684:TJV327684 TTP327684:TTR327684 UDL327684:UDN327684 UNH327684:UNJ327684 UXD327684:UXF327684 VGZ327684:VHB327684 VQV327684:VQX327684 WAR327684:WAT327684 WKN327684:WKP327684 WUJ327684:WUL327684 XEF327684:XEH327684 HX393220:HZ393220 RT393220:RV393220 ABP393220:ABR393220 ALL393220:ALN393220 AVH393220:AVJ393220 BFD393220:BFF393220 BOZ393220:BPB393220 BYV393220:BYX393220 CIR393220:CIT393220 CSN393220:CSP393220 DCJ393220:DCL393220 DMF393220:DMH393220 DWB393220:DWD393220 EFX393220:EFZ393220 EPT393220:EPV393220 EZP393220:EZR393220 FJL393220:FJN393220 FTH393220:FTJ393220 GDD393220:GDF393220 GMZ393220:GNB393220 GWV393220:GWX393220 HGR393220:HGT393220 HQN393220:HQP393220 IAJ393220:IAL393220 IKF393220:IKH393220 IUB393220:IUD393220 JDX393220:JDZ393220 JNT393220:JNV393220 JXP393220:JXR393220 KHL393220:KHN393220 KRH393220:KRJ393220 LBD393220:LBF393220 LKZ393220:LLB393220 LUV393220:LUX393220 MER393220:MET393220 MON393220:MOP393220 MYJ393220:MYL393220 NIF393220:NIH393220 NSB393220:NSD393220 OBX393220:OBZ393220 OLT393220:OLV393220 OVP393220:OVR393220 PFL393220:PFN393220 PPH393220:PPJ393220 PZD393220:PZF393220 QIZ393220:QJB393220 QSV393220:QSX393220 RCR393220:RCT393220 RMN393220:RMP393220 RWJ393220:RWL393220 SGF393220:SGH393220 SQB393220:SQD393220 SZX393220:SZZ393220 TJT393220:TJV393220 TTP393220:TTR393220 UDL393220:UDN393220 UNH393220:UNJ393220 UXD393220:UXF393220 VGZ393220:VHB393220 VQV393220:VQX393220 WAR393220:WAT393220 WKN393220:WKP393220 WUJ393220:WUL393220 XEF393220:XEH393220 HX458756:HZ458756 RT458756:RV458756 ABP458756:ABR458756 ALL458756:ALN458756 AVH458756:AVJ458756 BFD458756:BFF458756 BOZ458756:BPB458756 BYV458756:BYX458756 CIR458756:CIT458756 CSN458756:CSP458756 DCJ458756:DCL458756 DMF458756:DMH458756 DWB458756:DWD458756 EFX458756:EFZ458756 EPT458756:EPV458756 EZP458756:EZR458756 FJL458756:FJN458756 FTH458756:FTJ458756 GDD458756:GDF458756 GMZ458756:GNB458756 GWV458756:GWX458756 HGR458756:HGT458756 HQN458756:HQP458756 IAJ458756:IAL458756 IKF458756:IKH458756 IUB458756:IUD458756 JDX458756:JDZ458756 JNT458756:JNV458756 JXP458756:JXR458756 KHL458756:KHN458756 KRH458756:KRJ458756 LBD458756:LBF458756 LKZ458756:LLB458756 LUV458756:LUX458756 MER458756:MET458756 MON458756:MOP458756 MYJ458756:MYL458756 NIF458756:NIH458756 NSB458756:NSD458756 OBX458756:OBZ458756 OLT458756:OLV458756 OVP458756:OVR458756 PFL458756:PFN458756 PPH458756:PPJ458756 PZD458756:PZF458756 QIZ458756:QJB458756 QSV458756:QSX458756 RCR458756:RCT458756 RMN458756:RMP458756 RWJ458756:RWL458756 SGF458756:SGH458756 SQB458756:SQD458756 SZX458756:SZZ458756 TJT458756:TJV458756 TTP458756:TTR458756 UDL458756:UDN458756 UNH458756:UNJ458756 UXD458756:UXF458756 VGZ458756:VHB458756 VQV458756:VQX458756 WAR458756:WAT458756 WKN458756:WKP458756 WUJ458756:WUL458756 XEF458756:XEH458756 HX524292:HZ524292 RT524292:RV524292 ABP524292:ABR524292 ALL524292:ALN524292 AVH524292:AVJ524292 BFD524292:BFF524292 BOZ524292:BPB524292 BYV524292:BYX524292 CIR524292:CIT524292 CSN524292:CSP524292 DCJ524292:DCL524292 DMF524292:DMH524292 DWB524292:DWD524292 EFX524292:EFZ524292 EPT524292:EPV524292 EZP524292:EZR524292 FJL524292:FJN524292 FTH524292:FTJ524292 GDD524292:GDF524292 GMZ524292:GNB524292 GWV524292:GWX524292 HGR524292:HGT524292 HQN524292:HQP524292 IAJ524292:IAL524292 IKF524292:IKH524292 IUB524292:IUD524292 JDX524292:JDZ524292 JNT524292:JNV524292 JXP524292:JXR524292 KHL524292:KHN524292 KRH524292:KRJ524292 LBD524292:LBF524292 LKZ524292:LLB524292 LUV524292:LUX524292 MER524292:MET524292 MON524292:MOP524292 MYJ524292:MYL524292 NIF524292:NIH524292 NSB524292:NSD524292 OBX524292:OBZ524292 OLT524292:OLV524292 OVP524292:OVR524292 PFL524292:PFN524292 PPH524292:PPJ524292 PZD524292:PZF524292 QIZ524292:QJB524292 QSV524292:QSX524292 RCR524292:RCT524292 RMN524292:RMP524292 RWJ524292:RWL524292 SGF524292:SGH524292 SQB524292:SQD524292 SZX524292:SZZ524292 TJT524292:TJV524292 TTP524292:TTR524292 UDL524292:UDN524292 UNH524292:UNJ524292 UXD524292:UXF524292 VGZ524292:VHB524292 VQV524292:VQX524292 WAR524292:WAT524292 WKN524292:WKP524292 WUJ524292:WUL524292 XEF524292:XEH524292 HX589828:HZ589828 RT589828:RV589828 ABP589828:ABR589828 ALL589828:ALN589828 AVH589828:AVJ589828 BFD589828:BFF589828 BOZ589828:BPB589828 BYV589828:BYX589828 CIR589828:CIT589828 CSN589828:CSP589828 DCJ589828:DCL589828 DMF589828:DMH589828 DWB589828:DWD589828 EFX589828:EFZ589828 EPT589828:EPV589828 EZP589828:EZR589828 FJL589828:FJN589828 FTH589828:FTJ589828 GDD589828:GDF589828 GMZ589828:GNB589828 GWV589828:GWX589828 HGR589828:HGT589828 HQN589828:HQP589828 IAJ589828:IAL589828 IKF589828:IKH589828 IUB589828:IUD589828 JDX589828:JDZ589828 JNT589828:JNV589828 JXP589828:JXR589828 KHL589828:KHN589828 KRH589828:KRJ589828 LBD589828:LBF589828 LKZ589828:LLB589828 LUV589828:LUX589828 MER589828:MET589828 MON589828:MOP589828 MYJ589828:MYL589828 NIF589828:NIH589828 NSB589828:NSD589828 OBX589828:OBZ589828 OLT589828:OLV589828 OVP589828:OVR589828 PFL589828:PFN589828 PPH589828:PPJ589828 PZD589828:PZF589828 QIZ589828:QJB589828 QSV589828:QSX589828 RCR589828:RCT589828 RMN589828:RMP589828 RWJ589828:RWL589828 SGF589828:SGH589828 SQB589828:SQD589828 SZX589828:SZZ589828 TJT589828:TJV589828 TTP589828:TTR589828 UDL589828:UDN589828 UNH589828:UNJ589828 UXD589828:UXF589828 VGZ589828:VHB589828 VQV589828:VQX589828 WAR589828:WAT589828 WKN589828:WKP589828 WUJ589828:WUL589828 XEF589828:XEH589828 HX655364:HZ655364 RT655364:RV655364 ABP655364:ABR655364 ALL655364:ALN655364 AVH655364:AVJ655364 BFD655364:BFF655364 BOZ655364:BPB655364 BYV655364:BYX655364 CIR655364:CIT655364 CSN655364:CSP655364 DCJ655364:DCL655364 DMF655364:DMH655364 DWB655364:DWD655364 EFX655364:EFZ655364 EPT655364:EPV655364 EZP655364:EZR655364 FJL655364:FJN655364 FTH655364:FTJ655364 GDD655364:GDF655364 GMZ655364:GNB655364 GWV655364:GWX655364 HGR655364:HGT655364 HQN655364:HQP655364 IAJ655364:IAL655364 IKF655364:IKH655364 IUB655364:IUD655364 JDX655364:JDZ655364 JNT655364:JNV655364 JXP655364:JXR655364 KHL655364:KHN655364 KRH655364:KRJ655364 LBD655364:LBF655364 LKZ655364:LLB655364 LUV655364:LUX655364 MER655364:MET655364 MON655364:MOP655364 MYJ655364:MYL655364 NIF655364:NIH655364 NSB655364:NSD655364 OBX655364:OBZ655364 OLT655364:OLV655364 OVP655364:OVR655364 PFL655364:PFN655364 PPH655364:PPJ655364 PZD655364:PZF655364 QIZ655364:QJB655364 QSV655364:QSX655364 RCR655364:RCT655364 RMN655364:RMP655364 RWJ655364:RWL655364 SGF655364:SGH655364 SQB655364:SQD655364 SZX655364:SZZ655364 TJT655364:TJV655364 TTP655364:TTR655364 UDL655364:UDN655364 UNH655364:UNJ655364 UXD655364:UXF655364 VGZ655364:VHB655364 VQV655364:VQX655364 WAR655364:WAT655364 WKN655364:WKP655364 WUJ655364:WUL655364 XEF655364:XEH655364 HX720900:HZ720900 RT720900:RV720900 ABP720900:ABR720900 ALL720900:ALN720900 AVH720900:AVJ720900 BFD720900:BFF720900 BOZ720900:BPB720900 BYV720900:BYX720900 CIR720900:CIT720900 CSN720900:CSP720900 DCJ720900:DCL720900 DMF720900:DMH720900 DWB720900:DWD720900 EFX720900:EFZ720900 EPT720900:EPV720900 EZP720900:EZR720900 FJL720900:FJN720900 FTH720900:FTJ720900 GDD720900:GDF720900 GMZ720900:GNB720900 GWV720900:GWX720900 HGR720900:HGT720900 HQN720900:HQP720900 IAJ720900:IAL720900 IKF720900:IKH720900 IUB720900:IUD720900 JDX720900:JDZ720900 JNT720900:JNV720900 JXP720900:JXR720900 KHL720900:KHN720900 KRH720900:KRJ720900 LBD720900:LBF720900 LKZ720900:LLB720900 LUV720900:LUX720900 MER720900:MET720900 MON720900:MOP720900 MYJ720900:MYL720900 NIF720900:NIH720900 NSB720900:NSD720900 OBX720900:OBZ720900 OLT720900:OLV720900 OVP720900:OVR720900 PFL720900:PFN720900 PPH720900:PPJ720900 PZD720900:PZF720900 QIZ720900:QJB720900 QSV720900:QSX720900 RCR720900:RCT720900 RMN720900:RMP720900 RWJ720900:RWL720900 SGF720900:SGH720900 SQB720900:SQD720900 SZX720900:SZZ720900 TJT720900:TJV720900 TTP720900:TTR720900 UDL720900:UDN720900 UNH720900:UNJ720900 UXD720900:UXF720900 VGZ720900:VHB720900 VQV720900:VQX720900 WAR720900:WAT720900 WKN720900:WKP720900 WUJ720900:WUL720900 XEF720900:XEH720900 HX786436:HZ786436 RT786436:RV786436 ABP786436:ABR786436 ALL786436:ALN786436 AVH786436:AVJ786436 BFD786436:BFF786436 BOZ786436:BPB786436 BYV786436:BYX786436 CIR786436:CIT786436 CSN786436:CSP786436 DCJ786436:DCL786436 DMF786436:DMH786436 DWB786436:DWD786436 EFX786436:EFZ786436 EPT786436:EPV786436 EZP786436:EZR786436 FJL786436:FJN786436 FTH786436:FTJ786436 GDD786436:GDF786436 GMZ786436:GNB786436 GWV786436:GWX786436 HGR786436:HGT786436 HQN786436:HQP786436 IAJ786436:IAL786436 IKF786436:IKH786436 IUB786436:IUD786436 JDX786436:JDZ786436 JNT786436:JNV786436 JXP786436:JXR786436 KHL786436:KHN786436 KRH786436:KRJ786436 LBD786436:LBF786436 LKZ786436:LLB786436 LUV786436:LUX786436 MER786436:MET786436 MON786436:MOP786436 MYJ786436:MYL786436 NIF786436:NIH786436 NSB786436:NSD786436 OBX786436:OBZ786436 OLT786436:OLV786436 OVP786436:OVR786436 PFL786436:PFN786436 PPH786436:PPJ786436 PZD786436:PZF786436 QIZ786436:QJB786436 QSV786436:QSX786436 RCR786436:RCT786436 RMN786436:RMP786436 RWJ786436:RWL786436 SGF786436:SGH786436 SQB786436:SQD786436 SZX786436:SZZ786436 TJT786436:TJV786436 TTP786436:TTR786436 UDL786436:UDN786436 UNH786436:UNJ786436 UXD786436:UXF786436 VGZ786436:VHB786436 VQV786436:VQX786436 WAR786436:WAT786436 WKN786436:WKP786436 WUJ786436:WUL786436 XEF786436:XEH786436 HX851972:HZ851972 RT851972:RV851972 ABP851972:ABR851972 ALL851972:ALN851972 AVH851972:AVJ851972 BFD851972:BFF851972 BOZ851972:BPB851972 BYV851972:BYX851972 CIR851972:CIT851972 CSN851972:CSP851972 DCJ851972:DCL851972 DMF851972:DMH851972 DWB851972:DWD851972 EFX851972:EFZ851972 EPT851972:EPV851972 EZP851972:EZR851972 FJL851972:FJN851972 FTH851972:FTJ851972 GDD851972:GDF851972 GMZ851972:GNB851972 GWV851972:GWX851972 HGR851972:HGT851972 HQN851972:HQP851972 IAJ851972:IAL851972 IKF851972:IKH851972 IUB851972:IUD851972 JDX851972:JDZ851972 JNT851972:JNV851972 JXP851972:JXR851972 KHL851972:KHN851972 KRH851972:KRJ851972 LBD851972:LBF851972 LKZ851972:LLB851972 LUV851972:LUX851972 MER851972:MET851972 MON851972:MOP851972 MYJ851972:MYL851972 NIF851972:NIH851972 NSB851972:NSD851972 OBX851972:OBZ851972 OLT851972:OLV851972 OVP851972:OVR851972 PFL851972:PFN851972 PPH851972:PPJ851972 PZD851972:PZF851972 QIZ851972:QJB851972 QSV851972:QSX851972 RCR851972:RCT851972 RMN851972:RMP851972 RWJ851972:RWL851972 SGF851972:SGH851972 SQB851972:SQD851972 SZX851972:SZZ851972 TJT851972:TJV851972 TTP851972:TTR851972 UDL851972:UDN851972 UNH851972:UNJ851972 UXD851972:UXF851972 VGZ851972:VHB851972 VQV851972:VQX851972 WAR851972:WAT851972 WKN851972:WKP851972 WUJ851972:WUL851972 XEF851972:XEH851972 HX917508:HZ917508 RT917508:RV917508 ABP917508:ABR917508 ALL917508:ALN917508 AVH917508:AVJ917508 BFD917508:BFF917508 BOZ917508:BPB917508 BYV917508:BYX917508 CIR917508:CIT917508 CSN917508:CSP917508 DCJ917508:DCL917508 DMF917508:DMH917508 DWB917508:DWD917508 EFX917508:EFZ917508 EPT917508:EPV917508 EZP917508:EZR917508 FJL917508:FJN917508 FTH917508:FTJ917508 GDD917508:GDF917508 GMZ917508:GNB917508 GWV917508:GWX917508 HGR917508:HGT917508 HQN917508:HQP917508 IAJ917508:IAL917508 IKF917508:IKH917508 IUB917508:IUD917508 JDX917508:JDZ917508 JNT917508:JNV917508 JXP917508:JXR917508 KHL917508:KHN917508 KRH917508:KRJ917508 LBD917508:LBF917508 LKZ917508:LLB917508 LUV917508:LUX917508 MER917508:MET917508 MON917508:MOP917508 MYJ917508:MYL917508 NIF917508:NIH917508 NSB917508:NSD917508 OBX917508:OBZ917508 OLT917508:OLV917508 OVP917508:OVR917508 PFL917508:PFN917508 PPH917508:PPJ917508 PZD917508:PZF917508 QIZ917508:QJB917508 QSV917508:QSX917508 RCR917508:RCT917508 RMN917508:RMP917508 RWJ917508:RWL917508 SGF917508:SGH917508 SQB917508:SQD917508 SZX917508:SZZ917508 TJT917508:TJV917508 TTP917508:TTR917508 UDL917508:UDN917508 UNH917508:UNJ917508 UXD917508:UXF917508 VGZ917508:VHB917508 VQV917508:VQX917508 WAR917508:WAT917508 WKN917508:WKP917508 WUJ917508:WUL917508 XEF917508:XEH917508 HX983044:HZ983044 RT983044:RV983044 ABP983044:ABR983044 ALL983044:ALN983044 AVH983044:AVJ983044 BFD983044:BFF983044 BOZ983044:BPB983044 BYV983044:BYX983044 CIR983044:CIT983044 CSN983044:CSP983044 DCJ983044:DCL983044 DMF983044:DMH983044 DWB983044:DWD983044 EFX983044:EFZ983044 EPT983044:EPV983044 EZP983044:EZR983044 FJL983044:FJN983044 FTH983044:FTJ983044 GDD983044:GDF983044 GMZ983044:GNB983044 GWV983044:GWX983044 HGR983044:HGT983044 HQN983044:HQP983044 IAJ983044:IAL983044 IKF983044:IKH983044 IUB983044:IUD983044 JDX983044:JDZ983044 JNT983044:JNV983044 JXP983044:JXR983044 KHL983044:KHN983044 KRH983044:KRJ983044 LBD983044:LBF983044 LKZ983044:LLB983044 LUV983044:LUX983044 MER983044:MET983044 MON983044:MOP983044 MYJ983044:MYL983044 NIF983044:NIH983044 NSB983044:NSD983044 OBX983044:OBZ983044 OLT983044:OLV983044 OVP983044:OVR983044 PFL983044:PFN983044 PPH983044:PPJ983044 PZD983044:PZF983044 QIZ983044:QJB983044 QSV983044:QSX983044 RCR983044:RCT983044 RMN983044:RMP983044 RWJ983044:RWL983044 SGF983044:SGH983044 SQB983044:SQD983044 SZX983044:SZZ983044 TJT983044:TJV983044 TTP983044:TTR983044 UDL983044:UDN983044 UNH983044:UNJ983044 UXD983044:UXF983044 VGZ983044:VHB983044 VQV983044:VQX983044 WAR983044:WAT983044 WKN983044:WKP983044 WUJ983044:WUL983044 XEF983044:XEH983044 IF4:IH4 SB4:SD4 ABX4:ABZ4 ALT4:ALV4 AVP4:AVR4 BFL4:BFN4 BPH4:BPJ4 BZD4:BZF4 CIZ4:CJB4 CSV4:CSX4 DCR4:DCT4 DMN4:DMP4 DWJ4:DWL4 EGF4:EGH4 EQB4:EQD4 EZX4:EZZ4 FJT4:FJV4 FTP4:FTR4 GDL4:GDN4 GNH4:GNJ4 GXD4:GXF4 HGZ4:HHB4 HQV4:HQX4 IAR4:IAT4 IKN4:IKP4 IUJ4:IUL4 JEF4:JEH4 JOB4:JOD4 JXX4:JXZ4 KHT4:KHV4 KRP4:KRR4 LBL4:LBN4 LLH4:LLJ4 LVD4:LVF4 MEZ4:MFB4 MOV4:MOX4 MYR4:MYT4 NIN4:NIP4 NSJ4:NSL4 OCF4:OCH4 OMB4:OMD4 OVX4:OVZ4 PFT4:PFV4 PPP4:PPR4 PZL4:PZN4 QJH4:QJJ4 QTD4:QTF4 RCZ4:RDB4 RMV4:RMX4 RWR4:RWT4 SGN4:SGP4 SQJ4:SQL4 TAF4:TAH4 TKB4:TKD4 TTX4:TTZ4 UDT4:UDV4 UNP4:UNR4 UXL4:UXN4 VHH4:VHJ4 VRD4:VRF4 WAZ4:WBB4 WKV4:WKX4 WUR4:WUT4 XEN4:XEP4 IF65540:IH65540 SB65540:SD65540 ABX65540:ABZ65540 ALT65540:ALV65540 AVP65540:AVR65540 BFL65540:BFN65540 BPH65540:BPJ65540 BZD65540:BZF65540 CIZ65540:CJB65540 CSV65540:CSX65540 DCR65540:DCT65540 DMN65540:DMP65540 DWJ65540:DWL65540 EGF65540:EGH65540 EQB65540:EQD65540 EZX65540:EZZ65540 FJT65540:FJV65540 FTP65540:FTR65540 GDL65540:GDN65540 GNH65540:GNJ65540 GXD65540:GXF65540 HGZ65540:HHB65540 HQV65540:HQX65540 IAR65540:IAT65540 IKN65540:IKP65540 IUJ65540:IUL65540 JEF65540:JEH65540 JOB65540:JOD65540 JXX65540:JXZ65540 KHT65540:KHV65540 KRP65540:KRR65540 LBL65540:LBN65540 LLH65540:LLJ65540 LVD65540:LVF65540 MEZ65540:MFB65540 MOV65540:MOX65540 MYR65540:MYT65540 NIN65540:NIP65540 NSJ65540:NSL65540 OCF65540:OCH65540 OMB65540:OMD65540 OVX65540:OVZ65540 PFT65540:PFV65540 PPP65540:PPR65540 PZL65540:PZN65540 QJH65540:QJJ65540 QTD65540:QTF65540 RCZ65540:RDB65540 RMV65540:RMX65540 RWR65540:RWT65540 SGN65540:SGP65540 SQJ65540:SQL65540 TAF65540:TAH65540 TKB65540:TKD65540 TTX65540:TTZ65540 UDT65540:UDV65540 UNP65540:UNR65540 UXL65540:UXN65540 VHH65540:VHJ65540 VRD65540:VRF65540 WAZ65540:WBB65540 WKV65540:WKX65540 WUR65540:WUT65540 XEN65540:XEP65540 IF131076:IH131076 SB131076:SD131076 ABX131076:ABZ131076 ALT131076:ALV131076 AVP131076:AVR131076 BFL131076:BFN131076 BPH131076:BPJ131076 BZD131076:BZF131076 CIZ131076:CJB131076 CSV131076:CSX131076 DCR131076:DCT131076 DMN131076:DMP131076 DWJ131076:DWL131076 EGF131076:EGH131076 EQB131076:EQD131076 EZX131076:EZZ131076 FJT131076:FJV131076 FTP131076:FTR131076 GDL131076:GDN131076 GNH131076:GNJ131076 GXD131076:GXF131076 HGZ131076:HHB131076 HQV131076:HQX131076 IAR131076:IAT131076 IKN131076:IKP131076 IUJ131076:IUL131076 JEF131076:JEH131076 JOB131076:JOD131076 JXX131076:JXZ131076 KHT131076:KHV131076 KRP131076:KRR131076 LBL131076:LBN131076 LLH131076:LLJ131076 LVD131076:LVF131076 MEZ131076:MFB131076 MOV131076:MOX131076 MYR131076:MYT131076 NIN131076:NIP131076 NSJ131076:NSL131076 OCF131076:OCH131076 OMB131076:OMD131076 OVX131076:OVZ131076 PFT131076:PFV131076 PPP131076:PPR131076 PZL131076:PZN131076 QJH131076:QJJ131076 QTD131076:QTF131076 RCZ131076:RDB131076 RMV131076:RMX131076 RWR131076:RWT131076 SGN131076:SGP131076 SQJ131076:SQL131076 TAF131076:TAH131076 TKB131076:TKD131076 TTX131076:TTZ131076 UDT131076:UDV131076 UNP131076:UNR131076 UXL131076:UXN131076 VHH131076:VHJ131076 VRD131076:VRF131076 WAZ131076:WBB131076 WKV131076:WKX131076 WUR131076:WUT131076 XEN131076:XEP131076 IF196612:IH196612 SB196612:SD196612 ABX196612:ABZ196612 ALT196612:ALV196612 AVP196612:AVR196612 BFL196612:BFN196612 BPH196612:BPJ196612 BZD196612:BZF196612 CIZ196612:CJB196612 CSV196612:CSX196612 DCR196612:DCT196612 DMN196612:DMP196612 DWJ196612:DWL196612 EGF196612:EGH196612 EQB196612:EQD196612 EZX196612:EZZ196612 FJT196612:FJV196612 FTP196612:FTR196612 GDL196612:GDN196612 GNH196612:GNJ196612 GXD196612:GXF196612 HGZ196612:HHB196612 HQV196612:HQX196612 IAR196612:IAT196612 IKN196612:IKP196612 IUJ196612:IUL196612 JEF196612:JEH196612 JOB196612:JOD196612 JXX196612:JXZ196612 KHT196612:KHV196612 KRP196612:KRR196612 LBL196612:LBN196612 LLH196612:LLJ196612 LVD196612:LVF196612 MEZ196612:MFB196612 MOV196612:MOX196612 MYR196612:MYT196612 NIN196612:NIP196612 NSJ196612:NSL196612 OCF196612:OCH196612 OMB196612:OMD196612 OVX196612:OVZ196612 PFT196612:PFV196612 PPP196612:PPR196612 PZL196612:PZN196612 QJH196612:QJJ196612 QTD196612:QTF196612 RCZ196612:RDB196612 RMV196612:RMX196612 RWR196612:RWT196612 SGN196612:SGP196612 SQJ196612:SQL196612 TAF196612:TAH196612 TKB196612:TKD196612 TTX196612:TTZ196612 UDT196612:UDV196612 UNP196612:UNR196612 UXL196612:UXN196612 VHH196612:VHJ196612 VRD196612:VRF196612 WAZ196612:WBB196612 WKV196612:WKX196612 WUR196612:WUT196612 XEN196612:XEP196612 IF262148:IH262148 SB262148:SD262148 ABX262148:ABZ262148 ALT262148:ALV262148 AVP262148:AVR262148 BFL262148:BFN262148 BPH262148:BPJ262148 BZD262148:BZF262148 CIZ262148:CJB262148 CSV262148:CSX262148 DCR262148:DCT262148 DMN262148:DMP262148 DWJ262148:DWL262148 EGF262148:EGH262148 EQB262148:EQD262148 EZX262148:EZZ262148 FJT262148:FJV262148 FTP262148:FTR262148 GDL262148:GDN262148 GNH262148:GNJ262148 GXD262148:GXF262148 HGZ262148:HHB262148 HQV262148:HQX262148 IAR262148:IAT262148 IKN262148:IKP262148 IUJ262148:IUL262148 JEF262148:JEH262148 JOB262148:JOD262148 JXX262148:JXZ262148 KHT262148:KHV262148 KRP262148:KRR262148 LBL262148:LBN262148 LLH262148:LLJ262148 LVD262148:LVF262148 MEZ262148:MFB262148 MOV262148:MOX262148 MYR262148:MYT262148 NIN262148:NIP262148 NSJ262148:NSL262148 OCF262148:OCH262148 OMB262148:OMD262148 OVX262148:OVZ262148 PFT262148:PFV262148 PPP262148:PPR262148 PZL262148:PZN262148 QJH262148:QJJ262148 QTD262148:QTF262148 RCZ262148:RDB262148 RMV262148:RMX262148 RWR262148:RWT262148 SGN262148:SGP262148 SQJ262148:SQL262148 TAF262148:TAH262148 TKB262148:TKD262148 TTX262148:TTZ262148 UDT262148:UDV262148 UNP262148:UNR262148 UXL262148:UXN262148 VHH262148:VHJ262148 VRD262148:VRF262148 WAZ262148:WBB262148 WKV262148:WKX262148 WUR262148:WUT262148 XEN262148:XEP262148 IF327684:IH327684 SB327684:SD327684 ABX327684:ABZ327684 ALT327684:ALV327684 AVP327684:AVR327684 BFL327684:BFN327684 BPH327684:BPJ327684 BZD327684:BZF327684 CIZ327684:CJB327684 CSV327684:CSX327684 DCR327684:DCT327684 DMN327684:DMP327684 DWJ327684:DWL327684 EGF327684:EGH327684 EQB327684:EQD327684 EZX327684:EZZ327684 FJT327684:FJV327684 FTP327684:FTR327684 GDL327684:GDN327684 GNH327684:GNJ327684 GXD327684:GXF327684 HGZ327684:HHB327684 HQV327684:HQX327684 IAR327684:IAT327684 IKN327684:IKP327684 IUJ327684:IUL327684 JEF327684:JEH327684 JOB327684:JOD327684 JXX327684:JXZ327684 KHT327684:KHV327684 KRP327684:KRR327684 LBL327684:LBN327684 LLH327684:LLJ327684 LVD327684:LVF327684 MEZ327684:MFB327684 MOV327684:MOX327684 MYR327684:MYT327684 NIN327684:NIP327684 NSJ327684:NSL327684 OCF327684:OCH327684 OMB327684:OMD327684 OVX327684:OVZ327684 PFT327684:PFV327684 PPP327684:PPR327684 PZL327684:PZN327684 QJH327684:QJJ327684 QTD327684:QTF327684 RCZ327684:RDB327684 RMV327684:RMX327684 RWR327684:RWT327684 SGN327684:SGP327684 SQJ327684:SQL327684 TAF327684:TAH327684 TKB327684:TKD327684 TTX327684:TTZ327684 UDT327684:UDV327684 UNP327684:UNR327684 UXL327684:UXN327684 VHH327684:VHJ327684 VRD327684:VRF327684 WAZ327684:WBB327684 WKV327684:WKX327684 WUR327684:WUT327684 XEN327684:XEP327684 IF393220:IH393220 SB393220:SD393220 ABX393220:ABZ393220 ALT393220:ALV393220 AVP393220:AVR393220 BFL393220:BFN393220 BPH393220:BPJ393220 BZD393220:BZF393220 CIZ393220:CJB393220 CSV393220:CSX393220 DCR393220:DCT393220 DMN393220:DMP393220 DWJ393220:DWL393220 EGF393220:EGH393220 EQB393220:EQD393220 EZX393220:EZZ393220 FJT393220:FJV393220 FTP393220:FTR393220 GDL393220:GDN393220 GNH393220:GNJ393220 GXD393220:GXF393220 HGZ393220:HHB393220 HQV393220:HQX393220 IAR393220:IAT393220 IKN393220:IKP393220 IUJ393220:IUL393220 JEF393220:JEH393220 JOB393220:JOD393220 JXX393220:JXZ393220 KHT393220:KHV393220 KRP393220:KRR393220 LBL393220:LBN393220 LLH393220:LLJ393220 LVD393220:LVF393220 MEZ393220:MFB393220 MOV393220:MOX393220 MYR393220:MYT393220 NIN393220:NIP393220 NSJ393220:NSL393220 OCF393220:OCH393220 OMB393220:OMD393220 OVX393220:OVZ393220 PFT393220:PFV393220 PPP393220:PPR393220 PZL393220:PZN393220 QJH393220:QJJ393220 QTD393220:QTF393220 RCZ393220:RDB393220 RMV393220:RMX393220 RWR393220:RWT393220 SGN393220:SGP393220 SQJ393220:SQL393220 TAF393220:TAH393220 TKB393220:TKD393220 TTX393220:TTZ393220 UDT393220:UDV393220 UNP393220:UNR393220 UXL393220:UXN393220 VHH393220:VHJ393220 VRD393220:VRF393220 WAZ393220:WBB393220 WKV393220:WKX393220 WUR393220:WUT393220 XEN393220:XEP393220 IF458756:IH458756 SB458756:SD458756 ABX458756:ABZ458756 ALT458756:ALV458756 AVP458756:AVR458756 BFL458756:BFN458756 BPH458756:BPJ458756 BZD458756:BZF458756 CIZ458756:CJB458756 CSV458756:CSX458756 DCR458756:DCT458756 DMN458756:DMP458756 DWJ458756:DWL458756 EGF458756:EGH458756 EQB458756:EQD458756 EZX458756:EZZ458756 FJT458756:FJV458756 FTP458756:FTR458756 GDL458756:GDN458756 GNH458756:GNJ458756 GXD458756:GXF458756 HGZ458756:HHB458756 HQV458756:HQX458756 IAR458756:IAT458756 IKN458756:IKP458756 IUJ458756:IUL458756 JEF458756:JEH458756 JOB458756:JOD458756 JXX458756:JXZ458756 KHT458756:KHV458756 KRP458756:KRR458756 LBL458756:LBN458756 LLH458756:LLJ458756 LVD458756:LVF458756 MEZ458756:MFB458756 MOV458756:MOX458756 MYR458756:MYT458756 NIN458756:NIP458756 NSJ458756:NSL458756 OCF458756:OCH458756 OMB458756:OMD458756 OVX458756:OVZ458756 PFT458756:PFV458756 PPP458756:PPR458756 PZL458756:PZN458756 QJH458756:QJJ458756 QTD458756:QTF458756 RCZ458756:RDB458756 RMV458756:RMX458756 RWR458756:RWT458756 SGN458756:SGP458756 SQJ458756:SQL458756 TAF458756:TAH458756 TKB458756:TKD458756 TTX458756:TTZ458756 UDT458756:UDV458756 UNP458756:UNR458756 UXL458756:UXN458756 VHH458756:VHJ458756 VRD458756:VRF458756 WAZ458756:WBB458756 WKV458756:WKX458756 WUR458756:WUT458756 XEN458756:XEP458756 IF524292:IH524292 SB524292:SD524292 ABX524292:ABZ524292 ALT524292:ALV524292 AVP524292:AVR524292 BFL524292:BFN524292 BPH524292:BPJ524292 BZD524292:BZF524292 CIZ524292:CJB524292 CSV524292:CSX524292 DCR524292:DCT524292 DMN524292:DMP524292 DWJ524292:DWL524292 EGF524292:EGH524292 EQB524292:EQD524292 EZX524292:EZZ524292 FJT524292:FJV524292 FTP524292:FTR524292 GDL524292:GDN524292 GNH524292:GNJ524292 GXD524292:GXF524292 HGZ524292:HHB524292 HQV524292:HQX524292 IAR524292:IAT524292 IKN524292:IKP524292 IUJ524292:IUL524292 JEF524292:JEH524292 JOB524292:JOD524292 JXX524292:JXZ524292 KHT524292:KHV524292 KRP524292:KRR524292 LBL524292:LBN524292 LLH524292:LLJ524292 LVD524292:LVF524292 MEZ524292:MFB524292 MOV524292:MOX524292 MYR524292:MYT524292 NIN524292:NIP524292 NSJ524292:NSL524292 OCF524292:OCH524292 OMB524292:OMD524292 OVX524292:OVZ524292 PFT524292:PFV524292 PPP524292:PPR524292 PZL524292:PZN524292 QJH524292:QJJ524292 QTD524292:QTF524292 RCZ524292:RDB524292 RMV524292:RMX524292 RWR524292:RWT524292 SGN524292:SGP524292 SQJ524292:SQL524292 TAF524292:TAH524292 TKB524292:TKD524292 TTX524292:TTZ524292 UDT524292:UDV524292 UNP524292:UNR524292 UXL524292:UXN524292 VHH524292:VHJ524292 VRD524292:VRF524292 WAZ524292:WBB524292 WKV524292:WKX524292 WUR524292:WUT524292 XEN524292:XEP524292 IF589828:IH589828 SB589828:SD589828 ABX589828:ABZ589828 ALT589828:ALV589828 AVP589828:AVR589828 BFL589828:BFN589828 BPH589828:BPJ589828 BZD589828:BZF589828 CIZ589828:CJB589828 CSV589828:CSX589828 DCR589828:DCT589828 DMN589828:DMP589828 DWJ589828:DWL589828 EGF589828:EGH589828 EQB589828:EQD589828 EZX589828:EZZ589828 FJT589828:FJV589828 FTP589828:FTR589828 GDL589828:GDN589828 GNH589828:GNJ589828 GXD589828:GXF589828 HGZ589828:HHB589828 HQV589828:HQX589828 IAR589828:IAT589828 IKN589828:IKP589828 IUJ589828:IUL589828 JEF589828:JEH589828 JOB589828:JOD589828 JXX589828:JXZ589828 KHT589828:KHV589828 KRP589828:KRR589828 LBL589828:LBN589828 LLH589828:LLJ589828 LVD589828:LVF589828 MEZ589828:MFB589828 MOV589828:MOX589828 MYR589828:MYT589828 NIN589828:NIP589828 NSJ589828:NSL589828 OCF589828:OCH589828 OMB589828:OMD589828 OVX589828:OVZ589828 PFT589828:PFV589828 PPP589828:PPR589828 PZL589828:PZN589828 QJH589828:QJJ589828 QTD589828:QTF589828 RCZ589828:RDB589828 RMV589828:RMX589828 RWR589828:RWT589828 SGN589828:SGP589828 SQJ589828:SQL589828 TAF589828:TAH589828 TKB589828:TKD589828 TTX589828:TTZ589828 UDT589828:UDV589828 UNP589828:UNR589828 UXL589828:UXN589828 VHH589828:VHJ589828 VRD589828:VRF589828 WAZ589828:WBB589828 WKV589828:WKX589828 WUR589828:WUT589828 XEN589828:XEP589828 IF655364:IH655364 SB655364:SD655364 ABX655364:ABZ655364 ALT655364:ALV655364 AVP655364:AVR655364 BFL655364:BFN655364 BPH655364:BPJ655364 BZD655364:BZF655364 CIZ655364:CJB655364 CSV655364:CSX655364 DCR655364:DCT655364 DMN655364:DMP655364 DWJ655364:DWL655364 EGF655364:EGH655364 EQB655364:EQD655364 EZX655364:EZZ655364 FJT655364:FJV655364 FTP655364:FTR655364 GDL655364:GDN655364 GNH655364:GNJ655364 GXD655364:GXF655364 HGZ655364:HHB655364 HQV655364:HQX655364 IAR655364:IAT655364 IKN655364:IKP655364 IUJ655364:IUL655364 JEF655364:JEH655364 JOB655364:JOD655364 JXX655364:JXZ655364 KHT655364:KHV655364 KRP655364:KRR655364 LBL655364:LBN655364 LLH655364:LLJ655364 LVD655364:LVF655364 MEZ655364:MFB655364 MOV655364:MOX655364 MYR655364:MYT655364 NIN655364:NIP655364 NSJ655364:NSL655364 OCF655364:OCH655364 OMB655364:OMD655364 OVX655364:OVZ655364 PFT655364:PFV655364 PPP655364:PPR655364 PZL655364:PZN655364 QJH655364:QJJ655364 QTD655364:QTF655364 RCZ655364:RDB655364 RMV655364:RMX655364 RWR655364:RWT655364 SGN655364:SGP655364 SQJ655364:SQL655364 TAF655364:TAH655364 TKB655364:TKD655364 TTX655364:TTZ655364 UDT655364:UDV655364 UNP655364:UNR655364 UXL655364:UXN655364 VHH655364:VHJ655364 VRD655364:VRF655364 WAZ655364:WBB655364 WKV655364:WKX655364 WUR655364:WUT655364 XEN655364:XEP655364 IF720900:IH720900 SB720900:SD720900 ABX720900:ABZ720900 ALT720900:ALV720900 AVP720900:AVR720900 BFL720900:BFN720900 BPH720900:BPJ720900 BZD720900:BZF720900 CIZ720900:CJB720900 CSV720900:CSX720900 DCR720900:DCT720900 DMN720900:DMP720900 DWJ720900:DWL720900 EGF720900:EGH720900 EQB720900:EQD720900 EZX720900:EZZ720900 FJT720900:FJV720900 FTP720900:FTR720900 GDL720900:GDN720900 GNH720900:GNJ720900 GXD720900:GXF720900 HGZ720900:HHB720900 HQV720900:HQX720900 IAR720900:IAT720900 IKN720900:IKP720900 IUJ720900:IUL720900 JEF720900:JEH720900 JOB720900:JOD720900 JXX720900:JXZ720900 KHT720900:KHV720900 KRP720900:KRR720900 LBL720900:LBN720900 LLH720900:LLJ720900 LVD720900:LVF720900 MEZ720900:MFB720900 MOV720900:MOX720900 MYR720900:MYT720900 NIN720900:NIP720900 NSJ720900:NSL720900 OCF720900:OCH720900 OMB720900:OMD720900 OVX720900:OVZ720900 PFT720900:PFV720900 PPP720900:PPR720900 PZL720900:PZN720900 QJH720900:QJJ720900 QTD720900:QTF720900 RCZ720900:RDB720900 RMV720900:RMX720900 RWR720900:RWT720900 SGN720900:SGP720900 SQJ720900:SQL720900 TAF720900:TAH720900 TKB720900:TKD720900 TTX720900:TTZ720900 UDT720900:UDV720900 UNP720900:UNR720900 UXL720900:UXN720900 VHH720900:VHJ720900 VRD720900:VRF720900 WAZ720900:WBB720900 WKV720900:WKX720900 WUR720900:WUT720900 XEN720900:XEP720900 IF786436:IH786436 SB786436:SD786436 ABX786436:ABZ786436 ALT786436:ALV786436 AVP786436:AVR786436 BFL786436:BFN786436 BPH786436:BPJ786436 BZD786436:BZF786436 CIZ786436:CJB786436 CSV786436:CSX786436 DCR786436:DCT786436 DMN786436:DMP786436 DWJ786436:DWL786436 EGF786436:EGH786436 EQB786436:EQD786436 EZX786436:EZZ786436 FJT786436:FJV786436 FTP786436:FTR786436 GDL786436:GDN786436 GNH786436:GNJ786436 GXD786436:GXF786436 HGZ786436:HHB786436 HQV786436:HQX786436 IAR786436:IAT786436 IKN786436:IKP786436 IUJ786436:IUL786436 JEF786436:JEH786436 JOB786436:JOD786436 JXX786436:JXZ786436 KHT786436:KHV786436 KRP786436:KRR786436 LBL786436:LBN786436 LLH786436:LLJ786436 LVD786436:LVF786436 MEZ786436:MFB786436 MOV786436:MOX786436 MYR786436:MYT786436 NIN786436:NIP786436 NSJ786436:NSL786436 OCF786436:OCH786436 OMB786436:OMD786436 OVX786436:OVZ786436 PFT786436:PFV786436 PPP786436:PPR786436 PZL786436:PZN786436 QJH786436:QJJ786436 QTD786436:QTF786436 RCZ786436:RDB786436 RMV786436:RMX786436 RWR786436:RWT786436 SGN786436:SGP786436 SQJ786436:SQL786436 TAF786436:TAH786436 TKB786436:TKD786436 TTX786436:TTZ786436 UDT786436:UDV786436 UNP786436:UNR786436 UXL786436:UXN786436 VHH786436:VHJ786436 VRD786436:VRF786436 WAZ786436:WBB786436 WKV786436:WKX786436 WUR786436:WUT786436 XEN786436:XEP786436 IF851972:IH851972 SB851972:SD851972 ABX851972:ABZ851972 ALT851972:ALV851972 AVP851972:AVR851972 BFL851972:BFN851972 BPH851972:BPJ851972 BZD851972:BZF851972 CIZ851972:CJB851972 CSV851972:CSX851972 DCR851972:DCT851972 DMN851972:DMP851972 DWJ851972:DWL851972 EGF851972:EGH851972 EQB851972:EQD851972 EZX851972:EZZ851972 FJT851972:FJV851972 FTP851972:FTR851972 GDL851972:GDN851972 GNH851972:GNJ851972 GXD851972:GXF851972 HGZ851972:HHB851972 HQV851972:HQX851972 IAR851972:IAT851972 IKN851972:IKP851972 IUJ851972:IUL851972 JEF851972:JEH851972 JOB851972:JOD851972 JXX851972:JXZ851972 KHT851972:KHV851972 KRP851972:KRR851972 LBL851972:LBN851972 LLH851972:LLJ851972 LVD851972:LVF851972 MEZ851972:MFB851972 MOV851972:MOX851972 MYR851972:MYT851972 NIN851972:NIP851972 NSJ851972:NSL851972 OCF851972:OCH851972 OMB851972:OMD851972 OVX851972:OVZ851972 PFT851972:PFV851972 PPP851972:PPR851972 PZL851972:PZN851972 QJH851972:QJJ851972 QTD851972:QTF851972 RCZ851972:RDB851972 RMV851972:RMX851972 RWR851972:RWT851972 SGN851972:SGP851972 SQJ851972:SQL851972 TAF851972:TAH851972 TKB851972:TKD851972 TTX851972:TTZ851972 UDT851972:UDV851972 UNP851972:UNR851972 UXL851972:UXN851972 VHH851972:VHJ851972 VRD851972:VRF851972 WAZ851972:WBB851972 WKV851972:WKX851972 WUR851972:WUT851972 XEN851972:XEP851972 IF917508:IH917508 SB917508:SD917508 ABX917508:ABZ917508 ALT917508:ALV917508 AVP917508:AVR917508 BFL917508:BFN917508 BPH917508:BPJ917508 BZD917508:BZF917508 CIZ917508:CJB917508 CSV917508:CSX917508 DCR917508:DCT917508 DMN917508:DMP917508 DWJ917508:DWL917508 EGF917508:EGH917508 EQB917508:EQD917508 EZX917508:EZZ917508 FJT917508:FJV917508 FTP917508:FTR917508 GDL917508:GDN917508 GNH917508:GNJ917508 GXD917508:GXF917508 HGZ917508:HHB917508 HQV917508:HQX917508 IAR917508:IAT917508 IKN917508:IKP917508 IUJ917508:IUL917508 JEF917508:JEH917508 JOB917508:JOD917508 JXX917508:JXZ917508 KHT917508:KHV917508 KRP917508:KRR917508 LBL917508:LBN917508 LLH917508:LLJ917508 LVD917508:LVF917508 MEZ917508:MFB917508 MOV917508:MOX917508 MYR917508:MYT917508 NIN917508:NIP917508 NSJ917508:NSL917508 OCF917508:OCH917508 OMB917508:OMD917508 OVX917508:OVZ917508 PFT917508:PFV917508 PPP917508:PPR917508 PZL917508:PZN917508 QJH917508:QJJ917508 QTD917508:QTF917508 RCZ917508:RDB917508 RMV917508:RMX917508 RWR917508:RWT917508 SGN917508:SGP917508 SQJ917508:SQL917508 TAF917508:TAH917508 TKB917508:TKD917508 TTX917508:TTZ917508 UDT917508:UDV917508 UNP917508:UNR917508 UXL917508:UXN917508 VHH917508:VHJ917508 VRD917508:VRF917508 WAZ917508:WBB917508 WKV917508:WKX917508 WUR917508:WUT917508 XEN917508:XEP917508 IF983044:IH983044 SB983044:SD983044 ABX983044:ABZ983044 ALT983044:ALV983044 AVP983044:AVR983044 BFL983044:BFN983044 BPH983044:BPJ983044 BZD983044:BZF983044 CIZ983044:CJB983044 CSV983044:CSX983044 DCR983044:DCT983044 DMN983044:DMP983044 DWJ983044:DWL983044 EGF983044:EGH983044 EQB983044:EQD983044 EZX983044:EZZ983044 FJT983044:FJV983044 FTP983044:FTR983044 GDL983044:GDN983044 GNH983044:GNJ983044 GXD983044:GXF983044 HGZ983044:HHB983044 HQV983044:HQX983044 IAR983044:IAT983044 IKN983044:IKP983044 IUJ983044:IUL983044 JEF983044:JEH983044 JOB983044:JOD983044 JXX983044:JXZ983044 KHT983044:KHV983044 KRP983044:KRR983044 LBL983044:LBN983044 LLH983044:LLJ983044 LVD983044:LVF983044 MEZ983044:MFB983044 MOV983044:MOX983044 MYR983044:MYT983044 NIN983044:NIP983044 NSJ983044:NSL983044 OCF983044:OCH983044 OMB983044:OMD983044 OVX983044:OVZ983044 PFT983044:PFV983044 PPP983044:PPR983044 PZL983044:PZN983044 QJH983044:QJJ983044 QTD983044:QTF983044 RCZ983044:RDB983044 RMV983044:RMX983044 RWR983044:RWT983044 SGN983044:SGP983044 SQJ983044:SQL983044 TAF983044:TAH983044 TKB983044:TKD983044 TTX983044:TTZ983044 UDT983044:UDV983044 UNP983044:UNR983044 UXL983044:UXN983044 VHH983044:VHJ983044 VRD983044:VRF983044 WAZ983044:WBB983044 WKV983044:WKX983044 WUR983044:WUT983044 XEN983044:XEP983044 IN4:IP4 SJ4:SL4 ACF4:ACH4 AMB4:AMD4 AVX4:AVZ4 BFT4:BFV4 BPP4:BPR4 BZL4:BZN4 CJH4:CJJ4 CTD4:CTF4 DCZ4:DDB4 DMV4:DMX4 DWR4:DWT4 EGN4:EGP4 EQJ4:EQL4 FAF4:FAH4 FKB4:FKD4 FTX4:FTZ4 GDT4:GDV4 GNP4:GNR4 GXL4:GXN4 HHH4:HHJ4 HRD4:HRF4 IAZ4:IBB4 IKV4:IKX4 IUR4:IUT4 JEN4:JEP4 JOJ4:JOL4 JYF4:JYH4 KIB4:KID4 KRX4:KRZ4 LBT4:LBV4 LLP4:LLR4 LVL4:LVN4 MFH4:MFJ4 MPD4:MPF4 MYZ4:MZB4 NIV4:NIX4 NSR4:NST4 OCN4:OCP4 OMJ4:OML4 OWF4:OWH4 PGB4:PGD4 PPX4:PPZ4 PZT4:PZV4 QJP4:QJR4 QTL4:QTN4 RDH4:RDJ4 RND4:RNF4 RWZ4:RXB4 SGV4:SGX4 SQR4:SQT4 TAN4:TAP4 TKJ4:TKL4 TUF4:TUH4 UEB4:UED4 UNX4:UNZ4 UXT4:UXV4 VHP4:VHR4 VRL4:VRN4 WBH4:WBJ4 WLD4:WLF4 WUZ4:WVB4 XEV4:XEX4 IN65540:IP65540 SJ65540:SL65540 ACF65540:ACH65540 AMB65540:AMD65540 AVX65540:AVZ65540 BFT65540:BFV65540 BPP65540:BPR65540 BZL65540:BZN65540 CJH65540:CJJ65540 CTD65540:CTF65540 DCZ65540:DDB65540 DMV65540:DMX65540 DWR65540:DWT65540 EGN65540:EGP65540 EQJ65540:EQL65540 FAF65540:FAH65540 FKB65540:FKD65540 FTX65540:FTZ65540 GDT65540:GDV65540 GNP65540:GNR65540 GXL65540:GXN65540 HHH65540:HHJ65540 HRD65540:HRF65540 IAZ65540:IBB65540 IKV65540:IKX65540 IUR65540:IUT65540 JEN65540:JEP65540 JOJ65540:JOL65540 JYF65540:JYH65540 KIB65540:KID65540 KRX65540:KRZ65540 LBT65540:LBV65540 LLP65540:LLR65540 LVL65540:LVN65540 MFH65540:MFJ65540 MPD65540:MPF65540 MYZ65540:MZB65540 NIV65540:NIX65540 NSR65540:NST65540 OCN65540:OCP65540 OMJ65540:OML65540 OWF65540:OWH65540 PGB65540:PGD65540 PPX65540:PPZ65540 PZT65540:PZV65540 QJP65540:QJR65540 QTL65540:QTN65540 RDH65540:RDJ65540 RND65540:RNF65540 RWZ65540:RXB65540 SGV65540:SGX65540 SQR65540:SQT65540 TAN65540:TAP65540 TKJ65540:TKL65540 TUF65540:TUH65540 UEB65540:UED65540 UNX65540:UNZ65540 UXT65540:UXV65540 VHP65540:VHR65540 VRL65540:VRN65540 WBH65540:WBJ65540 WLD65540:WLF65540 WUZ65540:WVB65540 XEV65540:XEX65540 IN131076:IP131076 SJ131076:SL131076 ACF131076:ACH131076 AMB131076:AMD131076 AVX131076:AVZ131076 BFT131076:BFV131076 BPP131076:BPR131076 BZL131076:BZN131076 CJH131076:CJJ131076 CTD131076:CTF131076 DCZ131076:DDB131076 DMV131076:DMX131076 DWR131076:DWT131076 EGN131076:EGP131076 EQJ131076:EQL131076 FAF131076:FAH131076 FKB131076:FKD131076 FTX131076:FTZ131076 GDT131076:GDV131076 GNP131076:GNR131076 GXL131076:GXN131076 HHH131076:HHJ131076 HRD131076:HRF131076 IAZ131076:IBB131076 IKV131076:IKX131076 IUR131076:IUT131076 JEN131076:JEP131076 JOJ131076:JOL131076 JYF131076:JYH131076 KIB131076:KID131076 KRX131076:KRZ131076 LBT131076:LBV131076 LLP131076:LLR131076 LVL131076:LVN131076 MFH131076:MFJ131076 MPD131076:MPF131076 MYZ131076:MZB131076 NIV131076:NIX131076 NSR131076:NST131076 OCN131076:OCP131076 OMJ131076:OML131076 OWF131076:OWH131076 PGB131076:PGD131076 PPX131076:PPZ131076 PZT131076:PZV131076 QJP131076:QJR131076 QTL131076:QTN131076 RDH131076:RDJ131076 RND131076:RNF131076 RWZ131076:RXB131076 SGV131076:SGX131076 SQR131076:SQT131076 TAN131076:TAP131076 TKJ131076:TKL131076 TUF131076:TUH131076 UEB131076:UED131076 UNX131076:UNZ131076 UXT131076:UXV131076 VHP131076:VHR131076 VRL131076:VRN131076 WBH131076:WBJ131076 WLD131076:WLF131076 WUZ131076:WVB131076 XEV131076:XEX131076 IN196612:IP196612 SJ196612:SL196612 ACF196612:ACH196612 AMB196612:AMD196612 AVX196612:AVZ196612 BFT196612:BFV196612 BPP196612:BPR196612 BZL196612:BZN196612 CJH196612:CJJ196612 CTD196612:CTF196612 DCZ196612:DDB196612 DMV196612:DMX196612 DWR196612:DWT196612 EGN196612:EGP196612 EQJ196612:EQL196612 FAF196612:FAH196612 FKB196612:FKD196612 FTX196612:FTZ196612 GDT196612:GDV196612 GNP196612:GNR196612 GXL196612:GXN196612 HHH196612:HHJ196612 HRD196612:HRF196612 IAZ196612:IBB196612 IKV196612:IKX196612 IUR196612:IUT196612 JEN196612:JEP196612 JOJ196612:JOL196612 JYF196612:JYH196612 KIB196612:KID196612 KRX196612:KRZ196612 LBT196612:LBV196612 LLP196612:LLR196612 LVL196612:LVN196612 MFH196612:MFJ196612 MPD196612:MPF196612 MYZ196612:MZB196612 NIV196612:NIX196612 NSR196612:NST196612 OCN196612:OCP196612 OMJ196612:OML196612 OWF196612:OWH196612 PGB196612:PGD196612 PPX196612:PPZ196612 PZT196612:PZV196612 QJP196612:QJR196612 QTL196612:QTN196612 RDH196612:RDJ196612 RND196612:RNF196612 RWZ196612:RXB196612 SGV196612:SGX196612 SQR196612:SQT196612 TAN196612:TAP196612 TKJ196612:TKL196612 TUF196612:TUH196612 UEB196612:UED196612 UNX196612:UNZ196612 UXT196612:UXV196612 VHP196612:VHR196612 VRL196612:VRN196612 WBH196612:WBJ196612 WLD196612:WLF196612 WUZ196612:WVB196612 XEV196612:XEX196612 IN262148:IP262148 SJ262148:SL262148 ACF262148:ACH262148 AMB262148:AMD262148 AVX262148:AVZ262148 BFT262148:BFV262148 BPP262148:BPR262148 BZL262148:BZN262148 CJH262148:CJJ262148 CTD262148:CTF262148 DCZ262148:DDB262148 DMV262148:DMX262148 DWR262148:DWT262148 EGN262148:EGP262148 EQJ262148:EQL262148 FAF262148:FAH262148 FKB262148:FKD262148 FTX262148:FTZ262148 GDT262148:GDV262148 GNP262148:GNR262148 GXL262148:GXN262148 HHH262148:HHJ262148 HRD262148:HRF262148 IAZ262148:IBB262148 IKV262148:IKX262148 IUR262148:IUT262148 JEN262148:JEP262148 JOJ262148:JOL262148 JYF262148:JYH262148 KIB262148:KID262148 KRX262148:KRZ262148 LBT262148:LBV262148 LLP262148:LLR262148 LVL262148:LVN262148 MFH262148:MFJ262148 MPD262148:MPF262148 MYZ262148:MZB262148 NIV262148:NIX262148 NSR262148:NST262148 OCN262148:OCP262148 OMJ262148:OML262148 OWF262148:OWH262148 PGB262148:PGD262148 PPX262148:PPZ262148 PZT262148:PZV262148 QJP262148:QJR262148 QTL262148:QTN262148 RDH262148:RDJ262148 RND262148:RNF262148 RWZ262148:RXB262148 SGV262148:SGX262148 SQR262148:SQT262148 TAN262148:TAP262148 TKJ262148:TKL262148 TUF262148:TUH262148 UEB262148:UED262148 UNX262148:UNZ262148 UXT262148:UXV262148 VHP262148:VHR262148 VRL262148:VRN262148 WBH262148:WBJ262148 WLD262148:WLF262148 WUZ262148:WVB262148 XEV262148:XEX262148 IN327684:IP327684 SJ327684:SL327684 ACF327684:ACH327684 AMB327684:AMD327684 AVX327684:AVZ327684 BFT327684:BFV327684 BPP327684:BPR327684 BZL327684:BZN327684 CJH327684:CJJ327684 CTD327684:CTF327684 DCZ327684:DDB327684 DMV327684:DMX327684 DWR327684:DWT327684 EGN327684:EGP327684 EQJ327684:EQL327684 FAF327684:FAH327684 FKB327684:FKD327684 FTX327684:FTZ327684 GDT327684:GDV327684 GNP327684:GNR327684 GXL327684:GXN327684 HHH327684:HHJ327684 HRD327684:HRF327684 IAZ327684:IBB327684 IKV327684:IKX327684 IUR327684:IUT327684 JEN327684:JEP327684 JOJ327684:JOL327684 JYF327684:JYH327684 KIB327684:KID327684 KRX327684:KRZ327684 LBT327684:LBV327684 LLP327684:LLR327684 LVL327684:LVN327684 MFH327684:MFJ327684 MPD327684:MPF327684 MYZ327684:MZB327684 NIV327684:NIX327684 NSR327684:NST327684 OCN327684:OCP327684 OMJ327684:OML327684 OWF327684:OWH327684 PGB327684:PGD327684 PPX327684:PPZ327684 PZT327684:PZV327684 QJP327684:QJR327684 QTL327684:QTN327684 RDH327684:RDJ327684 RND327684:RNF327684 RWZ327684:RXB327684 SGV327684:SGX327684 SQR327684:SQT327684 TAN327684:TAP327684 TKJ327684:TKL327684 TUF327684:TUH327684 UEB327684:UED327684 UNX327684:UNZ327684 UXT327684:UXV327684 VHP327684:VHR327684 VRL327684:VRN327684 WBH327684:WBJ327684 WLD327684:WLF327684 WUZ327684:WVB327684 XEV327684:XEX327684 IN393220:IP393220 SJ393220:SL393220 ACF393220:ACH393220 AMB393220:AMD393220 AVX393220:AVZ393220 BFT393220:BFV393220 BPP393220:BPR393220 BZL393220:BZN393220 CJH393220:CJJ393220 CTD393220:CTF393220 DCZ393220:DDB393220 DMV393220:DMX393220 DWR393220:DWT393220 EGN393220:EGP393220 EQJ393220:EQL393220 FAF393220:FAH393220 FKB393220:FKD393220 FTX393220:FTZ393220 GDT393220:GDV393220 GNP393220:GNR393220 GXL393220:GXN393220 HHH393220:HHJ393220 HRD393220:HRF393220 IAZ393220:IBB393220 IKV393220:IKX393220 IUR393220:IUT393220 JEN393220:JEP393220 JOJ393220:JOL393220 JYF393220:JYH393220 KIB393220:KID393220 KRX393220:KRZ393220 LBT393220:LBV393220 LLP393220:LLR393220 LVL393220:LVN393220 MFH393220:MFJ393220 MPD393220:MPF393220 MYZ393220:MZB393220 NIV393220:NIX393220 NSR393220:NST393220 OCN393220:OCP393220 OMJ393220:OML393220 OWF393220:OWH393220 PGB393220:PGD393220 PPX393220:PPZ393220 PZT393220:PZV393220 QJP393220:QJR393220 QTL393220:QTN393220 RDH393220:RDJ393220 RND393220:RNF393220 RWZ393220:RXB393220 SGV393220:SGX393220 SQR393220:SQT393220 TAN393220:TAP393220 TKJ393220:TKL393220 TUF393220:TUH393220 UEB393220:UED393220 UNX393220:UNZ393220 UXT393220:UXV393220 VHP393220:VHR393220 VRL393220:VRN393220 WBH393220:WBJ393220 WLD393220:WLF393220 WUZ393220:WVB393220 XEV393220:XEX393220 IN458756:IP458756 SJ458756:SL458756 ACF458756:ACH458756 AMB458756:AMD458756 AVX458756:AVZ458756 BFT458756:BFV458756 BPP458756:BPR458756 BZL458756:BZN458756 CJH458756:CJJ458756 CTD458756:CTF458756 DCZ458756:DDB458756 DMV458756:DMX458756 DWR458756:DWT458756 EGN458756:EGP458756 EQJ458756:EQL458756 FAF458756:FAH458756 FKB458756:FKD458756 FTX458756:FTZ458756 GDT458756:GDV458756 GNP458756:GNR458756 GXL458756:GXN458756 HHH458756:HHJ458756 HRD458756:HRF458756 IAZ458756:IBB458756 IKV458756:IKX458756 IUR458756:IUT458756 JEN458756:JEP458756 JOJ458756:JOL458756 JYF458756:JYH458756 KIB458756:KID458756 KRX458756:KRZ458756 LBT458756:LBV458756 LLP458756:LLR458756 LVL458756:LVN458756 MFH458756:MFJ458756 MPD458756:MPF458756 MYZ458756:MZB458756 NIV458756:NIX458756 NSR458756:NST458756 OCN458756:OCP458756 OMJ458756:OML458756 OWF458756:OWH458756 PGB458756:PGD458756 PPX458756:PPZ458756 PZT458756:PZV458756 QJP458756:QJR458756 QTL458756:QTN458756 RDH458756:RDJ458756 RND458756:RNF458756 RWZ458756:RXB458756 SGV458756:SGX458756 SQR458756:SQT458756 TAN458756:TAP458756 TKJ458756:TKL458756 TUF458756:TUH458756 UEB458756:UED458756 UNX458756:UNZ458756 UXT458756:UXV458756 VHP458756:VHR458756 VRL458756:VRN458756 WBH458756:WBJ458756 WLD458756:WLF458756 WUZ458756:WVB458756 XEV458756:XEX458756 IN524292:IP524292 SJ524292:SL524292 ACF524292:ACH524292 AMB524292:AMD524292 AVX524292:AVZ524292 BFT524292:BFV524292 BPP524292:BPR524292 BZL524292:BZN524292 CJH524292:CJJ524292 CTD524292:CTF524292 DCZ524292:DDB524292 DMV524292:DMX524292 DWR524292:DWT524292 EGN524292:EGP524292 EQJ524292:EQL524292 FAF524292:FAH524292 FKB524292:FKD524292 FTX524292:FTZ524292 GDT524292:GDV524292 GNP524292:GNR524292 GXL524292:GXN524292 HHH524292:HHJ524292 HRD524292:HRF524292 IAZ524292:IBB524292 IKV524292:IKX524292 IUR524292:IUT524292 JEN524292:JEP524292 JOJ524292:JOL524292 JYF524292:JYH524292 KIB524292:KID524292 KRX524292:KRZ524292 LBT524292:LBV524292 LLP524292:LLR524292 LVL524292:LVN524292 MFH524292:MFJ524292 MPD524292:MPF524292 MYZ524292:MZB524292 NIV524292:NIX524292 NSR524292:NST524292 OCN524292:OCP524292 OMJ524292:OML524292 OWF524292:OWH524292 PGB524292:PGD524292 PPX524292:PPZ524292 PZT524292:PZV524292 QJP524292:QJR524292 QTL524292:QTN524292 RDH524292:RDJ524292 RND524292:RNF524292 RWZ524292:RXB524292 SGV524292:SGX524292 SQR524292:SQT524292 TAN524292:TAP524292 TKJ524292:TKL524292 TUF524292:TUH524292 UEB524292:UED524292 UNX524292:UNZ524292 UXT524292:UXV524292 VHP524292:VHR524292 VRL524292:VRN524292 WBH524292:WBJ524292 WLD524292:WLF524292 WUZ524292:WVB524292 XEV524292:XEX524292 IN589828:IP589828 SJ589828:SL589828 ACF589828:ACH589828 AMB589828:AMD589828 AVX589828:AVZ589828 BFT589828:BFV589828 BPP589828:BPR589828 BZL589828:BZN589828 CJH589828:CJJ589828 CTD589828:CTF589828 DCZ589828:DDB589828 DMV589828:DMX589828 DWR589828:DWT589828 EGN589828:EGP589828 EQJ589828:EQL589828 FAF589828:FAH589828 FKB589828:FKD589828 FTX589828:FTZ589828 GDT589828:GDV589828 GNP589828:GNR589828 GXL589828:GXN589828 HHH589828:HHJ589828 HRD589828:HRF589828 IAZ589828:IBB589828 IKV589828:IKX589828 IUR589828:IUT589828 JEN589828:JEP589828 JOJ589828:JOL589828 JYF589828:JYH589828 KIB589828:KID589828 KRX589828:KRZ589828 LBT589828:LBV589828 LLP589828:LLR589828 LVL589828:LVN589828 MFH589828:MFJ589828 MPD589828:MPF589828 MYZ589828:MZB589828 NIV589828:NIX589828 NSR589828:NST589828 OCN589828:OCP589828 OMJ589828:OML589828 OWF589828:OWH589828 PGB589828:PGD589828 PPX589828:PPZ589828 PZT589828:PZV589828 QJP589828:QJR589828 QTL589828:QTN589828 RDH589828:RDJ589828 RND589828:RNF589828 RWZ589828:RXB589828 SGV589828:SGX589828 SQR589828:SQT589828 TAN589828:TAP589828 TKJ589828:TKL589828 TUF589828:TUH589828 UEB589828:UED589828 UNX589828:UNZ589828 UXT589828:UXV589828 VHP589828:VHR589828 VRL589828:VRN589828 WBH589828:WBJ589828 WLD589828:WLF589828 WUZ589828:WVB589828 XEV589828:XEX589828 IN655364:IP655364 SJ655364:SL655364 ACF655364:ACH655364 AMB655364:AMD655364 AVX655364:AVZ655364 BFT655364:BFV655364 BPP655364:BPR655364 BZL655364:BZN655364 CJH655364:CJJ655364 CTD655364:CTF655364 DCZ655364:DDB655364 DMV655364:DMX655364 DWR655364:DWT655364 EGN655364:EGP655364 EQJ655364:EQL655364 FAF655364:FAH655364 FKB655364:FKD655364 FTX655364:FTZ655364 GDT655364:GDV655364 GNP655364:GNR655364 GXL655364:GXN655364 HHH655364:HHJ655364 HRD655364:HRF655364 IAZ655364:IBB655364 IKV655364:IKX655364 IUR655364:IUT655364 JEN655364:JEP655364 JOJ655364:JOL655364 JYF655364:JYH655364 KIB655364:KID655364 KRX655364:KRZ655364 LBT655364:LBV655364 LLP655364:LLR655364 LVL655364:LVN655364 MFH655364:MFJ655364 MPD655364:MPF655364 MYZ655364:MZB655364 NIV655364:NIX655364 NSR655364:NST655364 OCN655364:OCP655364 OMJ655364:OML655364 OWF655364:OWH655364 PGB655364:PGD655364 PPX655364:PPZ655364 PZT655364:PZV655364 QJP655364:QJR655364 QTL655364:QTN655364 RDH655364:RDJ655364 RND655364:RNF655364 RWZ655364:RXB655364 SGV655364:SGX655364 SQR655364:SQT655364 TAN655364:TAP655364 TKJ655364:TKL655364 TUF655364:TUH655364 UEB655364:UED655364 UNX655364:UNZ655364 UXT655364:UXV655364 VHP655364:VHR655364 VRL655364:VRN655364 WBH655364:WBJ655364 WLD655364:WLF655364 WUZ655364:WVB655364 XEV655364:XEX655364 IN720900:IP720900 SJ720900:SL720900 ACF720900:ACH720900 AMB720900:AMD720900 AVX720900:AVZ720900 BFT720900:BFV720900 BPP720900:BPR720900 BZL720900:BZN720900 CJH720900:CJJ720900 CTD720900:CTF720900 DCZ720900:DDB720900 DMV720900:DMX720900 DWR720900:DWT720900 EGN720900:EGP720900 EQJ720900:EQL720900 FAF720900:FAH720900 FKB720900:FKD720900 FTX720900:FTZ720900 GDT720900:GDV720900 GNP720900:GNR720900 GXL720900:GXN720900 HHH720900:HHJ720900 HRD720900:HRF720900 IAZ720900:IBB720900 IKV720900:IKX720900 IUR720900:IUT720900 JEN720900:JEP720900 JOJ720900:JOL720900 JYF720900:JYH720900 KIB720900:KID720900 KRX720900:KRZ720900 LBT720900:LBV720900 LLP720900:LLR720900 LVL720900:LVN720900 MFH720900:MFJ720900 MPD720900:MPF720900 MYZ720900:MZB720900 NIV720900:NIX720900 NSR720900:NST720900 OCN720900:OCP720900 OMJ720900:OML720900 OWF720900:OWH720900 PGB720900:PGD720900 PPX720900:PPZ720900 PZT720900:PZV720900 QJP720900:QJR720900 QTL720900:QTN720900 RDH720900:RDJ720900 RND720900:RNF720900 RWZ720900:RXB720900 SGV720900:SGX720900 SQR720900:SQT720900 TAN720900:TAP720900 TKJ720900:TKL720900 TUF720900:TUH720900 UEB720900:UED720900 UNX720900:UNZ720900 UXT720900:UXV720900 VHP720900:VHR720900 VRL720900:VRN720900 WBH720900:WBJ720900 WLD720900:WLF720900 WUZ720900:WVB720900 XEV720900:XEX720900 IN786436:IP786436 SJ786436:SL786436 ACF786436:ACH786436 AMB786436:AMD786436 AVX786436:AVZ786436 BFT786436:BFV786436 BPP786436:BPR786436 BZL786436:BZN786436 CJH786436:CJJ786436 CTD786436:CTF786436 DCZ786436:DDB786436 DMV786436:DMX786436 DWR786436:DWT786436 EGN786436:EGP786436 EQJ786436:EQL786436 FAF786436:FAH786436 FKB786436:FKD786436 FTX786436:FTZ786436 GDT786436:GDV786436 GNP786436:GNR786436 GXL786436:GXN786436 HHH786436:HHJ786436 HRD786436:HRF786436 IAZ786436:IBB786436 IKV786436:IKX786436 IUR786436:IUT786436 JEN786436:JEP786436 JOJ786436:JOL786436 JYF786436:JYH786436 KIB786436:KID786436 KRX786436:KRZ786436 LBT786436:LBV786436 LLP786436:LLR786436 LVL786436:LVN786436 MFH786436:MFJ786436 MPD786436:MPF786436 MYZ786436:MZB786436 NIV786436:NIX786436 NSR786436:NST786436 OCN786436:OCP786436 OMJ786436:OML786436 OWF786436:OWH786436 PGB786436:PGD786436 PPX786436:PPZ786436 PZT786436:PZV786436 QJP786436:QJR786436 QTL786436:QTN786436 RDH786436:RDJ786436 RND786436:RNF786436 RWZ786436:RXB786436 SGV786436:SGX786436 SQR786436:SQT786436 TAN786436:TAP786436 TKJ786436:TKL786436 TUF786436:TUH786436 UEB786436:UED786436 UNX786436:UNZ786436 UXT786436:UXV786436 VHP786436:VHR786436 VRL786436:VRN786436 WBH786436:WBJ786436 WLD786436:WLF786436 WUZ786436:WVB786436 XEV786436:XEX786436 IN851972:IP851972 SJ851972:SL851972 ACF851972:ACH851972 AMB851972:AMD851972 AVX851972:AVZ851972 BFT851972:BFV851972 BPP851972:BPR851972 BZL851972:BZN851972 CJH851972:CJJ851972 CTD851972:CTF851972 DCZ851972:DDB851972 DMV851972:DMX851972 DWR851972:DWT851972 EGN851972:EGP851972 EQJ851972:EQL851972 FAF851972:FAH851972 FKB851972:FKD851972 FTX851972:FTZ851972 GDT851972:GDV851972 GNP851972:GNR851972 GXL851972:GXN851972 HHH851972:HHJ851972 HRD851972:HRF851972 IAZ851972:IBB851972 IKV851972:IKX851972 IUR851972:IUT851972 JEN851972:JEP851972 JOJ851972:JOL851972 JYF851972:JYH851972 KIB851972:KID851972 KRX851972:KRZ851972 LBT851972:LBV851972 LLP851972:LLR851972 LVL851972:LVN851972 MFH851972:MFJ851972 MPD851972:MPF851972 MYZ851972:MZB851972 NIV851972:NIX851972 NSR851972:NST851972 OCN851972:OCP851972 OMJ851972:OML851972 OWF851972:OWH851972 PGB851972:PGD851972 PPX851972:PPZ851972 PZT851972:PZV851972 QJP851972:QJR851972 QTL851972:QTN851972 RDH851972:RDJ851972 RND851972:RNF851972 RWZ851972:RXB851972 SGV851972:SGX851972 SQR851972:SQT851972 TAN851972:TAP851972 TKJ851972:TKL851972 TUF851972:TUH851972 UEB851972:UED851972 UNX851972:UNZ851972 UXT851972:UXV851972 VHP851972:VHR851972 VRL851972:VRN851972 WBH851972:WBJ851972 WLD851972:WLF851972 WUZ851972:WVB851972 XEV851972:XEX851972 IN917508:IP917508 SJ917508:SL917508 ACF917508:ACH917508 AMB917508:AMD917508 AVX917508:AVZ917508 BFT917508:BFV917508 BPP917508:BPR917508 BZL917508:BZN917508 CJH917508:CJJ917508 CTD917508:CTF917508 DCZ917508:DDB917508 DMV917508:DMX917508 DWR917508:DWT917508 EGN917508:EGP917508 EQJ917508:EQL917508 FAF917508:FAH917508 FKB917508:FKD917508 FTX917508:FTZ917508 GDT917508:GDV917508 GNP917508:GNR917508 GXL917508:GXN917508 HHH917508:HHJ917508 HRD917508:HRF917508 IAZ917508:IBB917508 IKV917508:IKX917508 IUR917508:IUT917508 JEN917508:JEP917508 JOJ917508:JOL917508 JYF917508:JYH917508 KIB917508:KID917508 KRX917508:KRZ917508 LBT917508:LBV917508 LLP917508:LLR917508 LVL917508:LVN917508 MFH917508:MFJ917508 MPD917508:MPF917508 MYZ917508:MZB917508 NIV917508:NIX917508 NSR917508:NST917508 OCN917508:OCP917508 OMJ917508:OML917508 OWF917508:OWH917508 PGB917508:PGD917508 PPX917508:PPZ917508 PZT917508:PZV917508 QJP917508:QJR917508 QTL917508:QTN917508 RDH917508:RDJ917508 RND917508:RNF917508 RWZ917508:RXB917508 SGV917508:SGX917508 SQR917508:SQT917508 TAN917508:TAP917508 TKJ917508:TKL917508 TUF917508:TUH917508 UEB917508:UED917508 UNX917508:UNZ917508 UXT917508:UXV917508 VHP917508:VHR917508 VRL917508:VRN917508 WBH917508:WBJ917508 WLD917508:WLF917508 WUZ917508:WVB917508 XEV917508:XEX917508 IN983044:IP983044 SJ983044:SL983044 ACF983044:ACH983044 AMB983044:AMD983044 AVX983044:AVZ983044 BFT983044:BFV983044 BPP983044:BPR983044 BZL983044:BZN983044 CJH983044:CJJ983044 CTD983044:CTF983044 DCZ983044:DDB983044 DMV983044:DMX983044 DWR983044:DWT983044 EGN983044:EGP983044 EQJ983044:EQL983044 FAF983044:FAH983044 FKB983044:FKD983044 FTX983044:FTZ983044 GDT983044:GDV983044 GNP983044:GNR983044 GXL983044:GXN983044 HHH983044:HHJ983044 HRD983044:HRF983044 IAZ983044:IBB983044 IKV983044:IKX983044 IUR983044:IUT983044 JEN983044:JEP983044 JOJ983044:JOL983044 JYF983044:JYH983044 KIB983044:KID983044 KRX983044:KRZ983044 LBT983044:LBV983044 LLP983044:LLR983044 LVL983044:LVN983044 MFH983044:MFJ983044 MPD983044:MPF983044 MYZ983044:MZB983044 NIV983044:NIX983044 NSR983044:NST983044 OCN983044:OCP983044 OMJ983044:OML983044 OWF983044:OWH983044 PGB983044:PGD983044 PPX983044:PPZ983044 PZT983044:PZV983044 QJP983044:QJR983044 QTL983044:QTN983044 RDH983044:RDJ983044 RND983044:RNF983044 RWZ983044:RXB983044 SGV983044:SGX983044 SQR983044:SQT983044 TAN983044:TAP983044 TKJ983044:TKL983044 TUF983044:TUH983044 UEB983044:UED983044 UNX983044:UNZ983044 UXT983044:UXV983044 VHP983044:VHR983044 VRL983044:VRN983044 WBH983044:WBJ983044 WLD983044:WLF983044 WUZ983044:WVB983044 XEV983044:XEX983044 IV4:IX4 SR4 ACN4 AMJ4 AWF4 BGB4 BPX4 BZT4 CJP4 CTL4 DDH4 DND4 DWZ4 EGV4 EQR4 FAN4 FKJ4 FUF4 GEB4 GNX4 GXT4 HHP4 HRL4 IBH4 ILD4 IUZ4 JEV4 JOR4 JYN4 KIJ4 KSF4 LCB4 LLX4 LVT4 MFP4 MPL4 MZH4 NJD4 NSZ4 OCV4 OMR4 OWN4 PGJ4 PQF4 QAB4 QJX4 QTT4 RDP4 RNL4 RXH4 SHD4 SQZ4 TAV4 TKR4 TUN4 UEJ4 UOF4 UYB4 VHX4 VRT4 WBP4 WLL4 WVH4 XFD4 IV65540:IX65540 SR65540 ACN65540 AMJ65540 AWF65540 BGB65540 BPX65540 BZT65540 CJP65540 CTL65540 DDH65540 DND65540 DWZ65540 EGV65540 EQR65540 FAN65540 FKJ65540 FUF65540 GEB65540 GNX65540 GXT65540 HHP65540 HRL65540 IBH65540 ILD65540 IUZ65540 JEV65540 JOR65540 JYN65540 KIJ65540 KSF65540 LCB65540 LLX65540 LVT65540 MFP65540 MPL65540 MZH65540 NJD65540 NSZ65540 OCV65540 OMR65540 OWN65540 PGJ65540 PQF65540 QAB65540 QJX65540 QTT65540 RDP65540 RNL65540 RXH65540 SHD65540 SQZ65540 TAV65540 TKR65540 TUN65540 UEJ65540 UOF65540 UYB65540 VHX65540 VRT65540 WBP65540 WLL65540 WVH65540 XFD65540 IV131076:IX131076 SR131076 ACN131076 AMJ131076 AWF131076 BGB131076 BPX131076 BZT131076 CJP131076 CTL131076 DDH131076 DND131076 DWZ131076 EGV131076 EQR131076 FAN131076 FKJ131076 FUF131076 GEB131076 GNX131076 GXT131076 HHP131076 HRL131076 IBH131076 ILD131076 IUZ131076 JEV131076 JOR131076 JYN131076 KIJ131076 KSF131076 LCB131076 LLX131076 LVT131076 MFP131076 MPL131076 MZH131076 NJD131076 NSZ131076 OCV131076 OMR131076 OWN131076 PGJ131076 PQF131076 QAB131076 QJX131076 QTT131076 RDP131076 RNL131076 RXH131076 SHD131076 SQZ131076 TAV131076 TKR131076 TUN131076 UEJ131076 UOF131076 UYB131076 VHX131076 VRT131076 WBP131076 WLL131076 WVH131076 XFD131076 IV196612:IX196612 SR196612 ACN196612 AMJ196612 AWF196612 BGB196612 BPX196612 BZT196612 CJP196612 CTL196612 DDH196612 DND196612 DWZ196612 EGV196612 EQR196612 FAN196612 FKJ196612 FUF196612 GEB196612 GNX196612 GXT196612 HHP196612 HRL196612 IBH196612 ILD196612 IUZ196612 JEV196612 JOR196612 JYN196612 KIJ196612 KSF196612 LCB196612 LLX196612 LVT196612 MFP196612 MPL196612 MZH196612 NJD196612 NSZ196612 OCV196612 OMR196612 OWN196612 PGJ196612 PQF196612 QAB196612 QJX196612 QTT196612 RDP196612 RNL196612 RXH196612 SHD196612 SQZ196612 TAV196612 TKR196612 TUN196612 UEJ196612 UOF196612 UYB196612 VHX196612 VRT196612 WBP196612 WLL196612 WVH196612 XFD196612 IV262148:IX262148 SR262148 ACN262148 AMJ262148 AWF262148 BGB262148 BPX262148 BZT262148 CJP262148 CTL262148 DDH262148 DND262148 DWZ262148 EGV262148 EQR262148 FAN262148 FKJ262148 FUF262148 GEB262148 GNX262148 GXT262148 HHP262148 HRL262148 IBH262148 ILD262148 IUZ262148 JEV262148 JOR262148 JYN262148 KIJ262148 KSF262148 LCB262148 LLX262148 LVT262148 MFP262148 MPL262148 MZH262148 NJD262148 NSZ262148 OCV262148 OMR262148 OWN262148 PGJ262148 PQF262148 QAB262148 QJX262148 QTT262148 RDP262148 RNL262148 RXH262148 SHD262148 SQZ262148 TAV262148 TKR262148 TUN262148 UEJ262148 UOF262148 UYB262148 VHX262148 VRT262148 WBP262148 WLL262148 WVH262148 XFD262148 IV327684:IX327684 SR327684 ACN327684 AMJ327684 AWF327684 BGB327684 BPX327684 BZT327684 CJP327684 CTL327684 DDH327684 DND327684 DWZ327684 EGV327684 EQR327684 FAN327684 FKJ327684 FUF327684 GEB327684 GNX327684 GXT327684 HHP327684 HRL327684 IBH327684 ILD327684 IUZ327684 JEV327684 JOR327684 JYN327684 KIJ327684 KSF327684 LCB327684 LLX327684 LVT327684 MFP327684 MPL327684 MZH327684 NJD327684 NSZ327684 OCV327684 OMR327684 OWN327684 PGJ327684 PQF327684 QAB327684 QJX327684 QTT327684 RDP327684 RNL327684 RXH327684 SHD327684 SQZ327684 TAV327684 TKR327684 TUN327684 UEJ327684 UOF327684 UYB327684 VHX327684 VRT327684 WBP327684 WLL327684 WVH327684 XFD327684 IV393220:IX393220 SR393220 ACN393220 AMJ393220 AWF393220 BGB393220 BPX393220 BZT393220 CJP393220 CTL393220 DDH393220 DND393220 DWZ393220 EGV393220 EQR393220 FAN393220 FKJ393220 FUF393220 GEB393220 GNX393220 GXT393220 HHP393220 HRL393220 IBH393220 ILD393220 IUZ393220 JEV393220 JOR393220 JYN393220 KIJ393220 KSF393220 LCB393220 LLX393220 LVT393220 MFP393220 MPL393220 MZH393220 NJD393220 NSZ393220 OCV393220 OMR393220 OWN393220 PGJ393220 PQF393220 QAB393220 QJX393220 QTT393220 RDP393220 RNL393220 RXH393220 SHD393220 SQZ393220 TAV393220 TKR393220 TUN393220 UEJ393220 UOF393220 UYB393220 VHX393220 VRT393220 WBP393220 WLL393220 WVH393220 XFD393220 IV458756:IX458756 SR458756 ACN458756 AMJ458756 AWF458756 BGB458756 BPX458756 BZT458756 CJP458756 CTL458756 DDH458756 DND458756 DWZ458756 EGV458756 EQR458756 FAN458756 FKJ458756 FUF458756 GEB458756 GNX458756 GXT458756 HHP458756 HRL458756 IBH458756 ILD458756 IUZ458756 JEV458756 JOR458756 JYN458756 KIJ458756 KSF458756 LCB458756 LLX458756 LVT458756 MFP458756 MPL458756 MZH458756 NJD458756 NSZ458756 OCV458756 OMR458756 OWN458756 PGJ458756 PQF458756 QAB458756 QJX458756 QTT458756 RDP458756 RNL458756 RXH458756 SHD458756 SQZ458756 TAV458756 TKR458756 TUN458756 UEJ458756 UOF458756 UYB458756 VHX458756 VRT458756 WBP458756 WLL458756 WVH458756 XFD458756 IV524292:IX524292 SR524292 ACN524292 AMJ524292 AWF524292 BGB524292 BPX524292 BZT524292 CJP524292 CTL524292 DDH524292 DND524292 DWZ524292 EGV524292 EQR524292 FAN524292 FKJ524292 FUF524292 GEB524292 GNX524292 GXT524292 HHP524292 HRL524292 IBH524292 ILD524292 IUZ524292 JEV524292 JOR524292 JYN524292 KIJ524292 KSF524292 LCB524292 LLX524292 LVT524292 MFP524292 MPL524292 MZH524292 NJD524292 NSZ524292 OCV524292 OMR524292 OWN524292 PGJ524292 PQF524292 QAB524292 QJX524292 QTT524292 RDP524292 RNL524292 RXH524292 SHD524292 SQZ524292 TAV524292 TKR524292 TUN524292 UEJ524292 UOF524292 UYB524292 VHX524292 VRT524292 WBP524292 WLL524292 WVH524292 XFD524292 IV589828:IX589828 SR589828 ACN589828 AMJ589828 AWF589828 BGB589828 BPX589828 BZT589828 CJP589828 CTL589828 DDH589828 DND589828 DWZ589828 EGV589828 EQR589828 FAN589828 FKJ589828 FUF589828 GEB589828 GNX589828 GXT589828 HHP589828 HRL589828 IBH589828 ILD589828 IUZ589828 JEV589828 JOR589828 JYN589828 KIJ589828 KSF589828 LCB589828 LLX589828 LVT589828 MFP589828 MPL589828 MZH589828 NJD589828 NSZ589828 OCV589828 OMR589828 OWN589828 PGJ589828 PQF589828 QAB589828 QJX589828 QTT589828 RDP589828 RNL589828 RXH589828 SHD589828 SQZ589828 TAV589828 TKR589828 TUN589828 UEJ589828 UOF589828 UYB589828 VHX589828 VRT589828 WBP589828 WLL589828 WVH589828 XFD589828 IV655364:IX655364 SR655364 ACN655364 AMJ655364 AWF655364 BGB655364 BPX655364 BZT655364 CJP655364 CTL655364 DDH655364 DND655364 DWZ655364 EGV655364 EQR655364 FAN655364 FKJ655364 FUF655364 GEB655364 GNX655364 GXT655364 HHP655364 HRL655364 IBH655364 ILD655364 IUZ655364 JEV655364 JOR655364 JYN655364 KIJ655364 KSF655364 LCB655364 LLX655364 LVT655364 MFP655364 MPL655364 MZH655364 NJD655364 NSZ655364 OCV655364 OMR655364 OWN655364 PGJ655364 PQF655364 QAB655364 QJX655364 QTT655364 RDP655364 RNL655364 RXH655364 SHD655364 SQZ655364 TAV655364 TKR655364 TUN655364 UEJ655364 UOF655364 UYB655364 VHX655364 VRT655364 WBP655364 WLL655364 WVH655364 XFD655364 IV720900:IX720900 SR720900 ACN720900 AMJ720900 AWF720900 BGB720900 BPX720900 BZT720900 CJP720900 CTL720900 DDH720900 DND720900 DWZ720900 EGV720900 EQR720900 FAN720900 FKJ720900 FUF720900 GEB720900 GNX720900 GXT720900 HHP720900 HRL720900 IBH720900 ILD720900 IUZ720900 JEV720900 JOR720900 JYN720900 KIJ720900 KSF720900 LCB720900 LLX720900 LVT720900 MFP720900 MPL720900 MZH720900 NJD720900 NSZ720900 OCV720900 OMR720900 OWN720900 PGJ720900 PQF720900 QAB720900 QJX720900 QTT720900 RDP720900 RNL720900 RXH720900 SHD720900 SQZ720900 TAV720900 TKR720900 TUN720900 UEJ720900 UOF720900 UYB720900 VHX720900 VRT720900 WBP720900 WLL720900 WVH720900 XFD720900 IV786436:IX786436 SR786436 ACN786436 AMJ786436 AWF786436 BGB786436 BPX786436 BZT786436 CJP786436 CTL786436 DDH786436 DND786436 DWZ786436 EGV786436 EQR786436 FAN786436 FKJ786436 FUF786436 GEB786436 GNX786436 GXT786436 HHP786436 HRL786436 IBH786436 ILD786436 IUZ786436 JEV786436 JOR786436 JYN786436 KIJ786436 KSF786436 LCB786436 LLX786436 LVT786436 MFP786436 MPL786436 MZH786436 NJD786436 NSZ786436 OCV786436 OMR786436 OWN786436 PGJ786436 PQF786436 QAB786436 QJX786436 QTT786436 RDP786436 RNL786436 RXH786436 SHD786436 SQZ786436 TAV786436 TKR786436 TUN786436 UEJ786436 UOF786436 UYB786436 VHX786436 VRT786436 WBP786436 WLL786436 WVH786436 XFD786436 IV851972:IX851972 SR851972 ACN851972 AMJ851972 AWF851972 BGB851972 BPX851972 BZT851972 CJP851972 CTL851972 DDH851972 DND851972 DWZ851972 EGV851972 EQR851972 FAN851972 FKJ851972 FUF851972 GEB851972 GNX851972 GXT851972 HHP851972 HRL851972 IBH851972 ILD851972 IUZ851972 JEV851972 JOR851972 JYN851972 KIJ851972 KSF851972 LCB851972 LLX851972 LVT851972 MFP851972 MPL851972 MZH851972 NJD851972 NSZ851972 OCV851972 OMR851972 OWN851972 PGJ851972 PQF851972 QAB851972 QJX851972 QTT851972 RDP851972 RNL851972 RXH851972 SHD851972 SQZ851972 TAV851972 TKR851972 TUN851972 UEJ851972 UOF851972 UYB851972 VHX851972 VRT851972 WBP851972 WLL851972 WVH851972 XFD851972 IV917508:IX917508 SR917508 ACN917508 AMJ917508 AWF917508 BGB917508 BPX917508 BZT917508 CJP917508 CTL917508 DDH917508 DND917508 DWZ917508 EGV917508 EQR917508 FAN917508 FKJ917508 FUF917508 GEB917508 GNX917508 GXT917508 HHP917508 HRL917508 IBH917508 ILD917508 IUZ917508 JEV917508 JOR917508 JYN917508 KIJ917508 KSF917508 LCB917508 LLX917508 LVT917508 MFP917508 MPL917508 MZH917508 NJD917508 NSZ917508 OCV917508 OMR917508 OWN917508 PGJ917508 PQF917508 QAB917508 QJX917508 QTT917508 RDP917508 RNL917508 RXH917508 SHD917508 SQZ917508 TAV917508 TKR917508 TUN917508 UEJ917508 UOF917508 UYB917508 VHX917508 VRT917508 WBP917508 WLL917508 WVH917508 XFD917508 IV983044:IX983044 SR983044 ACN983044 AMJ983044 AWF983044 BGB983044 BPX983044 BZT983044 CJP983044 CTL983044 DDH983044 DND983044 DWZ983044 EGV983044 EQR983044 FAN983044 FKJ983044 FUF983044 GEB983044 GNX983044 GXT983044 HHP983044 HRL983044 IBH983044 ILD983044 IUZ983044 JEV983044 JOR983044 JYN983044 KIJ983044 KSF983044 LCB983044 LLX983044 LVT983044 MFP983044 MPL983044 MZH983044 NJD983044 NSZ983044 OCV983044 OMR983044 OWN983044 PGJ983044 PQF983044 QAB983044 QJX983044 QTT983044 RDP983044 RNL983044 RXH983044 SHD983044 SQZ983044 TAV983044 TKR983044 TUN983044 UEJ983044 UOF983044 UYB983044 VHX983044 VRT983044 WBP983044 WLL983044 JD4:JF4">
      <formula1>"Y,N"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M45"/>
  <sheetViews>
    <sheetView workbookViewId="0">
      <selection activeCell="A26" sqref="A26"/>
    </sheetView>
  </sheetViews>
  <sheetFormatPr defaultRowHeight="11.25"/>
  <cols>
    <col min="1" max="1" width="34.85546875" style="48" customWidth="1"/>
    <col min="2" max="2" width="4.28515625" style="48" customWidth="1"/>
    <col min="3" max="4" width="6.5703125" style="48" customWidth="1"/>
    <col min="5" max="5" width="3.85546875" style="48" customWidth="1"/>
    <col min="6" max="6" width="4.5703125" style="48" customWidth="1"/>
    <col min="7" max="7" width="4.85546875" style="48" customWidth="1"/>
    <col min="8" max="8" width="30" style="48" customWidth="1"/>
    <col min="9" max="9" width="4.140625" style="48" customWidth="1"/>
    <col min="10" max="10" width="4" style="48" customWidth="1"/>
    <col min="11" max="11" width="6.42578125" style="48" customWidth="1"/>
    <col min="12" max="12" width="9.140625" style="48"/>
    <col min="13" max="13" width="20.28515625" style="48" customWidth="1"/>
    <col min="14" max="256" width="9.140625" style="48"/>
    <col min="257" max="257" width="34.85546875" style="48" customWidth="1"/>
    <col min="258" max="258" width="4.28515625" style="48" customWidth="1"/>
    <col min="259" max="260" width="6.5703125" style="48" customWidth="1"/>
    <col min="261" max="261" width="3.85546875" style="48" customWidth="1"/>
    <col min="262" max="262" width="4.5703125" style="48" customWidth="1"/>
    <col min="263" max="263" width="4.85546875" style="48" customWidth="1"/>
    <col min="264" max="264" width="30" style="48" customWidth="1"/>
    <col min="265" max="265" width="4.140625" style="48" customWidth="1"/>
    <col min="266" max="266" width="4" style="48" customWidth="1"/>
    <col min="267" max="267" width="6.42578125" style="48" customWidth="1"/>
    <col min="268" max="268" width="9.140625" style="48"/>
    <col min="269" max="269" width="20.28515625" style="48" customWidth="1"/>
    <col min="270" max="512" width="9.140625" style="48"/>
    <col min="513" max="513" width="34.85546875" style="48" customWidth="1"/>
    <col min="514" max="514" width="4.28515625" style="48" customWidth="1"/>
    <col min="515" max="516" width="6.5703125" style="48" customWidth="1"/>
    <col min="517" max="517" width="3.85546875" style="48" customWidth="1"/>
    <col min="518" max="518" width="4.5703125" style="48" customWidth="1"/>
    <col min="519" max="519" width="4.85546875" style="48" customWidth="1"/>
    <col min="520" max="520" width="30" style="48" customWidth="1"/>
    <col min="521" max="521" width="4.140625" style="48" customWidth="1"/>
    <col min="522" max="522" width="4" style="48" customWidth="1"/>
    <col min="523" max="523" width="6.42578125" style="48" customWidth="1"/>
    <col min="524" max="524" width="9.140625" style="48"/>
    <col min="525" max="525" width="20.28515625" style="48" customWidth="1"/>
    <col min="526" max="768" width="9.140625" style="48"/>
    <col min="769" max="769" width="34.85546875" style="48" customWidth="1"/>
    <col min="770" max="770" width="4.28515625" style="48" customWidth="1"/>
    <col min="771" max="772" width="6.5703125" style="48" customWidth="1"/>
    <col min="773" max="773" width="3.85546875" style="48" customWidth="1"/>
    <col min="774" max="774" width="4.5703125" style="48" customWidth="1"/>
    <col min="775" max="775" width="4.85546875" style="48" customWidth="1"/>
    <col min="776" max="776" width="30" style="48" customWidth="1"/>
    <col min="777" max="777" width="4.140625" style="48" customWidth="1"/>
    <col min="778" max="778" width="4" style="48" customWidth="1"/>
    <col min="779" max="779" width="6.42578125" style="48" customWidth="1"/>
    <col min="780" max="780" width="9.140625" style="48"/>
    <col min="781" max="781" width="20.28515625" style="48" customWidth="1"/>
    <col min="782" max="1024" width="9.140625" style="48"/>
    <col min="1025" max="1025" width="34.85546875" style="48" customWidth="1"/>
    <col min="1026" max="1026" width="4.28515625" style="48" customWidth="1"/>
    <col min="1027" max="1028" width="6.5703125" style="48" customWidth="1"/>
    <col min="1029" max="1029" width="3.85546875" style="48" customWidth="1"/>
    <col min="1030" max="1030" width="4.5703125" style="48" customWidth="1"/>
    <col min="1031" max="1031" width="4.85546875" style="48" customWidth="1"/>
    <col min="1032" max="1032" width="30" style="48" customWidth="1"/>
    <col min="1033" max="1033" width="4.140625" style="48" customWidth="1"/>
    <col min="1034" max="1034" width="4" style="48" customWidth="1"/>
    <col min="1035" max="1035" width="6.42578125" style="48" customWidth="1"/>
    <col min="1036" max="1036" width="9.140625" style="48"/>
    <col min="1037" max="1037" width="20.28515625" style="48" customWidth="1"/>
    <col min="1038" max="1280" width="9.140625" style="48"/>
    <col min="1281" max="1281" width="34.85546875" style="48" customWidth="1"/>
    <col min="1282" max="1282" width="4.28515625" style="48" customWidth="1"/>
    <col min="1283" max="1284" width="6.5703125" style="48" customWidth="1"/>
    <col min="1285" max="1285" width="3.85546875" style="48" customWidth="1"/>
    <col min="1286" max="1286" width="4.5703125" style="48" customWidth="1"/>
    <col min="1287" max="1287" width="4.85546875" style="48" customWidth="1"/>
    <col min="1288" max="1288" width="30" style="48" customWidth="1"/>
    <col min="1289" max="1289" width="4.140625" style="48" customWidth="1"/>
    <col min="1290" max="1290" width="4" style="48" customWidth="1"/>
    <col min="1291" max="1291" width="6.42578125" style="48" customWidth="1"/>
    <col min="1292" max="1292" width="9.140625" style="48"/>
    <col min="1293" max="1293" width="20.28515625" style="48" customWidth="1"/>
    <col min="1294" max="1536" width="9.140625" style="48"/>
    <col min="1537" max="1537" width="34.85546875" style="48" customWidth="1"/>
    <col min="1538" max="1538" width="4.28515625" style="48" customWidth="1"/>
    <col min="1539" max="1540" width="6.5703125" style="48" customWidth="1"/>
    <col min="1541" max="1541" width="3.85546875" style="48" customWidth="1"/>
    <col min="1542" max="1542" width="4.5703125" style="48" customWidth="1"/>
    <col min="1543" max="1543" width="4.85546875" style="48" customWidth="1"/>
    <col min="1544" max="1544" width="30" style="48" customWidth="1"/>
    <col min="1545" max="1545" width="4.140625" style="48" customWidth="1"/>
    <col min="1546" max="1546" width="4" style="48" customWidth="1"/>
    <col min="1547" max="1547" width="6.42578125" style="48" customWidth="1"/>
    <col min="1548" max="1548" width="9.140625" style="48"/>
    <col min="1549" max="1549" width="20.28515625" style="48" customWidth="1"/>
    <col min="1550" max="1792" width="9.140625" style="48"/>
    <col min="1793" max="1793" width="34.85546875" style="48" customWidth="1"/>
    <col min="1794" max="1794" width="4.28515625" style="48" customWidth="1"/>
    <col min="1795" max="1796" width="6.5703125" style="48" customWidth="1"/>
    <col min="1797" max="1797" width="3.85546875" style="48" customWidth="1"/>
    <col min="1798" max="1798" width="4.5703125" style="48" customWidth="1"/>
    <col min="1799" max="1799" width="4.85546875" style="48" customWidth="1"/>
    <col min="1800" max="1800" width="30" style="48" customWidth="1"/>
    <col min="1801" max="1801" width="4.140625" style="48" customWidth="1"/>
    <col min="1802" max="1802" width="4" style="48" customWidth="1"/>
    <col min="1803" max="1803" width="6.42578125" style="48" customWidth="1"/>
    <col min="1804" max="1804" width="9.140625" style="48"/>
    <col min="1805" max="1805" width="20.28515625" style="48" customWidth="1"/>
    <col min="1806" max="2048" width="9.140625" style="48"/>
    <col min="2049" max="2049" width="34.85546875" style="48" customWidth="1"/>
    <col min="2050" max="2050" width="4.28515625" style="48" customWidth="1"/>
    <col min="2051" max="2052" width="6.5703125" style="48" customWidth="1"/>
    <col min="2053" max="2053" width="3.85546875" style="48" customWidth="1"/>
    <col min="2054" max="2054" width="4.5703125" style="48" customWidth="1"/>
    <col min="2055" max="2055" width="4.85546875" style="48" customWidth="1"/>
    <col min="2056" max="2056" width="30" style="48" customWidth="1"/>
    <col min="2057" max="2057" width="4.140625" style="48" customWidth="1"/>
    <col min="2058" max="2058" width="4" style="48" customWidth="1"/>
    <col min="2059" max="2059" width="6.42578125" style="48" customWidth="1"/>
    <col min="2060" max="2060" width="9.140625" style="48"/>
    <col min="2061" max="2061" width="20.28515625" style="48" customWidth="1"/>
    <col min="2062" max="2304" width="9.140625" style="48"/>
    <col min="2305" max="2305" width="34.85546875" style="48" customWidth="1"/>
    <col min="2306" max="2306" width="4.28515625" style="48" customWidth="1"/>
    <col min="2307" max="2308" width="6.5703125" style="48" customWidth="1"/>
    <col min="2309" max="2309" width="3.85546875" style="48" customWidth="1"/>
    <col min="2310" max="2310" width="4.5703125" style="48" customWidth="1"/>
    <col min="2311" max="2311" width="4.85546875" style="48" customWidth="1"/>
    <col min="2312" max="2312" width="30" style="48" customWidth="1"/>
    <col min="2313" max="2313" width="4.140625" style="48" customWidth="1"/>
    <col min="2314" max="2314" width="4" style="48" customWidth="1"/>
    <col min="2315" max="2315" width="6.42578125" style="48" customWidth="1"/>
    <col min="2316" max="2316" width="9.140625" style="48"/>
    <col min="2317" max="2317" width="20.28515625" style="48" customWidth="1"/>
    <col min="2318" max="2560" width="9.140625" style="48"/>
    <col min="2561" max="2561" width="34.85546875" style="48" customWidth="1"/>
    <col min="2562" max="2562" width="4.28515625" style="48" customWidth="1"/>
    <col min="2563" max="2564" width="6.5703125" style="48" customWidth="1"/>
    <col min="2565" max="2565" width="3.85546875" style="48" customWidth="1"/>
    <col min="2566" max="2566" width="4.5703125" style="48" customWidth="1"/>
    <col min="2567" max="2567" width="4.85546875" style="48" customWidth="1"/>
    <col min="2568" max="2568" width="30" style="48" customWidth="1"/>
    <col min="2569" max="2569" width="4.140625" style="48" customWidth="1"/>
    <col min="2570" max="2570" width="4" style="48" customWidth="1"/>
    <col min="2571" max="2571" width="6.42578125" style="48" customWidth="1"/>
    <col min="2572" max="2572" width="9.140625" style="48"/>
    <col min="2573" max="2573" width="20.28515625" style="48" customWidth="1"/>
    <col min="2574" max="2816" width="9.140625" style="48"/>
    <col min="2817" max="2817" width="34.85546875" style="48" customWidth="1"/>
    <col min="2818" max="2818" width="4.28515625" style="48" customWidth="1"/>
    <col min="2819" max="2820" width="6.5703125" style="48" customWidth="1"/>
    <col min="2821" max="2821" width="3.85546875" style="48" customWidth="1"/>
    <col min="2822" max="2822" width="4.5703125" style="48" customWidth="1"/>
    <col min="2823" max="2823" width="4.85546875" style="48" customWidth="1"/>
    <col min="2824" max="2824" width="30" style="48" customWidth="1"/>
    <col min="2825" max="2825" width="4.140625" style="48" customWidth="1"/>
    <col min="2826" max="2826" width="4" style="48" customWidth="1"/>
    <col min="2827" max="2827" width="6.42578125" style="48" customWidth="1"/>
    <col min="2828" max="2828" width="9.140625" style="48"/>
    <col min="2829" max="2829" width="20.28515625" style="48" customWidth="1"/>
    <col min="2830" max="3072" width="9.140625" style="48"/>
    <col min="3073" max="3073" width="34.85546875" style="48" customWidth="1"/>
    <col min="3074" max="3074" width="4.28515625" style="48" customWidth="1"/>
    <col min="3075" max="3076" width="6.5703125" style="48" customWidth="1"/>
    <col min="3077" max="3077" width="3.85546875" style="48" customWidth="1"/>
    <col min="3078" max="3078" width="4.5703125" style="48" customWidth="1"/>
    <col min="3079" max="3079" width="4.85546875" style="48" customWidth="1"/>
    <col min="3080" max="3080" width="30" style="48" customWidth="1"/>
    <col min="3081" max="3081" width="4.140625" style="48" customWidth="1"/>
    <col min="3082" max="3082" width="4" style="48" customWidth="1"/>
    <col min="3083" max="3083" width="6.42578125" style="48" customWidth="1"/>
    <col min="3084" max="3084" width="9.140625" style="48"/>
    <col min="3085" max="3085" width="20.28515625" style="48" customWidth="1"/>
    <col min="3086" max="3328" width="9.140625" style="48"/>
    <col min="3329" max="3329" width="34.85546875" style="48" customWidth="1"/>
    <col min="3330" max="3330" width="4.28515625" style="48" customWidth="1"/>
    <col min="3331" max="3332" width="6.5703125" style="48" customWidth="1"/>
    <col min="3333" max="3333" width="3.85546875" style="48" customWidth="1"/>
    <col min="3334" max="3334" width="4.5703125" style="48" customWidth="1"/>
    <col min="3335" max="3335" width="4.85546875" style="48" customWidth="1"/>
    <col min="3336" max="3336" width="30" style="48" customWidth="1"/>
    <col min="3337" max="3337" width="4.140625" style="48" customWidth="1"/>
    <col min="3338" max="3338" width="4" style="48" customWidth="1"/>
    <col min="3339" max="3339" width="6.42578125" style="48" customWidth="1"/>
    <col min="3340" max="3340" width="9.140625" style="48"/>
    <col min="3341" max="3341" width="20.28515625" style="48" customWidth="1"/>
    <col min="3342" max="3584" width="9.140625" style="48"/>
    <col min="3585" max="3585" width="34.85546875" style="48" customWidth="1"/>
    <col min="3586" max="3586" width="4.28515625" style="48" customWidth="1"/>
    <col min="3587" max="3588" width="6.5703125" style="48" customWidth="1"/>
    <col min="3589" max="3589" width="3.85546875" style="48" customWidth="1"/>
    <col min="3590" max="3590" width="4.5703125" style="48" customWidth="1"/>
    <col min="3591" max="3591" width="4.85546875" style="48" customWidth="1"/>
    <col min="3592" max="3592" width="30" style="48" customWidth="1"/>
    <col min="3593" max="3593" width="4.140625" style="48" customWidth="1"/>
    <col min="3594" max="3594" width="4" style="48" customWidth="1"/>
    <col min="3595" max="3595" width="6.42578125" style="48" customWidth="1"/>
    <col min="3596" max="3596" width="9.140625" style="48"/>
    <col min="3597" max="3597" width="20.28515625" style="48" customWidth="1"/>
    <col min="3598" max="3840" width="9.140625" style="48"/>
    <col min="3841" max="3841" width="34.85546875" style="48" customWidth="1"/>
    <col min="3842" max="3842" width="4.28515625" style="48" customWidth="1"/>
    <col min="3843" max="3844" width="6.5703125" style="48" customWidth="1"/>
    <col min="3845" max="3845" width="3.85546875" style="48" customWidth="1"/>
    <col min="3846" max="3846" width="4.5703125" style="48" customWidth="1"/>
    <col min="3847" max="3847" width="4.85546875" style="48" customWidth="1"/>
    <col min="3848" max="3848" width="30" style="48" customWidth="1"/>
    <col min="3849" max="3849" width="4.140625" style="48" customWidth="1"/>
    <col min="3850" max="3850" width="4" style="48" customWidth="1"/>
    <col min="3851" max="3851" width="6.42578125" style="48" customWidth="1"/>
    <col min="3852" max="3852" width="9.140625" style="48"/>
    <col min="3853" max="3853" width="20.28515625" style="48" customWidth="1"/>
    <col min="3854" max="4096" width="9.140625" style="48"/>
    <col min="4097" max="4097" width="34.85546875" style="48" customWidth="1"/>
    <col min="4098" max="4098" width="4.28515625" style="48" customWidth="1"/>
    <col min="4099" max="4100" width="6.5703125" style="48" customWidth="1"/>
    <col min="4101" max="4101" width="3.85546875" style="48" customWidth="1"/>
    <col min="4102" max="4102" width="4.5703125" style="48" customWidth="1"/>
    <col min="4103" max="4103" width="4.85546875" style="48" customWidth="1"/>
    <col min="4104" max="4104" width="30" style="48" customWidth="1"/>
    <col min="4105" max="4105" width="4.140625" style="48" customWidth="1"/>
    <col min="4106" max="4106" width="4" style="48" customWidth="1"/>
    <col min="4107" max="4107" width="6.42578125" style="48" customWidth="1"/>
    <col min="4108" max="4108" width="9.140625" style="48"/>
    <col min="4109" max="4109" width="20.28515625" style="48" customWidth="1"/>
    <col min="4110" max="4352" width="9.140625" style="48"/>
    <col min="4353" max="4353" width="34.85546875" style="48" customWidth="1"/>
    <col min="4354" max="4354" width="4.28515625" style="48" customWidth="1"/>
    <col min="4355" max="4356" width="6.5703125" style="48" customWidth="1"/>
    <col min="4357" max="4357" width="3.85546875" style="48" customWidth="1"/>
    <col min="4358" max="4358" width="4.5703125" style="48" customWidth="1"/>
    <col min="4359" max="4359" width="4.85546875" style="48" customWidth="1"/>
    <col min="4360" max="4360" width="30" style="48" customWidth="1"/>
    <col min="4361" max="4361" width="4.140625" style="48" customWidth="1"/>
    <col min="4362" max="4362" width="4" style="48" customWidth="1"/>
    <col min="4363" max="4363" width="6.42578125" style="48" customWidth="1"/>
    <col min="4364" max="4364" width="9.140625" style="48"/>
    <col min="4365" max="4365" width="20.28515625" style="48" customWidth="1"/>
    <col min="4366" max="4608" width="9.140625" style="48"/>
    <col min="4609" max="4609" width="34.85546875" style="48" customWidth="1"/>
    <col min="4610" max="4610" width="4.28515625" style="48" customWidth="1"/>
    <col min="4611" max="4612" width="6.5703125" style="48" customWidth="1"/>
    <col min="4613" max="4613" width="3.85546875" style="48" customWidth="1"/>
    <col min="4614" max="4614" width="4.5703125" style="48" customWidth="1"/>
    <col min="4615" max="4615" width="4.85546875" style="48" customWidth="1"/>
    <col min="4616" max="4616" width="30" style="48" customWidth="1"/>
    <col min="4617" max="4617" width="4.140625" style="48" customWidth="1"/>
    <col min="4618" max="4618" width="4" style="48" customWidth="1"/>
    <col min="4619" max="4619" width="6.42578125" style="48" customWidth="1"/>
    <col min="4620" max="4620" width="9.140625" style="48"/>
    <col min="4621" max="4621" width="20.28515625" style="48" customWidth="1"/>
    <col min="4622" max="4864" width="9.140625" style="48"/>
    <col min="4865" max="4865" width="34.85546875" style="48" customWidth="1"/>
    <col min="4866" max="4866" width="4.28515625" style="48" customWidth="1"/>
    <col min="4867" max="4868" width="6.5703125" style="48" customWidth="1"/>
    <col min="4869" max="4869" width="3.85546875" style="48" customWidth="1"/>
    <col min="4870" max="4870" width="4.5703125" style="48" customWidth="1"/>
    <col min="4871" max="4871" width="4.85546875" style="48" customWidth="1"/>
    <col min="4872" max="4872" width="30" style="48" customWidth="1"/>
    <col min="4873" max="4873" width="4.140625" style="48" customWidth="1"/>
    <col min="4874" max="4874" width="4" style="48" customWidth="1"/>
    <col min="4875" max="4875" width="6.42578125" style="48" customWidth="1"/>
    <col min="4876" max="4876" width="9.140625" style="48"/>
    <col min="4877" max="4877" width="20.28515625" style="48" customWidth="1"/>
    <col min="4878" max="5120" width="9.140625" style="48"/>
    <col min="5121" max="5121" width="34.85546875" style="48" customWidth="1"/>
    <col min="5122" max="5122" width="4.28515625" style="48" customWidth="1"/>
    <col min="5123" max="5124" width="6.5703125" style="48" customWidth="1"/>
    <col min="5125" max="5125" width="3.85546875" style="48" customWidth="1"/>
    <col min="5126" max="5126" width="4.5703125" style="48" customWidth="1"/>
    <col min="5127" max="5127" width="4.85546875" style="48" customWidth="1"/>
    <col min="5128" max="5128" width="30" style="48" customWidth="1"/>
    <col min="5129" max="5129" width="4.140625" style="48" customWidth="1"/>
    <col min="5130" max="5130" width="4" style="48" customWidth="1"/>
    <col min="5131" max="5131" width="6.42578125" style="48" customWidth="1"/>
    <col min="5132" max="5132" width="9.140625" style="48"/>
    <col min="5133" max="5133" width="20.28515625" style="48" customWidth="1"/>
    <col min="5134" max="5376" width="9.140625" style="48"/>
    <col min="5377" max="5377" width="34.85546875" style="48" customWidth="1"/>
    <col min="5378" max="5378" width="4.28515625" style="48" customWidth="1"/>
    <col min="5379" max="5380" width="6.5703125" style="48" customWidth="1"/>
    <col min="5381" max="5381" width="3.85546875" style="48" customWidth="1"/>
    <col min="5382" max="5382" width="4.5703125" style="48" customWidth="1"/>
    <col min="5383" max="5383" width="4.85546875" style="48" customWidth="1"/>
    <col min="5384" max="5384" width="30" style="48" customWidth="1"/>
    <col min="5385" max="5385" width="4.140625" style="48" customWidth="1"/>
    <col min="5386" max="5386" width="4" style="48" customWidth="1"/>
    <col min="5387" max="5387" width="6.42578125" style="48" customWidth="1"/>
    <col min="5388" max="5388" width="9.140625" style="48"/>
    <col min="5389" max="5389" width="20.28515625" style="48" customWidth="1"/>
    <col min="5390" max="5632" width="9.140625" style="48"/>
    <col min="5633" max="5633" width="34.85546875" style="48" customWidth="1"/>
    <col min="5634" max="5634" width="4.28515625" style="48" customWidth="1"/>
    <col min="5635" max="5636" width="6.5703125" style="48" customWidth="1"/>
    <col min="5637" max="5637" width="3.85546875" style="48" customWidth="1"/>
    <col min="5638" max="5638" width="4.5703125" style="48" customWidth="1"/>
    <col min="5639" max="5639" width="4.85546875" style="48" customWidth="1"/>
    <col min="5640" max="5640" width="30" style="48" customWidth="1"/>
    <col min="5641" max="5641" width="4.140625" style="48" customWidth="1"/>
    <col min="5642" max="5642" width="4" style="48" customWidth="1"/>
    <col min="5643" max="5643" width="6.42578125" style="48" customWidth="1"/>
    <col min="5644" max="5644" width="9.140625" style="48"/>
    <col min="5645" max="5645" width="20.28515625" style="48" customWidth="1"/>
    <col min="5646" max="5888" width="9.140625" style="48"/>
    <col min="5889" max="5889" width="34.85546875" style="48" customWidth="1"/>
    <col min="5890" max="5890" width="4.28515625" style="48" customWidth="1"/>
    <col min="5891" max="5892" width="6.5703125" style="48" customWidth="1"/>
    <col min="5893" max="5893" width="3.85546875" style="48" customWidth="1"/>
    <col min="5894" max="5894" width="4.5703125" style="48" customWidth="1"/>
    <col min="5895" max="5895" width="4.85546875" style="48" customWidth="1"/>
    <col min="5896" max="5896" width="30" style="48" customWidth="1"/>
    <col min="5897" max="5897" width="4.140625" style="48" customWidth="1"/>
    <col min="5898" max="5898" width="4" style="48" customWidth="1"/>
    <col min="5899" max="5899" width="6.42578125" style="48" customWidth="1"/>
    <col min="5900" max="5900" width="9.140625" style="48"/>
    <col min="5901" max="5901" width="20.28515625" style="48" customWidth="1"/>
    <col min="5902" max="6144" width="9.140625" style="48"/>
    <col min="6145" max="6145" width="34.85546875" style="48" customWidth="1"/>
    <col min="6146" max="6146" width="4.28515625" style="48" customWidth="1"/>
    <col min="6147" max="6148" width="6.5703125" style="48" customWidth="1"/>
    <col min="6149" max="6149" width="3.85546875" style="48" customWidth="1"/>
    <col min="6150" max="6150" width="4.5703125" style="48" customWidth="1"/>
    <col min="6151" max="6151" width="4.85546875" style="48" customWidth="1"/>
    <col min="6152" max="6152" width="30" style="48" customWidth="1"/>
    <col min="6153" max="6153" width="4.140625" style="48" customWidth="1"/>
    <col min="6154" max="6154" width="4" style="48" customWidth="1"/>
    <col min="6155" max="6155" width="6.42578125" style="48" customWidth="1"/>
    <col min="6156" max="6156" width="9.140625" style="48"/>
    <col min="6157" max="6157" width="20.28515625" style="48" customWidth="1"/>
    <col min="6158" max="6400" width="9.140625" style="48"/>
    <col min="6401" max="6401" width="34.85546875" style="48" customWidth="1"/>
    <col min="6402" max="6402" width="4.28515625" style="48" customWidth="1"/>
    <col min="6403" max="6404" width="6.5703125" style="48" customWidth="1"/>
    <col min="6405" max="6405" width="3.85546875" style="48" customWidth="1"/>
    <col min="6406" max="6406" width="4.5703125" style="48" customWidth="1"/>
    <col min="6407" max="6407" width="4.85546875" style="48" customWidth="1"/>
    <col min="6408" max="6408" width="30" style="48" customWidth="1"/>
    <col min="6409" max="6409" width="4.140625" style="48" customWidth="1"/>
    <col min="6410" max="6410" width="4" style="48" customWidth="1"/>
    <col min="6411" max="6411" width="6.42578125" style="48" customWidth="1"/>
    <col min="6412" max="6412" width="9.140625" style="48"/>
    <col min="6413" max="6413" width="20.28515625" style="48" customWidth="1"/>
    <col min="6414" max="6656" width="9.140625" style="48"/>
    <col min="6657" max="6657" width="34.85546875" style="48" customWidth="1"/>
    <col min="6658" max="6658" width="4.28515625" style="48" customWidth="1"/>
    <col min="6659" max="6660" width="6.5703125" style="48" customWidth="1"/>
    <col min="6661" max="6661" width="3.85546875" style="48" customWidth="1"/>
    <col min="6662" max="6662" width="4.5703125" style="48" customWidth="1"/>
    <col min="6663" max="6663" width="4.85546875" style="48" customWidth="1"/>
    <col min="6664" max="6664" width="30" style="48" customWidth="1"/>
    <col min="6665" max="6665" width="4.140625" style="48" customWidth="1"/>
    <col min="6666" max="6666" width="4" style="48" customWidth="1"/>
    <col min="6667" max="6667" width="6.42578125" style="48" customWidth="1"/>
    <col min="6668" max="6668" width="9.140625" style="48"/>
    <col min="6669" max="6669" width="20.28515625" style="48" customWidth="1"/>
    <col min="6670" max="6912" width="9.140625" style="48"/>
    <col min="6913" max="6913" width="34.85546875" style="48" customWidth="1"/>
    <col min="6914" max="6914" width="4.28515625" style="48" customWidth="1"/>
    <col min="6915" max="6916" width="6.5703125" style="48" customWidth="1"/>
    <col min="6917" max="6917" width="3.85546875" style="48" customWidth="1"/>
    <col min="6918" max="6918" width="4.5703125" style="48" customWidth="1"/>
    <col min="6919" max="6919" width="4.85546875" style="48" customWidth="1"/>
    <col min="6920" max="6920" width="30" style="48" customWidth="1"/>
    <col min="6921" max="6921" width="4.140625" style="48" customWidth="1"/>
    <col min="6922" max="6922" width="4" style="48" customWidth="1"/>
    <col min="6923" max="6923" width="6.42578125" style="48" customWidth="1"/>
    <col min="6924" max="6924" width="9.140625" style="48"/>
    <col min="6925" max="6925" width="20.28515625" style="48" customWidth="1"/>
    <col min="6926" max="7168" width="9.140625" style="48"/>
    <col min="7169" max="7169" width="34.85546875" style="48" customWidth="1"/>
    <col min="7170" max="7170" width="4.28515625" style="48" customWidth="1"/>
    <col min="7171" max="7172" width="6.5703125" style="48" customWidth="1"/>
    <col min="7173" max="7173" width="3.85546875" style="48" customWidth="1"/>
    <col min="7174" max="7174" width="4.5703125" style="48" customWidth="1"/>
    <col min="7175" max="7175" width="4.85546875" style="48" customWidth="1"/>
    <col min="7176" max="7176" width="30" style="48" customWidth="1"/>
    <col min="7177" max="7177" width="4.140625" style="48" customWidth="1"/>
    <col min="7178" max="7178" width="4" style="48" customWidth="1"/>
    <col min="7179" max="7179" width="6.42578125" style="48" customWidth="1"/>
    <col min="7180" max="7180" width="9.140625" style="48"/>
    <col min="7181" max="7181" width="20.28515625" style="48" customWidth="1"/>
    <col min="7182" max="7424" width="9.140625" style="48"/>
    <col min="7425" max="7425" width="34.85546875" style="48" customWidth="1"/>
    <col min="7426" max="7426" width="4.28515625" style="48" customWidth="1"/>
    <col min="7427" max="7428" width="6.5703125" style="48" customWidth="1"/>
    <col min="7429" max="7429" width="3.85546875" style="48" customWidth="1"/>
    <col min="7430" max="7430" width="4.5703125" style="48" customWidth="1"/>
    <col min="7431" max="7431" width="4.85546875" style="48" customWidth="1"/>
    <col min="7432" max="7432" width="30" style="48" customWidth="1"/>
    <col min="7433" max="7433" width="4.140625" style="48" customWidth="1"/>
    <col min="7434" max="7434" width="4" style="48" customWidth="1"/>
    <col min="7435" max="7435" width="6.42578125" style="48" customWidth="1"/>
    <col min="7436" max="7436" width="9.140625" style="48"/>
    <col min="7437" max="7437" width="20.28515625" style="48" customWidth="1"/>
    <col min="7438" max="7680" width="9.140625" style="48"/>
    <col min="7681" max="7681" width="34.85546875" style="48" customWidth="1"/>
    <col min="7682" max="7682" width="4.28515625" style="48" customWidth="1"/>
    <col min="7683" max="7684" width="6.5703125" style="48" customWidth="1"/>
    <col min="7685" max="7685" width="3.85546875" style="48" customWidth="1"/>
    <col min="7686" max="7686" width="4.5703125" style="48" customWidth="1"/>
    <col min="7687" max="7687" width="4.85546875" style="48" customWidth="1"/>
    <col min="7688" max="7688" width="30" style="48" customWidth="1"/>
    <col min="7689" max="7689" width="4.140625" style="48" customWidth="1"/>
    <col min="7690" max="7690" width="4" style="48" customWidth="1"/>
    <col min="7691" max="7691" width="6.42578125" style="48" customWidth="1"/>
    <col min="7692" max="7692" width="9.140625" style="48"/>
    <col min="7693" max="7693" width="20.28515625" style="48" customWidth="1"/>
    <col min="7694" max="7936" width="9.140625" style="48"/>
    <col min="7937" max="7937" width="34.85546875" style="48" customWidth="1"/>
    <col min="7938" max="7938" width="4.28515625" style="48" customWidth="1"/>
    <col min="7939" max="7940" width="6.5703125" style="48" customWidth="1"/>
    <col min="7941" max="7941" width="3.85546875" style="48" customWidth="1"/>
    <col min="7942" max="7942" width="4.5703125" style="48" customWidth="1"/>
    <col min="7943" max="7943" width="4.85546875" style="48" customWidth="1"/>
    <col min="7944" max="7944" width="30" style="48" customWidth="1"/>
    <col min="7945" max="7945" width="4.140625" style="48" customWidth="1"/>
    <col min="7946" max="7946" width="4" style="48" customWidth="1"/>
    <col min="7947" max="7947" width="6.42578125" style="48" customWidth="1"/>
    <col min="7948" max="7948" width="9.140625" style="48"/>
    <col min="7949" max="7949" width="20.28515625" style="48" customWidth="1"/>
    <col min="7950" max="8192" width="9.140625" style="48"/>
    <col min="8193" max="8193" width="34.85546875" style="48" customWidth="1"/>
    <col min="8194" max="8194" width="4.28515625" style="48" customWidth="1"/>
    <col min="8195" max="8196" width="6.5703125" style="48" customWidth="1"/>
    <col min="8197" max="8197" width="3.85546875" style="48" customWidth="1"/>
    <col min="8198" max="8198" width="4.5703125" style="48" customWidth="1"/>
    <col min="8199" max="8199" width="4.85546875" style="48" customWidth="1"/>
    <col min="8200" max="8200" width="30" style="48" customWidth="1"/>
    <col min="8201" max="8201" width="4.140625" style="48" customWidth="1"/>
    <col min="8202" max="8202" width="4" style="48" customWidth="1"/>
    <col min="8203" max="8203" width="6.42578125" style="48" customWidth="1"/>
    <col min="8204" max="8204" width="9.140625" style="48"/>
    <col min="8205" max="8205" width="20.28515625" style="48" customWidth="1"/>
    <col min="8206" max="8448" width="9.140625" style="48"/>
    <col min="8449" max="8449" width="34.85546875" style="48" customWidth="1"/>
    <col min="8450" max="8450" width="4.28515625" style="48" customWidth="1"/>
    <col min="8451" max="8452" width="6.5703125" style="48" customWidth="1"/>
    <col min="8453" max="8453" width="3.85546875" style="48" customWidth="1"/>
    <col min="8454" max="8454" width="4.5703125" style="48" customWidth="1"/>
    <col min="8455" max="8455" width="4.85546875" style="48" customWidth="1"/>
    <col min="8456" max="8456" width="30" style="48" customWidth="1"/>
    <col min="8457" max="8457" width="4.140625" style="48" customWidth="1"/>
    <col min="8458" max="8458" width="4" style="48" customWidth="1"/>
    <col min="8459" max="8459" width="6.42578125" style="48" customWidth="1"/>
    <col min="8460" max="8460" width="9.140625" style="48"/>
    <col min="8461" max="8461" width="20.28515625" style="48" customWidth="1"/>
    <col min="8462" max="8704" width="9.140625" style="48"/>
    <col min="8705" max="8705" width="34.85546875" style="48" customWidth="1"/>
    <col min="8706" max="8706" width="4.28515625" style="48" customWidth="1"/>
    <col min="8707" max="8708" width="6.5703125" style="48" customWidth="1"/>
    <col min="8709" max="8709" width="3.85546875" style="48" customWidth="1"/>
    <col min="8710" max="8710" width="4.5703125" style="48" customWidth="1"/>
    <col min="8711" max="8711" width="4.85546875" style="48" customWidth="1"/>
    <col min="8712" max="8712" width="30" style="48" customWidth="1"/>
    <col min="8713" max="8713" width="4.140625" style="48" customWidth="1"/>
    <col min="8714" max="8714" width="4" style="48" customWidth="1"/>
    <col min="8715" max="8715" width="6.42578125" style="48" customWidth="1"/>
    <col min="8716" max="8716" width="9.140625" style="48"/>
    <col min="8717" max="8717" width="20.28515625" style="48" customWidth="1"/>
    <col min="8718" max="8960" width="9.140625" style="48"/>
    <col min="8961" max="8961" width="34.85546875" style="48" customWidth="1"/>
    <col min="8962" max="8962" width="4.28515625" style="48" customWidth="1"/>
    <col min="8963" max="8964" width="6.5703125" style="48" customWidth="1"/>
    <col min="8965" max="8965" width="3.85546875" style="48" customWidth="1"/>
    <col min="8966" max="8966" width="4.5703125" style="48" customWidth="1"/>
    <col min="8967" max="8967" width="4.85546875" style="48" customWidth="1"/>
    <col min="8968" max="8968" width="30" style="48" customWidth="1"/>
    <col min="8969" max="8969" width="4.140625" style="48" customWidth="1"/>
    <col min="8970" max="8970" width="4" style="48" customWidth="1"/>
    <col min="8971" max="8971" width="6.42578125" style="48" customWidth="1"/>
    <col min="8972" max="8972" width="9.140625" style="48"/>
    <col min="8973" max="8973" width="20.28515625" style="48" customWidth="1"/>
    <col min="8974" max="9216" width="9.140625" style="48"/>
    <col min="9217" max="9217" width="34.85546875" style="48" customWidth="1"/>
    <col min="9218" max="9218" width="4.28515625" style="48" customWidth="1"/>
    <col min="9219" max="9220" width="6.5703125" style="48" customWidth="1"/>
    <col min="9221" max="9221" width="3.85546875" style="48" customWidth="1"/>
    <col min="9222" max="9222" width="4.5703125" style="48" customWidth="1"/>
    <col min="9223" max="9223" width="4.85546875" style="48" customWidth="1"/>
    <col min="9224" max="9224" width="30" style="48" customWidth="1"/>
    <col min="9225" max="9225" width="4.140625" style="48" customWidth="1"/>
    <col min="9226" max="9226" width="4" style="48" customWidth="1"/>
    <col min="9227" max="9227" width="6.42578125" style="48" customWidth="1"/>
    <col min="9228" max="9228" width="9.140625" style="48"/>
    <col min="9229" max="9229" width="20.28515625" style="48" customWidth="1"/>
    <col min="9230" max="9472" width="9.140625" style="48"/>
    <col min="9473" max="9473" width="34.85546875" style="48" customWidth="1"/>
    <col min="9474" max="9474" width="4.28515625" style="48" customWidth="1"/>
    <col min="9475" max="9476" width="6.5703125" style="48" customWidth="1"/>
    <col min="9477" max="9477" width="3.85546875" style="48" customWidth="1"/>
    <col min="9478" max="9478" width="4.5703125" style="48" customWidth="1"/>
    <col min="9479" max="9479" width="4.85546875" style="48" customWidth="1"/>
    <col min="9480" max="9480" width="30" style="48" customWidth="1"/>
    <col min="9481" max="9481" width="4.140625" style="48" customWidth="1"/>
    <col min="9482" max="9482" width="4" style="48" customWidth="1"/>
    <col min="9483" max="9483" width="6.42578125" style="48" customWidth="1"/>
    <col min="9484" max="9484" width="9.140625" style="48"/>
    <col min="9485" max="9485" width="20.28515625" style="48" customWidth="1"/>
    <col min="9486" max="9728" width="9.140625" style="48"/>
    <col min="9729" max="9729" width="34.85546875" style="48" customWidth="1"/>
    <col min="9730" max="9730" width="4.28515625" style="48" customWidth="1"/>
    <col min="9731" max="9732" width="6.5703125" style="48" customWidth="1"/>
    <col min="9733" max="9733" width="3.85546875" style="48" customWidth="1"/>
    <col min="9734" max="9734" width="4.5703125" style="48" customWidth="1"/>
    <col min="9735" max="9735" width="4.85546875" style="48" customWidth="1"/>
    <col min="9736" max="9736" width="30" style="48" customWidth="1"/>
    <col min="9737" max="9737" width="4.140625" style="48" customWidth="1"/>
    <col min="9738" max="9738" width="4" style="48" customWidth="1"/>
    <col min="9739" max="9739" width="6.42578125" style="48" customWidth="1"/>
    <col min="9740" max="9740" width="9.140625" style="48"/>
    <col min="9741" max="9741" width="20.28515625" style="48" customWidth="1"/>
    <col min="9742" max="9984" width="9.140625" style="48"/>
    <col min="9985" max="9985" width="34.85546875" style="48" customWidth="1"/>
    <col min="9986" max="9986" width="4.28515625" style="48" customWidth="1"/>
    <col min="9987" max="9988" width="6.5703125" style="48" customWidth="1"/>
    <col min="9989" max="9989" width="3.85546875" style="48" customWidth="1"/>
    <col min="9990" max="9990" width="4.5703125" style="48" customWidth="1"/>
    <col min="9991" max="9991" width="4.85546875" style="48" customWidth="1"/>
    <col min="9992" max="9992" width="30" style="48" customWidth="1"/>
    <col min="9993" max="9993" width="4.140625" style="48" customWidth="1"/>
    <col min="9994" max="9994" width="4" style="48" customWidth="1"/>
    <col min="9995" max="9995" width="6.42578125" style="48" customWidth="1"/>
    <col min="9996" max="9996" width="9.140625" style="48"/>
    <col min="9997" max="9997" width="20.28515625" style="48" customWidth="1"/>
    <col min="9998" max="10240" width="9.140625" style="48"/>
    <col min="10241" max="10241" width="34.85546875" style="48" customWidth="1"/>
    <col min="10242" max="10242" width="4.28515625" style="48" customWidth="1"/>
    <col min="10243" max="10244" width="6.5703125" style="48" customWidth="1"/>
    <col min="10245" max="10245" width="3.85546875" style="48" customWidth="1"/>
    <col min="10246" max="10246" width="4.5703125" style="48" customWidth="1"/>
    <col min="10247" max="10247" width="4.85546875" style="48" customWidth="1"/>
    <col min="10248" max="10248" width="30" style="48" customWidth="1"/>
    <col min="10249" max="10249" width="4.140625" style="48" customWidth="1"/>
    <col min="10250" max="10250" width="4" style="48" customWidth="1"/>
    <col min="10251" max="10251" width="6.42578125" style="48" customWidth="1"/>
    <col min="10252" max="10252" width="9.140625" style="48"/>
    <col min="10253" max="10253" width="20.28515625" style="48" customWidth="1"/>
    <col min="10254" max="10496" width="9.140625" style="48"/>
    <col min="10497" max="10497" width="34.85546875" style="48" customWidth="1"/>
    <col min="10498" max="10498" width="4.28515625" style="48" customWidth="1"/>
    <col min="10499" max="10500" width="6.5703125" style="48" customWidth="1"/>
    <col min="10501" max="10501" width="3.85546875" style="48" customWidth="1"/>
    <col min="10502" max="10502" width="4.5703125" style="48" customWidth="1"/>
    <col min="10503" max="10503" width="4.85546875" style="48" customWidth="1"/>
    <col min="10504" max="10504" width="30" style="48" customWidth="1"/>
    <col min="10505" max="10505" width="4.140625" style="48" customWidth="1"/>
    <col min="10506" max="10506" width="4" style="48" customWidth="1"/>
    <col min="10507" max="10507" width="6.42578125" style="48" customWidth="1"/>
    <col min="10508" max="10508" width="9.140625" style="48"/>
    <col min="10509" max="10509" width="20.28515625" style="48" customWidth="1"/>
    <col min="10510" max="10752" width="9.140625" style="48"/>
    <col min="10753" max="10753" width="34.85546875" style="48" customWidth="1"/>
    <col min="10754" max="10754" width="4.28515625" style="48" customWidth="1"/>
    <col min="10755" max="10756" width="6.5703125" style="48" customWidth="1"/>
    <col min="10757" max="10757" width="3.85546875" style="48" customWidth="1"/>
    <col min="10758" max="10758" width="4.5703125" style="48" customWidth="1"/>
    <col min="10759" max="10759" width="4.85546875" style="48" customWidth="1"/>
    <col min="10760" max="10760" width="30" style="48" customWidth="1"/>
    <col min="10761" max="10761" width="4.140625" style="48" customWidth="1"/>
    <col min="10762" max="10762" width="4" style="48" customWidth="1"/>
    <col min="10763" max="10763" width="6.42578125" style="48" customWidth="1"/>
    <col min="10764" max="10764" width="9.140625" style="48"/>
    <col min="10765" max="10765" width="20.28515625" style="48" customWidth="1"/>
    <col min="10766" max="11008" width="9.140625" style="48"/>
    <col min="11009" max="11009" width="34.85546875" style="48" customWidth="1"/>
    <col min="11010" max="11010" width="4.28515625" style="48" customWidth="1"/>
    <col min="11011" max="11012" width="6.5703125" style="48" customWidth="1"/>
    <col min="11013" max="11013" width="3.85546875" style="48" customWidth="1"/>
    <col min="11014" max="11014" width="4.5703125" style="48" customWidth="1"/>
    <col min="11015" max="11015" width="4.85546875" style="48" customWidth="1"/>
    <col min="11016" max="11016" width="30" style="48" customWidth="1"/>
    <col min="11017" max="11017" width="4.140625" style="48" customWidth="1"/>
    <col min="11018" max="11018" width="4" style="48" customWidth="1"/>
    <col min="11019" max="11019" width="6.42578125" style="48" customWidth="1"/>
    <col min="11020" max="11020" width="9.140625" style="48"/>
    <col min="11021" max="11021" width="20.28515625" style="48" customWidth="1"/>
    <col min="11022" max="11264" width="9.140625" style="48"/>
    <col min="11265" max="11265" width="34.85546875" style="48" customWidth="1"/>
    <col min="11266" max="11266" width="4.28515625" style="48" customWidth="1"/>
    <col min="11267" max="11268" width="6.5703125" style="48" customWidth="1"/>
    <col min="11269" max="11269" width="3.85546875" style="48" customWidth="1"/>
    <col min="11270" max="11270" width="4.5703125" style="48" customWidth="1"/>
    <col min="11271" max="11271" width="4.85546875" style="48" customWidth="1"/>
    <col min="11272" max="11272" width="30" style="48" customWidth="1"/>
    <col min="11273" max="11273" width="4.140625" style="48" customWidth="1"/>
    <col min="11274" max="11274" width="4" style="48" customWidth="1"/>
    <col min="11275" max="11275" width="6.42578125" style="48" customWidth="1"/>
    <col min="11276" max="11276" width="9.140625" style="48"/>
    <col min="11277" max="11277" width="20.28515625" style="48" customWidth="1"/>
    <col min="11278" max="11520" width="9.140625" style="48"/>
    <col min="11521" max="11521" width="34.85546875" style="48" customWidth="1"/>
    <col min="11522" max="11522" width="4.28515625" style="48" customWidth="1"/>
    <col min="11523" max="11524" width="6.5703125" style="48" customWidth="1"/>
    <col min="11525" max="11525" width="3.85546875" style="48" customWidth="1"/>
    <col min="11526" max="11526" width="4.5703125" style="48" customWidth="1"/>
    <col min="11527" max="11527" width="4.85546875" style="48" customWidth="1"/>
    <col min="11528" max="11528" width="30" style="48" customWidth="1"/>
    <col min="11529" max="11529" width="4.140625" style="48" customWidth="1"/>
    <col min="11530" max="11530" width="4" style="48" customWidth="1"/>
    <col min="11531" max="11531" width="6.42578125" style="48" customWidth="1"/>
    <col min="11532" max="11532" width="9.140625" style="48"/>
    <col min="11533" max="11533" width="20.28515625" style="48" customWidth="1"/>
    <col min="11534" max="11776" width="9.140625" style="48"/>
    <col min="11777" max="11777" width="34.85546875" style="48" customWidth="1"/>
    <col min="11778" max="11778" width="4.28515625" style="48" customWidth="1"/>
    <col min="11779" max="11780" width="6.5703125" style="48" customWidth="1"/>
    <col min="11781" max="11781" width="3.85546875" style="48" customWidth="1"/>
    <col min="11782" max="11782" width="4.5703125" style="48" customWidth="1"/>
    <col min="11783" max="11783" width="4.85546875" style="48" customWidth="1"/>
    <col min="11784" max="11784" width="30" style="48" customWidth="1"/>
    <col min="11785" max="11785" width="4.140625" style="48" customWidth="1"/>
    <col min="11786" max="11786" width="4" style="48" customWidth="1"/>
    <col min="11787" max="11787" width="6.42578125" style="48" customWidth="1"/>
    <col min="11788" max="11788" width="9.140625" style="48"/>
    <col min="11789" max="11789" width="20.28515625" style="48" customWidth="1"/>
    <col min="11790" max="12032" width="9.140625" style="48"/>
    <col min="12033" max="12033" width="34.85546875" style="48" customWidth="1"/>
    <col min="12034" max="12034" width="4.28515625" style="48" customWidth="1"/>
    <col min="12035" max="12036" width="6.5703125" style="48" customWidth="1"/>
    <col min="12037" max="12037" width="3.85546875" style="48" customWidth="1"/>
    <col min="12038" max="12038" width="4.5703125" style="48" customWidth="1"/>
    <col min="12039" max="12039" width="4.85546875" style="48" customWidth="1"/>
    <col min="12040" max="12040" width="30" style="48" customWidth="1"/>
    <col min="12041" max="12041" width="4.140625" style="48" customWidth="1"/>
    <col min="12042" max="12042" width="4" style="48" customWidth="1"/>
    <col min="12043" max="12043" width="6.42578125" style="48" customWidth="1"/>
    <col min="12044" max="12044" width="9.140625" style="48"/>
    <col min="12045" max="12045" width="20.28515625" style="48" customWidth="1"/>
    <col min="12046" max="12288" width="9.140625" style="48"/>
    <col min="12289" max="12289" width="34.85546875" style="48" customWidth="1"/>
    <col min="12290" max="12290" width="4.28515625" style="48" customWidth="1"/>
    <col min="12291" max="12292" width="6.5703125" style="48" customWidth="1"/>
    <col min="12293" max="12293" width="3.85546875" style="48" customWidth="1"/>
    <col min="12294" max="12294" width="4.5703125" style="48" customWidth="1"/>
    <col min="12295" max="12295" width="4.85546875" style="48" customWidth="1"/>
    <col min="12296" max="12296" width="30" style="48" customWidth="1"/>
    <col min="12297" max="12297" width="4.140625" style="48" customWidth="1"/>
    <col min="12298" max="12298" width="4" style="48" customWidth="1"/>
    <col min="12299" max="12299" width="6.42578125" style="48" customWidth="1"/>
    <col min="12300" max="12300" width="9.140625" style="48"/>
    <col min="12301" max="12301" width="20.28515625" style="48" customWidth="1"/>
    <col min="12302" max="12544" width="9.140625" style="48"/>
    <col min="12545" max="12545" width="34.85546875" style="48" customWidth="1"/>
    <col min="12546" max="12546" width="4.28515625" style="48" customWidth="1"/>
    <col min="12547" max="12548" width="6.5703125" style="48" customWidth="1"/>
    <col min="12549" max="12549" width="3.85546875" style="48" customWidth="1"/>
    <col min="12550" max="12550" width="4.5703125" style="48" customWidth="1"/>
    <col min="12551" max="12551" width="4.85546875" style="48" customWidth="1"/>
    <col min="12552" max="12552" width="30" style="48" customWidth="1"/>
    <col min="12553" max="12553" width="4.140625" style="48" customWidth="1"/>
    <col min="12554" max="12554" width="4" style="48" customWidth="1"/>
    <col min="12555" max="12555" width="6.42578125" style="48" customWidth="1"/>
    <col min="12556" max="12556" width="9.140625" style="48"/>
    <col min="12557" max="12557" width="20.28515625" style="48" customWidth="1"/>
    <col min="12558" max="12800" width="9.140625" style="48"/>
    <col min="12801" max="12801" width="34.85546875" style="48" customWidth="1"/>
    <col min="12802" max="12802" width="4.28515625" style="48" customWidth="1"/>
    <col min="12803" max="12804" width="6.5703125" style="48" customWidth="1"/>
    <col min="12805" max="12805" width="3.85546875" style="48" customWidth="1"/>
    <col min="12806" max="12806" width="4.5703125" style="48" customWidth="1"/>
    <col min="12807" max="12807" width="4.85546875" style="48" customWidth="1"/>
    <col min="12808" max="12808" width="30" style="48" customWidth="1"/>
    <col min="12809" max="12809" width="4.140625" style="48" customWidth="1"/>
    <col min="12810" max="12810" width="4" style="48" customWidth="1"/>
    <col min="12811" max="12811" width="6.42578125" style="48" customWidth="1"/>
    <col min="12812" max="12812" width="9.140625" style="48"/>
    <col min="12813" max="12813" width="20.28515625" style="48" customWidth="1"/>
    <col min="12814" max="13056" width="9.140625" style="48"/>
    <col min="13057" max="13057" width="34.85546875" style="48" customWidth="1"/>
    <col min="13058" max="13058" width="4.28515625" style="48" customWidth="1"/>
    <col min="13059" max="13060" width="6.5703125" style="48" customWidth="1"/>
    <col min="13061" max="13061" width="3.85546875" style="48" customWidth="1"/>
    <col min="13062" max="13062" width="4.5703125" style="48" customWidth="1"/>
    <col min="13063" max="13063" width="4.85546875" style="48" customWidth="1"/>
    <col min="13064" max="13064" width="30" style="48" customWidth="1"/>
    <col min="13065" max="13065" width="4.140625" style="48" customWidth="1"/>
    <col min="13066" max="13066" width="4" style="48" customWidth="1"/>
    <col min="13067" max="13067" width="6.42578125" style="48" customWidth="1"/>
    <col min="13068" max="13068" width="9.140625" style="48"/>
    <col min="13069" max="13069" width="20.28515625" style="48" customWidth="1"/>
    <col min="13070" max="13312" width="9.140625" style="48"/>
    <col min="13313" max="13313" width="34.85546875" style="48" customWidth="1"/>
    <col min="13314" max="13314" width="4.28515625" style="48" customWidth="1"/>
    <col min="13315" max="13316" width="6.5703125" style="48" customWidth="1"/>
    <col min="13317" max="13317" width="3.85546875" style="48" customWidth="1"/>
    <col min="13318" max="13318" width="4.5703125" style="48" customWidth="1"/>
    <col min="13319" max="13319" width="4.85546875" style="48" customWidth="1"/>
    <col min="13320" max="13320" width="30" style="48" customWidth="1"/>
    <col min="13321" max="13321" width="4.140625" style="48" customWidth="1"/>
    <col min="13322" max="13322" width="4" style="48" customWidth="1"/>
    <col min="13323" max="13323" width="6.42578125" style="48" customWidth="1"/>
    <col min="13324" max="13324" width="9.140625" style="48"/>
    <col min="13325" max="13325" width="20.28515625" style="48" customWidth="1"/>
    <col min="13326" max="13568" width="9.140625" style="48"/>
    <col min="13569" max="13569" width="34.85546875" style="48" customWidth="1"/>
    <col min="13570" max="13570" width="4.28515625" style="48" customWidth="1"/>
    <col min="13571" max="13572" width="6.5703125" style="48" customWidth="1"/>
    <col min="13573" max="13573" width="3.85546875" style="48" customWidth="1"/>
    <col min="13574" max="13574" width="4.5703125" style="48" customWidth="1"/>
    <col min="13575" max="13575" width="4.85546875" style="48" customWidth="1"/>
    <col min="13576" max="13576" width="30" style="48" customWidth="1"/>
    <col min="13577" max="13577" width="4.140625" style="48" customWidth="1"/>
    <col min="13578" max="13578" width="4" style="48" customWidth="1"/>
    <col min="13579" max="13579" width="6.42578125" style="48" customWidth="1"/>
    <col min="13580" max="13580" width="9.140625" style="48"/>
    <col min="13581" max="13581" width="20.28515625" style="48" customWidth="1"/>
    <col min="13582" max="13824" width="9.140625" style="48"/>
    <col min="13825" max="13825" width="34.85546875" style="48" customWidth="1"/>
    <col min="13826" max="13826" width="4.28515625" style="48" customWidth="1"/>
    <col min="13827" max="13828" width="6.5703125" style="48" customWidth="1"/>
    <col min="13829" max="13829" width="3.85546875" style="48" customWidth="1"/>
    <col min="13830" max="13830" width="4.5703125" style="48" customWidth="1"/>
    <col min="13831" max="13831" width="4.85546875" style="48" customWidth="1"/>
    <col min="13832" max="13832" width="30" style="48" customWidth="1"/>
    <col min="13833" max="13833" width="4.140625" style="48" customWidth="1"/>
    <col min="13834" max="13834" width="4" style="48" customWidth="1"/>
    <col min="13835" max="13835" width="6.42578125" style="48" customWidth="1"/>
    <col min="13836" max="13836" width="9.140625" style="48"/>
    <col min="13837" max="13837" width="20.28515625" style="48" customWidth="1"/>
    <col min="13838" max="14080" width="9.140625" style="48"/>
    <col min="14081" max="14081" width="34.85546875" style="48" customWidth="1"/>
    <col min="14082" max="14082" width="4.28515625" style="48" customWidth="1"/>
    <col min="14083" max="14084" width="6.5703125" style="48" customWidth="1"/>
    <col min="14085" max="14085" width="3.85546875" style="48" customWidth="1"/>
    <col min="14086" max="14086" width="4.5703125" style="48" customWidth="1"/>
    <col min="14087" max="14087" width="4.85546875" style="48" customWidth="1"/>
    <col min="14088" max="14088" width="30" style="48" customWidth="1"/>
    <col min="14089" max="14089" width="4.140625" style="48" customWidth="1"/>
    <col min="14090" max="14090" width="4" style="48" customWidth="1"/>
    <col min="14091" max="14091" width="6.42578125" style="48" customWidth="1"/>
    <col min="14092" max="14092" width="9.140625" style="48"/>
    <col min="14093" max="14093" width="20.28515625" style="48" customWidth="1"/>
    <col min="14094" max="14336" width="9.140625" style="48"/>
    <col min="14337" max="14337" width="34.85546875" style="48" customWidth="1"/>
    <col min="14338" max="14338" width="4.28515625" style="48" customWidth="1"/>
    <col min="14339" max="14340" width="6.5703125" style="48" customWidth="1"/>
    <col min="14341" max="14341" width="3.85546875" style="48" customWidth="1"/>
    <col min="14342" max="14342" width="4.5703125" style="48" customWidth="1"/>
    <col min="14343" max="14343" width="4.85546875" style="48" customWidth="1"/>
    <col min="14344" max="14344" width="30" style="48" customWidth="1"/>
    <col min="14345" max="14345" width="4.140625" style="48" customWidth="1"/>
    <col min="14346" max="14346" width="4" style="48" customWidth="1"/>
    <col min="14347" max="14347" width="6.42578125" style="48" customWidth="1"/>
    <col min="14348" max="14348" width="9.140625" style="48"/>
    <col min="14349" max="14349" width="20.28515625" style="48" customWidth="1"/>
    <col min="14350" max="14592" width="9.140625" style="48"/>
    <col min="14593" max="14593" width="34.85546875" style="48" customWidth="1"/>
    <col min="14594" max="14594" width="4.28515625" style="48" customWidth="1"/>
    <col min="14595" max="14596" width="6.5703125" style="48" customWidth="1"/>
    <col min="14597" max="14597" width="3.85546875" style="48" customWidth="1"/>
    <col min="14598" max="14598" width="4.5703125" style="48" customWidth="1"/>
    <col min="14599" max="14599" width="4.85546875" style="48" customWidth="1"/>
    <col min="14600" max="14600" width="30" style="48" customWidth="1"/>
    <col min="14601" max="14601" width="4.140625" style="48" customWidth="1"/>
    <col min="14602" max="14602" width="4" style="48" customWidth="1"/>
    <col min="14603" max="14603" width="6.42578125" style="48" customWidth="1"/>
    <col min="14604" max="14604" width="9.140625" style="48"/>
    <col min="14605" max="14605" width="20.28515625" style="48" customWidth="1"/>
    <col min="14606" max="14848" width="9.140625" style="48"/>
    <col min="14849" max="14849" width="34.85546875" style="48" customWidth="1"/>
    <col min="14850" max="14850" width="4.28515625" style="48" customWidth="1"/>
    <col min="14851" max="14852" width="6.5703125" style="48" customWidth="1"/>
    <col min="14853" max="14853" width="3.85546875" style="48" customWidth="1"/>
    <col min="14854" max="14854" width="4.5703125" style="48" customWidth="1"/>
    <col min="14855" max="14855" width="4.85546875" style="48" customWidth="1"/>
    <col min="14856" max="14856" width="30" style="48" customWidth="1"/>
    <col min="14857" max="14857" width="4.140625" style="48" customWidth="1"/>
    <col min="14858" max="14858" width="4" style="48" customWidth="1"/>
    <col min="14859" max="14859" width="6.42578125" style="48" customWidth="1"/>
    <col min="14860" max="14860" width="9.140625" style="48"/>
    <col min="14861" max="14861" width="20.28515625" style="48" customWidth="1"/>
    <col min="14862" max="15104" width="9.140625" style="48"/>
    <col min="15105" max="15105" width="34.85546875" style="48" customWidth="1"/>
    <col min="15106" max="15106" width="4.28515625" style="48" customWidth="1"/>
    <col min="15107" max="15108" width="6.5703125" style="48" customWidth="1"/>
    <col min="15109" max="15109" width="3.85546875" style="48" customWidth="1"/>
    <col min="15110" max="15110" width="4.5703125" style="48" customWidth="1"/>
    <col min="15111" max="15111" width="4.85546875" style="48" customWidth="1"/>
    <col min="15112" max="15112" width="30" style="48" customWidth="1"/>
    <col min="15113" max="15113" width="4.140625" style="48" customWidth="1"/>
    <col min="15114" max="15114" width="4" style="48" customWidth="1"/>
    <col min="15115" max="15115" width="6.42578125" style="48" customWidth="1"/>
    <col min="15116" max="15116" width="9.140625" style="48"/>
    <col min="15117" max="15117" width="20.28515625" style="48" customWidth="1"/>
    <col min="15118" max="15360" width="9.140625" style="48"/>
    <col min="15361" max="15361" width="34.85546875" style="48" customWidth="1"/>
    <col min="15362" max="15362" width="4.28515625" style="48" customWidth="1"/>
    <col min="15363" max="15364" width="6.5703125" style="48" customWidth="1"/>
    <col min="15365" max="15365" width="3.85546875" style="48" customWidth="1"/>
    <col min="15366" max="15366" width="4.5703125" style="48" customWidth="1"/>
    <col min="15367" max="15367" width="4.85546875" style="48" customWidth="1"/>
    <col min="15368" max="15368" width="30" style="48" customWidth="1"/>
    <col min="15369" max="15369" width="4.140625" style="48" customWidth="1"/>
    <col min="15370" max="15370" width="4" style="48" customWidth="1"/>
    <col min="15371" max="15371" width="6.42578125" style="48" customWidth="1"/>
    <col min="15372" max="15372" width="9.140625" style="48"/>
    <col min="15373" max="15373" width="20.28515625" style="48" customWidth="1"/>
    <col min="15374" max="15616" width="9.140625" style="48"/>
    <col min="15617" max="15617" width="34.85546875" style="48" customWidth="1"/>
    <col min="15618" max="15618" width="4.28515625" style="48" customWidth="1"/>
    <col min="15619" max="15620" width="6.5703125" style="48" customWidth="1"/>
    <col min="15621" max="15621" width="3.85546875" style="48" customWidth="1"/>
    <col min="15622" max="15622" width="4.5703125" style="48" customWidth="1"/>
    <col min="15623" max="15623" width="4.85546875" style="48" customWidth="1"/>
    <col min="15624" max="15624" width="30" style="48" customWidth="1"/>
    <col min="15625" max="15625" width="4.140625" style="48" customWidth="1"/>
    <col min="15626" max="15626" width="4" style="48" customWidth="1"/>
    <col min="15627" max="15627" width="6.42578125" style="48" customWidth="1"/>
    <col min="15628" max="15628" width="9.140625" style="48"/>
    <col min="15629" max="15629" width="20.28515625" style="48" customWidth="1"/>
    <col min="15630" max="15872" width="9.140625" style="48"/>
    <col min="15873" max="15873" width="34.85546875" style="48" customWidth="1"/>
    <col min="15874" max="15874" width="4.28515625" style="48" customWidth="1"/>
    <col min="15875" max="15876" width="6.5703125" style="48" customWidth="1"/>
    <col min="15877" max="15877" width="3.85546875" style="48" customWidth="1"/>
    <col min="15878" max="15878" width="4.5703125" style="48" customWidth="1"/>
    <col min="15879" max="15879" width="4.85546875" style="48" customWidth="1"/>
    <col min="15880" max="15880" width="30" style="48" customWidth="1"/>
    <col min="15881" max="15881" width="4.140625" style="48" customWidth="1"/>
    <col min="15882" max="15882" width="4" style="48" customWidth="1"/>
    <col min="15883" max="15883" width="6.42578125" style="48" customWidth="1"/>
    <col min="15884" max="15884" width="9.140625" style="48"/>
    <col min="15885" max="15885" width="20.28515625" style="48" customWidth="1"/>
    <col min="15886" max="16128" width="9.140625" style="48"/>
    <col min="16129" max="16129" width="34.85546875" style="48" customWidth="1"/>
    <col min="16130" max="16130" width="4.28515625" style="48" customWidth="1"/>
    <col min="16131" max="16132" width="6.5703125" style="48" customWidth="1"/>
    <col min="16133" max="16133" width="3.85546875" style="48" customWidth="1"/>
    <col min="16134" max="16134" width="4.5703125" style="48" customWidth="1"/>
    <col min="16135" max="16135" width="4.85546875" style="48" customWidth="1"/>
    <col min="16136" max="16136" width="30" style="48" customWidth="1"/>
    <col min="16137" max="16137" width="4.140625" style="48" customWidth="1"/>
    <col min="16138" max="16138" width="4" style="48" customWidth="1"/>
    <col min="16139" max="16139" width="6.42578125" style="48" customWidth="1"/>
    <col min="16140" max="16140" width="9.140625" style="48"/>
    <col min="16141" max="16141" width="20.28515625" style="48" customWidth="1"/>
    <col min="16142" max="16384" width="9.140625" style="48"/>
  </cols>
  <sheetData>
    <row r="1" spans="1:13" s="50" customFormat="1">
      <c r="A1" s="94" t="s">
        <v>172</v>
      </c>
      <c r="B1" s="72"/>
      <c r="C1" s="72"/>
      <c r="D1" s="72"/>
    </row>
    <row r="2" spans="1:13" s="50" customFormat="1">
      <c r="A2" s="95"/>
      <c r="B2" s="72"/>
      <c r="C2" s="96" t="s">
        <v>173</v>
      </c>
      <c r="D2" s="96" t="s">
        <v>174</v>
      </c>
      <c r="F2" s="97" t="s">
        <v>175</v>
      </c>
      <c r="I2" s="50">
        <v>0.1</v>
      </c>
    </row>
    <row r="3" spans="1:13" s="50" customFormat="1">
      <c r="A3" s="49"/>
      <c r="B3" s="90" t="s">
        <v>176</v>
      </c>
      <c r="C3" s="98">
        <v>0.5</v>
      </c>
      <c r="D3" s="98">
        <v>0.5</v>
      </c>
      <c r="F3" s="48"/>
    </row>
    <row r="4" spans="1:13" s="50" customFormat="1" ht="11.25" customHeight="1">
      <c r="A4" s="95"/>
      <c r="B4" s="99" t="s">
        <v>177</v>
      </c>
      <c r="C4" s="100">
        <v>40</v>
      </c>
      <c r="D4" s="100">
        <v>20</v>
      </c>
      <c r="F4" s="101" t="s">
        <v>178</v>
      </c>
      <c r="G4" s="57"/>
      <c r="H4" s="57"/>
      <c r="I4" s="102"/>
      <c r="J4" s="101" t="s">
        <v>178</v>
      </c>
      <c r="K4" s="57"/>
      <c r="L4" s="57"/>
      <c r="M4" s="102"/>
    </row>
    <row r="5" spans="1:13" s="50" customFormat="1">
      <c r="A5" s="49"/>
      <c r="B5" s="90" t="s">
        <v>179</v>
      </c>
      <c r="C5" s="103">
        <v>2</v>
      </c>
      <c r="D5" s="103">
        <v>1</v>
      </c>
      <c r="F5" s="95" t="s">
        <v>180</v>
      </c>
      <c r="G5" s="104"/>
      <c r="H5" s="104"/>
      <c r="I5" s="105"/>
      <c r="J5" s="95" t="s">
        <v>180</v>
      </c>
      <c r="K5" s="104"/>
      <c r="L5" s="104"/>
      <c r="M5" s="105"/>
    </row>
    <row r="6" spans="1:13" s="50" customFormat="1">
      <c r="A6" s="55" t="s">
        <v>181</v>
      </c>
      <c r="B6" s="106">
        <v>1</v>
      </c>
      <c r="C6" s="103">
        <v>50</v>
      </c>
      <c r="D6" s="103">
        <v>30</v>
      </c>
      <c r="F6" s="100"/>
      <c r="G6" s="100" t="s">
        <v>182</v>
      </c>
      <c r="H6" s="72"/>
      <c r="I6" s="107"/>
      <c r="J6" s="100"/>
      <c r="K6" s="100" t="s">
        <v>182</v>
      </c>
      <c r="L6" s="72"/>
      <c r="M6" s="107"/>
    </row>
    <row r="7" spans="1:13">
      <c r="A7" s="49"/>
      <c r="B7" s="97">
        <f>B6+1</f>
        <v>2</v>
      </c>
      <c r="C7" s="108">
        <f>C6-2</f>
        <v>48</v>
      </c>
      <c r="D7" s="108">
        <v>25</v>
      </c>
      <c r="F7" s="95"/>
      <c r="G7" s="100">
        <f>SUM(G8:G27)</f>
        <v>1</v>
      </c>
      <c r="H7" s="104" t="s">
        <v>183</v>
      </c>
      <c r="I7" s="62"/>
      <c r="J7" s="95"/>
      <c r="K7" s="100">
        <f>SUM(K8:K27)</f>
        <v>1.0000000000000002</v>
      </c>
      <c r="L7" s="104" t="s">
        <v>183</v>
      </c>
      <c r="M7" s="62"/>
    </row>
    <row r="8" spans="1:13">
      <c r="A8" s="49"/>
      <c r="B8" s="97">
        <f t="shared" ref="B8:B45" si="0">B7+1</f>
        <v>3</v>
      </c>
      <c r="C8" s="108">
        <f t="shared" ref="C8:C20" si="1">C7-2</f>
        <v>46</v>
      </c>
      <c r="D8" s="108">
        <v>20</v>
      </c>
      <c r="F8" s="109">
        <v>1</v>
      </c>
      <c r="G8" s="100">
        <v>0.2</v>
      </c>
      <c r="H8" s="57"/>
      <c r="I8" s="102"/>
      <c r="J8" s="109">
        <v>1</v>
      </c>
      <c r="K8" s="100">
        <v>0.12</v>
      </c>
      <c r="L8" s="57"/>
      <c r="M8" s="102"/>
    </row>
    <row r="9" spans="1:13">
      <c r="A9" s="49"/>
      <c r="B9" s="97">
        <f t="shared" si="0"/>
        <v>4</v>
      </c>
      <c r="C9" s="108">
        <f t="shared" si="1"/>
        <v>44</v>
      </c>
      <c r="D9" s="108">
        <v>18</v>
      </c>
      <c r="F9" s="109">
        <f>F8+1</f>
        <v>2</v>
      </c>
      <c r="G9" s="100">
        <v>0.15</v>
      </c>
      <c r="H9" s="50"/>
      <c r="I9" s="62"/>
      <c r="J9" s="109">
        <f>J8+1</f>
        <v>2</v>
      </c>
      <c r="K9" s="100">
        <v>0.11</v>
      </c>
      <c r="L9" s="50"/>
      <c r="M9" s="62"/>
    </row>
    <row r="10" spans="1:13">
      <c r="A10" s="49"/>
      <c r="B10" s="97">
        <f t="shared" si="0"/>
        <v>5</v>
      </c>
      <c r="C10" s="108">
        <f t="shared" si="1"/>
        <v>42</v>
      </c>
      <c r="D10" s="108">
        <v>16</v>
      </c>
      <c r="F10" s="109">
        <f t="shared" ref="F10:F27" si="2">F9+1</f>
        <v>3</v>
      </c>
      <c r="G10" s="100">
        <v>0.15</v>
      </c>
      <c r="H10" s="50"/>
      <c r="I10" s="62"/>
      <c r="J10" s="109">
        <f t="shared" ref="J10:J27" si="3">J9+1</f>
        <v>3</v>
      </c>
      <c r="K10" s="100">
        <v>0.1</v>
      </c>
      <c r="L10" s="50"/>
      <c r="M10" s="62"/>
    </row>
    <row r="11" spans="1:13">
      <c r="A11" s="49"/>
      <c r="B11" s="97">
        <f t="shared" si="0"/>
        <v>6</v>
      </c>
      <c r="C11" s="108">
        <f t="shared" si="1"/>
        <v>40</v>
      </c>
      <c r="D11" s="108">
        <v>15</v>
      </c>
      <c r="F11" s="109">
        <f t="shared" si="2"/>
        <v>4</v>
      </c>
      <c r="G11" s="100">
        <v>0.1</v>
      </c>
      <c r="H11" s="50"/>
      <c r="I11" s="62"/>
      <c r="J11" s="109">
        <f t="shared" si="3"/>
        <v>4</v>
      </c>
      <c r="K11" s="100">
        <v>0.09</v>
      </c>
      <c r="L11" s="50"/>
      <c r="M11" s="62"/>
    </row>
    <row r="12" spans="1:13">
      <c r="A12" s="49"/>
      <c r="B12" s="97">
        <f t="shared" si="0"/>
        <v>7</v>
      </c>
      <c r="C12" s="108">
        <f t="shared" si="1"/>
        <v>38</v>
      </c>
      <c r="D12" s="108">
        <f t="shared" ref="D12:D25" si="4">D11-1</f>
        <v>14</v>
      </c>
      <c r="F12" s="109">
        <f t="shared" si="2"/>
        <v>5</v>
      </c>
      <c r="G12" s="100">
        <v>0.1</v>
      </c>
      <c r="H12" s="50"/>
      <c r="I12" s="62"/>
      <c r="J12" s="109">
        <f t="shared" si="3"/>
        <v>5</v>
      </c>
      <c r="K12" s="100">
        <v>0.08</v>
      </c>
      <c r="L12" s="50"/>
      <c r="M12" s="62"/>
    </row>
    <row r="13" spans="1:13">
      <c r="A13" s="49"/>
      <c r="B13" s="97">
        <f t="shared" si="0"/>
        <v>8</v>
      </c>
      <c r="C13" s="108">
        <f t="shared" si="1"/>
        <v>36</v>
      </c>
      <c r="D13" s="108">
        <f t="shared" si="4"/>
        <v>13</v>
      </c>
      <c r="F13" s="109">
        <f t="shared" si="2"/>
        <v>6</v>
      </c>
      <c r="G13" s="100">
        <v>0.1</v>
      </c>
      <c r="H13" s="50"/>
      <c r="I13" s="62"/>
      <c r="J13" s="109">
        <f t="shared" si="3"/>
        <v>6</v>
      </c>
      <c r="K13" s="100">
        <v>7.0000000000000007E-2</v>
      </c>
      <c r="L13" s="50"/>
      <c r="M13" s="62"/>
    </row>
    <row r="14" spans="1:13">
      <c r="A14" s="49"/>
      <c r="B14" s="97">
        <f t="shared" si="0"/>
        <v>9</v>
      </c>
      <c r="C14" s="108">
        <f t="shared" si="1"/>
        <v>34</v>
      </c>
      <c r="D14" s="108">
        <f t="shared" si="4"/>
        <v>12</v>
      </c>
      <c r="F14" s="109">
        <f t="shared" si="2"/>
        <v>7</v>
      </c>
      <c r="G14" s="100">
        <v>0.05</v>
      </c>
      <c r="H14" s="50"/>
      <c r="I14" s="62"/>
      <c r="J14" s="109">
        <f t="shared" si="3"/>
        <v>7</v>
      </c>
      <c r="K14" s="100">
        <v>0.06</v>
      </c>
      <c r="L14" s="50"/>
      <c r="M14" s="62"/>
    </row>
    <row r="15" spans="1:13">
      <c r="A15" s="49"/>
      <c r="B15" s="97">
        <f t="shared" si="0"/>
        <v>10</v>
      </c>
      <c r="C15" s="108">
        <f t="shared" si="1"/>
        <v>32</v>
      </c>
      <c r="D15" s="108">
        <f t="shared" si="4"/>
        <v>11</v>
      </c>
      <c r="F15" s="109">
        <f t="shared" si="2"/>
        <v>8</v>
      </c>
      <c r="G15" s="100">
        <v>0.05</v>
      </c>
      <c r="H15" s="50"/>
      <c r="I15" s="62"/>
      <c r="J15" s="109">
        <f t="shared" si="3"/>
        <v>8</v>
      </c>
      <c r="K15" s="100">
        <v>0.05</v>
      </c>
      <c r="L15" s="50"/>
      <c r="M15" s="62"/>
    </row>
    <row r="16" spans="1:13">
      <c r="A16" s="49"/>
      <c r="B16" s="97">
        <f t="shared" si="0"/>
        <v>11</v>
      </c>
      <c r="C16" s="108">
        <f t="shared" si="1"/>
        <v>30</v>
      </c>
      <c r="D16" s="108">
        <f t="shared" si="4"/>
        <v>10</v>
      </c>
      <c r="F16" s="109">
        <f t="shared" si="2"/>
        <v>9</v>
      </c>
      <c r="G16" s="100">
        <v>0.05</v>
      </c>
      <c r="H16" s="50"/>
      <c r="I16" s="62"/>
      <c r="J16" s="109">
        <f t="shared" si="3"/>
        <v>9</v>
      </c>
      <c r="K16" s="100">
        <v>0.05</v>
      </c>
      <c r="L16" s="50"/>
      <c r="M16" s="62"/>
    </row>
    <row r="17" spans="1:13">
      <c r="A17" s="49"/>
      <c r="B17" s="97">
        <f t="shared" si="0"/>
        <v>12</v>
      </c>
      <c r="C17" s="108">
        <f t="shared" si="1"/>
        <v>28</v>
      </c>
      <c r="D17" s="108">
        <f t="shared" si="4"/>
        <v>9</v>
      </c>
      <c r="F17" s="110">
        <f t="shared" si="2"/>
        <v>10</v>
      </c>
      <c r="G17" s="100">
        <v>0.05</v>
      </c>
      <c r="H17" s="50"/>
      <c r="I17" s="62"/>
      <c r="J17" s="110">
        <f t="shared" si="3"/>
        <v>10</v>
      </c>
      <c r="K17" s="100">
        <v>0.05</v>
      </c>
      <c r="L17" s="50"/>
      <c r="M17" s="62"/>
    </row>
    <row r="18" spans="1:13">
      <c r="A18" s="49"/>
      <c r="B18" s="97">
        <f t="shared" si="0"/>
        <v>13</v>
      </c>
      <c r="C18" s="108">
        <f t="shared" si="1"/>
        <v>26</v>
      </c>
      <c r="D18" s="108">
        <f t="shared" si="4"/>
        <v>8</v>
      </c>
      <c r="F18" s="109">
        <f t="shared" si="2"/>
        <v>11</v>
      </c>
      <c r="G18" s="100"/>
      <c r="H18" s="49"/>
      <c r="I18" s="62"/>
      <c r="J18" s="109">
        <f t="shared" si="3"/>
        <v>11</v>
      </c>
      <c r="K18" s="100">
        <v>0.05</v>
      </c>
      <c r="L18" s="49"/>
      <c r="M18" s="62"/>
    </row>
    <row r="19" spans="1:13">
      <c r="A19" s="49"/>
      <c r="B19" s="97">
        <f t="shared" si="0"/>
        <v>14</v>
      </c>
      <c r="C19" s="108">
        <f t="shared" si="1"/>
        <v>24</v>
      </c>
      <c r="D19" s="108">
        <f t="shared" si="4"/>
        <v>7</v>
      </c>
      <c r="F19" s="109">
        <f t="shared" si="2"/>
        <v>12</v>
      </c>
      <c r="G19" s="100"/>
      <c r="H19" s="49"/>
      <c r="I19" s="62"/>
      <c r="J19" s="109">
        <f t="shared" si="3"/>
        <v>12</v>
      </c>
      <c r="K19" s="100">
        <v>0.05</v>
      </c>
      <c r="L19" s="49"/>
      <c r="M19" s="62"/>
    </row>
    <row r="20" spans="1:13">
      <c r="A20" s="49"/>
      <c r="B20" s="97">
        <f t="shared" si="0"/>
        <v>15</v>
      </c>
      <c r="C20" s="108">
        <f t="shared" si="1"/>
        <v>22</v>
      </c>
      <c r="D20" s="108">
        <f t="shared" si="4"/>
        <v>6</v>
      </c>
      <c r="F20" s="109">
        <f t="shared" si="2"/>
        <v>13</v>
      </c>
      <c r="G20" s="100"/>
      <c r="H20" s="49"/>
      <c r="I20" s="62"/>
      <c r="J20" s="109">
        <f t="shared" si="3"/>
        <v>13</v>
      </c>
      <c r="K20" s="100">
        <v>0.05</v>
      </c>
      <c r="L20" s="49"/>
      <c r="M20" s="62"/>
    </row>
    <row r="21" spans="1:13">
      <c r="A21" s="49"/>
      <c r="B21" s="97">
        <f t="shared" si="0"/>
        <v>16</v>
      </c>
      <c r="C21" s="108">
        <f>C20-1</f>
        <v>21</v>
      </c>
      <c r="D21" s="108">
        <f t="shared" si="4"/>
        <v>5</v>
      </c>
      <c r="F21" s="109">
        <f t="shared" si="2"/>
        <v>14</v>
      </c>
      <c r="G21" s="100"/>
      <c r="H21" s="49"/>
      <c r="I21" s="62"/>
      <c r="J21" s="109">
        <f t="shared" si="3"/>
        <v>14</v>
      </c>
      <c r="K21" s="100">
        <v>0.04</v>
      </c>
      <c r="L21" s="49"/>
      <c r="M21" s="62"/>
    </row>
    <row r="22" spans="1:13">
      <c r="A22" s="49"/>
      <c r="B22" s="97">
        <f t="shared" si="0"/>
        <v>17</v>
      </c>
      <c r="C22" s="108">
        <f>C21-1</f>
        <v>20</v>
      </c>
      <c r="D22" s="108">
        <f t="shared" si="4"/>
        <v>4</v>
      </c>
      <c r="F22" s="109">
        <f t="shared" si="2"/>
        <v>15</v>
      </c>
      <c r="G22" s="100"/>
      <c r="H22" s="49"/>
      <c r="I22" s="62"/>
      <c r="J22" s="109">
        <f t="shared" si="3"/>
        <v>15</v>
      </c>
      <c r="K22" s="100">
        <v>0.03</v>
      </c>
      <c r="L22" s="49"/>
      <c r="M22" s="62"/>
    </row>
    <row r="23" spans="1:13">
      <c r="A23" s="49"/>
      <c r="B23" s="97">
        <f t="shared" si="0"/>
        <v>18</v>
      </c>
      <c r="C23" s="108">
        <f>C22-1</f>
        <v>19</v>
      </c>
      <c r="D23" s="108">
        <f t="shared" si="4"/>
        <v>3</v>
      </c>
      <c r="F23" s="109">
        <f t="shared" si="2"/>
        <v>16</v>
      </c>
      <c r="G23" s="100"/>
      <c r="H23" s="49"/>
      <c r="I23" s="62"/>
      <c r="J23" s="109">
        <f t="shared" si="3"/>
        <v>16</v>
      </c>
      <c r="K23" s="100"/>
      <c r="L23" s="49"/>
      <c r="M23" s="62"/>
    </row>
    <row r="24" spans="1:13">
      <c r="A24" s="49"/>
      <c r="B24" s="97">
        <f t="shared" si="0"/>
        <v>19</v>
      </c>
      <c r="C24" s="108">
        <f>C23-1</f>
        <v>18</v>
      </c>
      <c r="D24" s="108">
        <f t="shared" si="4"/>
        <v>2</v>
      </c>
      <c r="F24" s="109">
        <f t="shared" si="2"/>
        <v>17</v>
      </c>
      <c r="G24" s="100"/>
      <c r="H24" s="49"/>
      <c r="I24" s="62"/>
      <c r="J24" s="109">
        <f t="shared" si="3"/>
        <v>17</v>
      </c>
      <c r="K24" s="100"/>
      <c r="L24" s="49"/>
      <c r="M24" s="62"/>
    </row>
    <row r="25" spans="1:13">
      <c r="A25" s="49"/>
      <c r="B25" s="97">
        <f t="shared" si="0"/>
        <v>20</v>
      </c>
      <c r="C25" s="108">
        <v>11</v>
      </c>
      <c r="D25" s="108">
        <f t="shared" si="4"/>
        <v>1</v>
      </c>
      <c r="F25" s="109">
        <f t="shared" si="2"/>
        <v>18</v>
      </c>
      <c r="G25" s="100"/>
      <c r="H25" s="49"/>
      <c r="I25" s="62"/>
      <c r="J25" s="109">
        <f t="shared" si="3"/>
        <v>18</v>
      </c>
      <c r="K25" s="100"/>
      <c r="L25" s="49"/>
      <c r="M25" s="62"/>
    </row>
    <row r="26" spans="1:13">
      <c r="A26" s="49"/>
      <c r="B26" s="97">
        <f t="shared" si="0"/>
        <v>21</v>
      </c>
      <c r="C26" s="108">
        <v>10</v>
      </c>
      <c r="D26" s="108"/>
      <c r="F26" s="109">
        <f t="shared" si="2"/>
        <v>19</v>
      </c>
      <c r="G26" s="100"/>
      <c r="H26" s="49"/>
      <c r="I26" s="62"/>
      <c r="J26" s="109">
        <f t="shared" si="3"/>
        <v>19</v>
      </c>
      <c r="K26" s="100"/>
      <c r="L26" s="49"/>
      <c r="M26" s="62"/>
    </row>
    <row r="27" spans="1:13">
      <c r="A27" s="49"/>
      <c r="B27" s="97">
        <f t="shared" si="0"/>
        <v>22</v>
      </c>
      <c r="C27" s="108">
        <f t="shared" ref="C27:C45" si="5">C26-0.5</f>
        <v>9.5</v>
      </c>
      <c r="D27" s="108"/>
      <c r="F27" s="109">
        <f t="shared" si="2"/>
        <v>20</v>
      </c>
      <c r="G27" s="100"/>
      <c r="H27" s="111"/>
      <c r="I27" s="107"/>
      <c r="J27" s="109">
        <f t="shared" si="3"/>
        <v>20</v>
      </c>
      <c r="K27" s="100"/>
      <c r="L27" s="111"/>
      <c r="M27" s="107"/>
    </row>
    <row r="28" spans="1:13">
      <c r="A28" s="49"/>
      <c r="B28" s="97">
        <f t="shared" si="0"/>
        <v>23</v>
      </c>
      <c r="C28" s="108">
        <f t="shared" si="5"/>
        <v>9</v>
      </c>
      <c r="D28" s="108"/>
      <c r="F28" s="97"/>
    </row>
    <row r="29" spans="1:13">
      <c r="A29" s="49"/>
      <c r="B29" s="97">
        <f t="shared" si="0"/>
        <v>24</v>
      </c>
      <c r="C29" s="108">
        <f t="shared" si="5"/>
        <v>8.5</v>
      </c>
      <c r="D29" s="108"/>
    </row>
    <row r="30" spans="1:13">
      <c r="A30" s="49"/>
      <c r="B30" s="97">
        <f t="shared" si="0"/>
        <v>25</v>
      </c>
      <c r="C30" s="108">
        <f t="shared" si="5"/>
        <v>8</v>
      </c>
      <c r="D30" s="108"/>
    </row>
    <row r="31" spans="1:13">
      <c r="A31" s="49"/>
      <c r="B31" s="97">
        <f t="shared" si="0"/>
        <v>26</v>
      </c>
      <c r="C31" s="108">
        <f t="shared" si="5"/>
        <v>7.5</v>
      </c>
      <c r="D31" s="108"/>
    </row>
    <row r="32" spans="1:13">
      <c r="A32" s="49"/>
      <c r="B32" s="97">
        <f t="shared" si="0"/>
        <v>27</v>
      </c>
      <c r="C32" s="108">
        <f t="shared" si="5"/>
        <v>7</v>
      </c>
      <c r="D32" s="108"/>
    </row>
    <row r="33" spans="1:4">
      <c r="A33" s="49"/>
      <c r="B33" s="97">
        <f t="shared" si="0"/>
        <v>28</v>
      </c>
      <c r="C33" s="108">
        <f t="shared" si="5"/>
        <v>6.5</v>
      </c>
      <c r="D33" s="108"/>
    </row>
    <row r="34" spans="1:4">
      <c r="A34" s="49"/>
      <c r="B34" s="97">
        <f t="shared" si="0"/>
        <v>29</v>
      </c>
      <c r="C34" s="108">
        <f t="shared" si="5"/>
        <v>6</v>
      </c>
      <c r="D34" s="108"/>
    </row>
    <row r="35" spans="1:4">
      <c r="A35" s="49"/>
      <c r="B35" s="97">
        <f t="shared" si="0"/>
        <v>30</v>
      </c>
      <c r="C35" s="108">
        <f t="shared" si="5"/>
        <v>5.5</v>
      </c>
      <c r="D35" s="108"/>
    </row>
    <row r="36" spans="1:4">
      <c r="A36" s="49"/>
      <c r="B36" s="97">
        <f t="shared" si="0"/>
        <v>31</v>
      </c>
      <c r="C36" s="108">
        <f t="shared" si="5"/>
        <v>5</v>
      </c>
      <c r="D36" s="108"/>
    </row>
    <row r="37" spans="1:4">
      <c r="A37" s="49"/>
      <c r="B37" s="97">
        <f t="shared" si="0"/>
        <v>32</v>
      </c>
      <c r="C37" s="108">
        <f t="shared" si="5"/>
        <v>4.5</v>
      </c>
      <c r="D37" s="108"/>
    </row>
    <row r="38" spans="1:4">
      <c r="A38" s="49"/>
      <c r="B38" s="97">
        <f t="shared" si="0"/>
        <v>33</v>
      </c>
      <c r="C38" s="108">
        <f t="shared" si="5"/>
        <v>4</v>
      </c>
      <c r="D38" s="108"/>
    </row>
    <row r="39" spans="1:4">
      <c r="A39" s="49"/>
      <c r="B39" s="97">
        <f t="shared" si="0"/>
        <v>34</v>
      </c>
      <c r="C39" s="108">
        <f t="shared" si="5"/>
        <v>3.5</v>
      </c>
      <c r="D39" s="108"/>
    </row>
    <row r="40" spans="1:4">
      <c r="A40" s="49"/>
      <c r="B40" s="97">
        <f t="shared" si="0"/>
        <v>35</v>
      </c>
      <c r="C40" s="108">
        <f t="shared" si="5"/>
        <v>3</v>
      </c>
      <c r="D40" s="108"/>
    </row>
    <row r="41" spans="1:4">
      <c r="A41" s="49"/>
      <c r="B41" s="97">
        <f t="shared" si="0"/>
        <v>36</v>
      </c>
      <c r="C41" s="108">
        <f t="shared" si="5"/>
        <v>2.5</v>
      </c>
      <c r="D41" s="108"/>
    </row>
    <row r="42" spans="1:4">
      <c r="A42" s="49"/>
      <c r="B42" s="97">
        <f t="shared" si="0"/>
        <v>37</v>
      </c>
      <c r="C42" s="108">
        <f t="shared" si="5"/>
        <v>2</v>
      </c>
      <c r="D42" s="108"/>
    </row>
    <row r="43" spans="1:4">
      <c r="A43" s="49"/>
      <c r="B43" s="97">
        <f t="shared" si="0"/>
        <v>38</v>
      </c>
      <c r="C43" s="108">
        <f t="shared" si="5"/>
        <v>1.5</v>
      </c>
      <c r="D43" s="108"/>
    </row>
    <row r="44" spans="1:4">
      <c r="A44" s="49"/>
      <c r="B44" s="97">
        <f t="shared" si="0"/>
        <v>39</v>
      </c>
      <c r="C44" s="108">
        <f t="shared" si="5"/>
        <v>1</v>
      </c>
      <c r="D44" s="108"/>
    </row>
    <row r="45" spans="1:4">
      <c r="A45" s="111"/>
      <c r="B45" s="112">
        <f t="shared" si="0"/>
        <v>40</v>
      </c>
      <c r="C45" s="98">
        <f t="shared" si="5"/>
        <v>0.5</v>
      </c>
      <c r="D45" s="9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Main</vt:lpstr>
      <vt:lpstr>Details_Internal</vt:lpstr>
      <vt:lpstr>Settings</vt:lpstr>
    </vt:vector>
  </TitlesOfParts>
  <Company>ООО "РРС-проект"</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NewUser</dc:creator>
  <cp:lastModifiedBy>NewUser</cp:lastModifiedBy>
  <dcterms:created xsi:type="dcterms:W3CDTF">2012-03-05T09:46:52Z</dcterms:created>
  <dcterms:modified xsi:type="dcterms:W3CDTF">2012-03-05T10:10:04Z</dcterms:modified>
</cp:coreProperties>
</file>