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85" windowWidth="15225" windowHeight="11580"/>
  </bookViews>
  <sheets>
    <sheet name="командный зачёт" sheetId="2" r:id="rId1"/>
    <sheet name="личный зачёт" sheetId="3" r:id="rId2"/>
    <sheet name="Лист1" sheetId="5" r:id="rId3"/>
  </sheets>
  <definedNames>
    <definedName name="_xlnm._FilterDatabase" localSheetId="0" hidden="1">'командный зачёт'!$A$2:$U$35</definedName>
    <definedName name="_xlnm._FilterDatabase" localSheetId="1" hidden="1">'личный зачёт'!$B$5:$R$39</definedName>
  </definedNames>
  <calcPr calcId="145621"/>
</workbook>
</file>

<file path=xl/calcChain.xml><?xml version="1.0" encoding="utf-8"?>
<calcChain xmlns="http://schemas.openxmlformats.org/spreadsheetml/2006/main">
  <c r="Q10" i="2" l="1"/>
  <c r="Q11" i="2"/>
  <c r="Q12" i="2"/>
  <c r="Q13" i="2"/>
  <c r="Q14" i="2"/>
  <c r="Q15" i="2"/>
  <c r="Q16" i="2"/>
  <c r="Q17" i="2"/>
  <c r="Q18" i="2"/>
  <c r="Q19" i="2"/>
  <c r="Q20" i="2"/>
  <c r="Q21" i="2"/>
  <c r="Q22" i="2"/>
  <c r="Q23" i="2"/>
  <c r="Q24" i="2"/>
  <c r="Q25" i="2"/>
  <c r="Q26" i="2"/>
  <c r="Q27" i="2"/>
  <c r="Q28" i="2"/>
  <c r="Q29" i="2"/>
  <c r="Q30" i="2"/>
  <c r="Q31" i="2"/>
  <c r="Q32" i="2"/>
  <c r="Q33" i="2"/>
  <c r="Q34" i="2"/>
  <c r="Q35" i="2"/>
  <c r="Q9" i="2"/>
  <c r="T30" i="2" l="1"/>
  <c r="S30" i="2"/>
  <c r="R34" i="2"/>
  <c r="Q19" i="3"/>
  <c r="Q14" i="3"/>
  <c r="Q36" i="3"/>
  <c r="Q10" i="3"/>
  <c r="Q16" i="3"/>
  <c r="Q12" i="3"/>
  <c r="Q9" i="3"/>
  <c r="Q15" i="3"/>
  <c r="Q17" i="3"/>
  <c r="Q28" i="3"/>
  <c r="Q23" i="3"/>
  <c r="Q30" i="3"/>
  <c r="Q11" i="3"/>
  <c r="Q18" i="3"/>
  <c r="Q20" i="3"/>
  <c r="Q13" i="3"/>
  <c r="Q24" i="3"/>
  <c r="Q27" i="3"/>
  <c r="Q34" i="3"/>
  <c r="Q29" i="3"/>
  <c r="Q33" i="3"/>
  <c r="Q25" i="3"/>
  <c r="Q35" i="3"/>
  <c r="Q31" i="3"/>
  <c r="Q26" i="3"/>
  <c r="Q21" i="3"/>
  <c r="Q39" i="3"/>
  <c r="Q37" i="3"/>
  <c r="Q32" i="3"/>
  <c r="Q38" i="3"/>
  <c r="Q22" i="3"/>
  <c r="P19" i="3"/>
  <c r="P14" i="3"/>
  <c r="P36" i="3"/>
  <c r="P10" i="3"/>
  <c r="P16" i="3"/>
  <c r="P12" i="3"/>
  <c r="P9" i="3"/>
  <c r="P15" i="3"/>
  <c r="P17" i="3"/>
  <c r="P28" i="3"/>
  <c r="P23" i="3"/>
  <c r="P30" i="3"/>
  <c r="P11" i="3"/>
  <c r="P18" i="3"/>
  <c r="P20" i="3"/>
  <c r="P13" i="3"/>
  <c r="P24" i="3"/>
  <c r="P27" i="3"/>
  <c r="P34" i="3"/>
  <c r="P29" i="3"/>
  <c r="P33" i="3"/>
  <c r="P25" i="3"/>
  <c r="P35" i="3"/>
  <c r="P31" i="3"/>
  <c r="P26" i="3"/>
  <c r="P21" i="3"/>
  <c r="P39" i="3"/>
  <c r="P37" i="3"/>
  <c r="P32" i="3"/>
  <c r="P38" i="3"/>
  <c r="P22" i="3"/>
  <c r="R10" i="2"/>
  <c r="R11" i="2"/>
  <c r="R12" i="2"/>
  <c r="R13" i="2"/>
  <c r="R14" i="2"/>
  <c r="R15" i="2"/>
  <c r="R16" i="2"/>
  <c r="R17" i="2"/>
  <c r="R18" i="2"/>
  <c r="R19" i="2"/>
  <c r="R20" i="2"/>
  <c r="R21" i="2"/>
  <c r="R22" i="2"/>
  <c r="R23" i="2"/>
  <c r="R24" i="2"/>
  <c r="R25" i="2"/>
  <c r="R26" i="2"/>
  <c r="R27" i="2"/>
  <c r="R28" i="2"/>
  <c r="R29" i="2"/>
  <c r="R30" i="2"/>
  <c r="R31" i="2"/>
  <c r="R32" i="2"/>
  <c r="R33" i="2"/>
  <c r="R35" i="2"/>
  <c r="R9" i="2"/>
  <c r="T9" i="2" s="1"/>
  <c r="S26" i="2" l="1"/>
  <c r="S17" i="2"/>
  <c r="S13" i="2"/>
  <c r="T26" i="2"/>
  <c r="T17" i="2"/>
  <c r="T13" i="2"/>
  <c r="S9" i="2"/>
  <c r="S21" i="2"/>
  <c r="T21" i="2"/>
</calcChain>
</file>

<file path=xl/sharedStrings.xml><?xml version="1.0" encoding="utf-8"?>
<sst xmlns="http://schemas.openxmlformats.org/spreadsheetml/2006/main" count="136" uniqueCount="63">
  <si>
    <t>Название команды</t>
  </si>
  <si>
    <t>N    п/п</t>
  </si>
  <si>
    <t>Фишка</t>
  </si>
  <si>
    <t>Фамилия, Имя рыболова-спортсмена</t>
  </si>
  <si>
    <t>Вес</t>
  </si>
  <si>
    <t>Место</t>
  </si>
  <si>
    <t>Личный зачёт</t>
  </si>
  <si>
    <t>Спортивный лов рыбы летней поплавочной удочкой</t>
  </si>
  <si>
    <t>1 этап</t>
  </si>
  <si>
    <t>2 этап</t>
  </si>
  <si>
    <t>1 тур</t>
  </si>
  <si>
    <t>2 тур</t>
  </si>
  <si>
    <t>3 этап</t>
  </si>
  <si>
    <t>Вес за 3 этапа</t>
  </si>
  <si>
    <t>итоговое место в личном зачёте</t>
  </si>
  <si>
    <t>Сумма мест команды</t>
  </si>
  <si>
    <t>Сумма мест за 3 этапа</t>
  </si>
  <si>
    <t>Командный вес за 3 этапа</t>
  </si>
  <si>
    <t>Итоговое командное место</t>
  </si>
  <si>
    <t>Гуль Сергей</t>
  </si>
  <si>
    <t>Дайнеко Валерий</t>
  </si>
  <si>
    <t>Семенюк Андрей</t>
  </si>
  <si>
    <t>Тихонов Константин</t>
  </si>
  <si>
    <t>Плюта Виктор</t>
  </si>
  <si>
    <t>Командный зачёт</t>
  </si>
  <si>
    <t>Matchfishing</t>
  </si>
  <si>
    <t>Закржевский Олег</t>
  </si>
  <si>
    <t>Tubertini</t>
  </si>
  <si>
    <t>Клечко Андрей</t>
  </si>
  <si>
    <t>Бугор Илья</t>
  </si>
  <si>
    <t>Святощик Евгений</t>
  </si>
  <si>
    <t>Молодечно</t>
  </si>
  <si>
    <t>Житко Павел</t>
  </si>
  <si>
    <t>Мамчиц Пётр</t>
  </si>
  <si>
    <t>Сивицкий Денис</t>
  </si>
  <si>
    <t>Косолобов Пётр</t>
  </si>
  <si>
    <t>Жизневский Владимер</t>
  </si>
  <si>
    <t>Тарасевич Евгений</t>
  </si>
  <si>
    <t>Исток</t>
  </si>
  <si>
    <t>Воличенко Алексей</t>
  </si>
  <si>
    <t>Герасимчук Андрей</t>
  </si>
  <si>
    <t>Лавриненко Андрей</t>
  </si>
  <si>
    <t>Солонович Андрей</t>
  </si>
  <si>
    <t>Ляхов Евгений</t>
  </si>
  <si>
    <t>Самостроенко Александр</t>
  </si>
  <si>
    <t>Чемпионат Республики Беларусь 2015г</t>
  </si>
  <si>
    <t>Бразевич Владимер</t>
  </si>
  <si>
    <t>Евмененко Александр</t>
  </si>
  <si>
    <t>Яцкевич Павел</t>
  </si>
  <si>
    <t>Fiching United</t>
  </si>
  <si>
    <t>Муравьёв Александр</t>
  </si>
  <si>
    <t>Быченков Алексей</t>
  </si>
  <si>
    <t>Чемпионат Республики Беларусь 2016г</t>
  </si>
  <si>
    <t>Щербик Дмитрий</t>
  </si>
  <si>
    <t>Шукан Борис</t>
  </si>
  <si>
    <t>Хотянович Александр</t>
  </si>
  <si>
    <t>Матюшонок Михаил</t>
  </si>
  <si>
    <t>Комса Сергей</t>
  </si>
  <si>
    <t>Демедюк Юрий</t>
  </si>
  <si>
    <t>м.с</t>
  </si>
  <si>
    <t>кмс</t>
  </si>
  <si>
    <t>Радевич Александр</t>
  </si>
  <si>
    <t>Радевич  Александр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</si>
</sst>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29" x14ac:knownFonts="1">
    <font>
      <sz val="10"/>
      <name val="Arial Cyr"/>
      <charset val="204"/>
    </font>
    <font>
      <sz val="10"/>
      <name val="Arial Cyr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8"/>
      <name val="Arial Cyr"/>
      <charset val="204"/>
    </font>
    <font>
      <b/>
      <sz val="14"/>
      <name val="Arial Cyr"/>
      <charset val="204"/>
    </font>
    <font>
      <sz val="14"/>
      <name val="Arial Cyr"/>
      <charset val="204"/>
    </font>
    <font>
      <b/>
      <sz val="11"/>
      <name val="Arial Cyr"/>
      <charset val="204"/>
    </font>
    <font>
      <b/>
      <sz val="10"/>
      <name val="Arial Cyr"/>
      <charset val="204"/>
    </font>
    <font>
      <b/>
      <sz val="10"/>
      <name val="Arial"/>
      <family val="2"/>
      <charset val="204"/>
    </font>
    <font>
      <b/>
      <sz val="12"/>
      <name val="Times New Roman"/>
      <family val="1"/>
      <charset val="204"/>
    </font>
    <font>
      <b/>
      <sz val="12"/>
      <name val="Arial Cyr"/>
      <charset val="204"/>
    </font>
    <font>
      <b/>
      <sz val="10"/>
      <name val="Arial Cyr"/>
    </font>
    <font>
      <sz val="10"/>
      <name val="Arial Cyr"/>
      <charset val="204"/>
    </font>
  </fonts>
  <fills count="2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</fills>
  <borders count="5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7" borderId="1" applyNumberFormat="0" applyAlignment="0" applyProtection="0"/>
    <xf numFmtId="0" fontId="5" fillId="20" borderId="2" applyNumberFormat="0" applyAlignment="0" applyProtection="0"/>
    <xf numFmtId="0" fontId="6" fillId="20" borderId="1" applyNumberFormat="0" applyAlignment="0" applyProtection="0"/>
    <xf numFmtId="0" fontId="7" fillId="0" borderId="3" applyNumberFormat="0" applyFill="0" applyAlignment="0" applyProtection="0"/>
    <xf numFmtId="0" fontId="8" fillId="0" borderId="4" applyNumberFormat="0" applyFill="0" applyAlignment="0" applyProtection="0"/>
    <xf numFmtId="0" fontId="9" fillId="0" borderId="5" applyNumberFormat="0" applyFill="0" applyAlignment="0" applyProtection="0"/>
    <xf numFmtId="0" fontId="9" fillId="0" borderId="0" applyNumberFormat="0" applyFill="0" applyBorder="0" applyAlignment="0" applyProtection="0"/>
    <xf numFmtId="0" fontId="10" fillId="0" borderId="6" applyNumberFormat="0" applyFill="0" applyAlignment="0" applyProtection="0"/>
    <xf numFmtId="0" fontId="11" fillId="21" borderId="7" applyNumberFormat="0" applyAlignment="0" applyProtection="0"/>
    <xf numFmtId="0" fontId="12" fillId="0" borderId="0" applyNumberFormat="0" applyFill="0" applyBorder="0" applyAlignment="0" applyProtection="0"/>
    <xf numFmtId="0" fontId="13" fillId="22" borderId="0" applyNumberFormat="0" applyBorder="0" applyAlignment="0" applyProtection="0"/>
    <xf numFmtId="0" fontId="14" fillId="3" borderId="0" applyNumberFormat="0" applyBorder="0" applyAlignment="0" applyProtection="0"/>
    <xf numFmtId="0" fontId="15" fillId="0" borderId="0" applyNumberFormat="0" applyFill="0" applyBorder="0" applyAlignment="0" applyProtection="0"/>
    <xf numFmtId="0" fontId="1" fillId="23" borderId="8" applyNumberFormat="0" applyFont="0" applyAlignment="0" applyProtection="0"/>
    <xf numFmtId="0" fontId="16" fillId="0" borderId="9" applyNumberFormat="0" applyFill="0" applyAlignment="0" applyProtection="0"/>
    <xf numFmtId="0" fontId="17" fillId="0" borderId="0" applyNumberFormat="0" applyFill="0" applyBorder="0" applyAlignment="0" applyProtection="0"/>
    <xf numFmtId="0" fontId="18" fillId="4" borderId="0" applyNumberFormat="0" applyBorder="0" applyAlignment="0" applyProtection="0"/>
  </cellStyleXfs>
  <cellXfs count="187">
    <xf numFmtId="0" fontId="0" fillId="0" borderId="0" xfId="0"/>
    <xf numFmtId="0" fontId="23" fillId="0" borderId="10" xfId="0" applyFont="1" applyBorder="1" applyAlignment="1">
      <alignment horizontal="center" vertical="center"/>
    </xf>
    <xf numFmtId="0" fontId="23" fillId="0" borderId="11" xfId="0" applyFont="1" applyBorder="1" applyAlignment="1">
      <alignment horizontal="center" vertical="center"/>
    </xf>
    <xf numFmtId="0" fontId="20" fillId="0" borderId="0" xfId="0" applyFont="1" applyAlignment="1"/>
    <xf numFmtId="0" fontId="23" fillId="0" borderId="16" xfId="0" applyFont="1" applyBorder="1" applyAlignment="1">
      <alignment horizontal="center" vertical="center"/>
    </xf>
    <xf numFmtId="0" fontId="0" fillId="0" borderId="18" xfId="0" applyBorder="1" applyAlignment="1">
      <alignment wrapText="1"/>
    </xf>
    <xf numFmtId="0" fontId="0" fillId="0" borderId="19" xfId="0" applyBorder="1" applyAlignment="1">
      <alignment horizontal="center" vertical="center"/>
    </xf>
    <xf numFmtId="0" fontId="23" fillId="0" borderId="22" xfId="0" applyFont="1" applyBorder="1" applyAlignment="1">
      <alignment horizontal="center" vertical="center"/>
    </xf>
    <xf numFmtId="0" fontId="26" fillId="0" borderId="0" xfId="0" applyFont="1" applyBorder="1" applyAlignment="1"/>
    <xf numFmtId="0" fontId="1" fillId="0" borderId="19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19" xfId="0" applyFont="1" applyFill="1" applyBorder="1" applyAlignment="1">
      <alignment horizontal="center"/>
    </xf>
    <xf numFmtId="0" fontId="0" fillId="0" borderId="26" xfId="0" applyFill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Fill="1" applyBorder="1"/>
    <xf numFmtId="0" fontId="23" fillId="0" borderId="28" xfId="0" applyFont="1" applyBorder="1" applyAlignment="1">
      <alignment horizontal="center" vertical="center"/>
    </xf>
    <xf numFmtId="0" fontId="0" fillId="0" borderId="19" xfId="0" applyFill="1" applyBorder="1" applyAlignment="1">
      <alignment horizontal="center"/>
    </xf>
    <xf numFmtId="0" fontId="28" fillId="0" borderId="19" xfId="0" applyFont="1" applyFill="1" applyBorder="1" applyAlignment="1">
      <alignment horizontal="center"/>
    </xf>
    <xf numFmtId="0" fontId="28" fillId="0" borderId="26" xfId="0" applyFont="1" applyFill="1" applyBorder="1" applyAlignment="1">
      <alignment horizontal="center"/>
    </xf>
    <xf numFmtId="0" fontId="28" fillId="0" borderId="43" xfId="0" applyFont="1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23" fillId="0" borderId="49" xfId="0" applyFont="1" applyBorder="1" applyAlignment="1">
      <alignment horizontal="center" vertical="center"/>
    </xf>
    <xf numFmtId="0" fontId="23" fillId="0" borderId="22" xfId="0" applyFont="1" applyBorder="1"/>
    <xf numFmtId="0" fontId="23" fillId="0" borderId="47" xfId="0" applyFont="1" applyBorder="1"/>
    <xf numFmtId="0" fontId="23" fillId="0" borderId="49" xfId="0" applyFont="1" applyBorder="1" applyAlignment="1">
      <alignment wrapText="1"/>
    </xf>
    <xf numFmtId="0" fontId="23" fillId="0" borderId="22" xfId="0" applyFont="1" applyBorder="1" applyAlignment="1">
      <alignment wrapText="1"/>
    </xf>
    <xf numFmtId="0" fontId="23" fillId="0" borderId="47" xfId="0" applyFont="1" applyBorder="1" applyAlignment="1">
      <alignment wrapText="1"/>
    </xf>
    <xf numFmtId="0" fontId="23" fillId="0" borderId="0" xfId="0" applyFont="1" applyBorder="1" applyAlignment="1">
      <alignment horizontal="center" vertical="center"/>
    </xf>
    <xf numFmtId="0" fontId="23" fillId="0" borderId="10" xfId="0" applyFont="1" applyBorder="1"/>
    <xf numFmtId="0" fontId="23" fillId="0" borderId="0" xfId="0" applyFont="1" applyBorder="1"/>
    <xf numFmtId="0" fontId="0" fillId="0" borderId="10" xfId="0" applyBorder="1" applyAlignment="1">
      <alignment wrapText="1"/>
    </xf>
    <xf numFmtId="0" fontId="23" fillId="0" borderId="19" xfId="0" applyFont="1" applyFill="1" applyBorder="1"/>
    <xf numFmtId="0" fontId="0" fillId="0" borderId="19" xfId="0" applyBorder="1"/>
    <xf numFmtId="0" fontId="0" fillId="0" borderId="19" xfId="0" applyFill="1" applyBorder="1"/>
    <xf numFmtId="0" fontId="0" fillId="0" borderId="19" xfId="0" applyBorder="1" applyAlignment="1">
      <alignment horizontal="center"/>
    </xf>
    <xf numFmtId="0" fontId="27" fillId="0" borderId="19" xfId="0" applyFont="1" applyFill="1" applyBorder="1"/>
    <xf numFmtId="0" fontId="0" fillId="24" borderId="19" xfId="0" applyFill="1" applyBorder="1"/>
    <xf numFmtId="0" fontId="23" fillId="24" borderId="19" xfId="0" applyFont="1" applyFill="1" applyBorder="1"/>
    <xf numFmtId="0" fontId="0" fillId="0" borderId="19" xfId="0" applyFont="1" applyFill="1" applyBorder="1"/>
    <xf numFmtId="0" fontId="23" fillId="0" borderId="19" xfId="0" applyFont="1" applyBorder="1"/>
    <xf numFmtId="0" fontId="23" fillId="0" borderId="26" xfId="0" applyFont="1" applyFill="1" applyBorder="1"/>
    <xf numFmtId="0" fontId="0" fillId="0" borderId="26" xfId="0" applyBorder="1"/>
    <xf numFmtId="0" fontId="0" fillId="0" borderId="43" xfId="0" applyBorder="1"/>
    <xf numFmtId="0" fontId="0" fillId="0" borderId="43" xfId="0" applyFill="1" applyBorder="1" applyAlignment="1">
      <alignment horizontal="center"/>
    </xf>
    <xf numFmtId="0" fontId="0" fillId="0" borderId="43" xfId="0" applyFill="1" applyBorder="1"/>
    <xf numFmtId="0" fontId="0" fillId="0" borderId="43" xfId="0" applyBorder="1" applyAlignment="1">
      <alignment horizontal="center"/>
    </xf>
    <xf numFmtId="0" fontId="27" fillId="0" borderId="26" xfId="0" applyFont="1" applyFill="1" applyBorder="1"/>
    <xf numFmtId="0" fontId="23" fillId="24" borderId="26" xfId="0" applyFont="1" applyFill="1" applyBorder="1"/>
    <xf numFmtId="0" fontId="0" fillId="0" borderId="22" xfId="0" applyFill="1" applyBorder="1"/>
    <xf numFmtId="0" fontId="0" fillId="0" borderId="26" xfId="0" applyBorder="1" applyAlignment="1">
      <alignment horizontal="center"/>
    </xf>
    <xf numFmtId="0" fontId="23" fillId="0" borderId="26" xfId="0" applyFont="1" applyBorder="1"/>
    <xf numFmtId="0" fontId="0" fillId="0" borderId="0" xfId="0" applyBorder="1"/>
    <xf numFmtId="0" fontId="0" fillId="0" borderId="50" xfId="0" applyFill="1" applyBorder="1" applyAlignment="1"/>
    <xf numFmtId="0" fontId="0" fillId="0" borderId="15" xfId="0" applyFill="1" applyBorder="1" applyAlignment="1"/>
    <xf numFmtId="0" fontId="0" fillId="0" borderId="51" xfId="0" applyBorder="1"/>
    <xf numFmtId="0" fontId="0" fillId="0" borderId="43" xfId="0" applyBorder="1" applyAlignment="1">
      <alignment horizontal="center" vertical="center"/>
    </xf>
    <xf numFmtId="0" fontId="0" fillId="0" borderId="19" xfId="0" applyFont="1" applyBorder="1"/>
    <xf numFmtId="0" fontId="25" fillId="0" borderId="19" xfId="0" applyFont="1" applyBorder="1" applyAlignment="1">
      <alignment vertical="center"/>
    </xf>
    <xf numFmtId="164" fontId="25" fillId="0" borderId="19" xfId="0" applyNumberFormat="1" applyFont="1" applyBorder="1"/>
    <xf numFmtId="0" fontId="27" fillId="0" borderId="27" xfId="0" applyFont="1" applyFill="1" applyBorder="1"/>
    <xf numFmtId="0" fontId="0" fillId="24" borderId="27" xfId="0" applyFill="1" applyBorder="1"/>
    <xf numFmtId="0" fontId="23" fillId="24" borderId="27" xfId="0" applyFont="1" applyFill="1" applyBorder="1"/>
    <xf numFmtId="0" fontId="0" fillId="0" borderId="27" xfId="0" applyFont="1" applyFill="1" applyBorder="1"/>
    <xf numFmtId="0" fontId="23" fillId="0" borderId="27" xfId="0" applyFont="1" applyBorder="1"/>
    <xf numFmtId="0" fontId="0" fillId="0" borderId="27" xfId="0" applyBorder="1"/>
    <xf numFmtId="0" fontId="0" fillId="0" borderId="37" xfId="0" applyFill="1" applyBorder="1"/>
    <xf numFmtId="0" fontId="23" fillId="0" borderId="27" xfId="0" applyFont="1" applyFill="1" applyBorder="1"/>
    <xf numFmtId="0" fontId="0" fillId="0" borderId="42" xfId="0" applyFill="1" applyBorder="1"/>
    <xf numFmtId="0" fontId="0" fillId="0" borderId="26" xfId="0" applyFill="1" applyBorder="1"/>
    <xf numFmtId="0" fontId="25" fillId="0" borderId="43" xfId="0" applyFont="1" applyBorder="1"/>
    <xf numFmtId="0" fontId="28" fillId="25" borderId="26" xfId="0" applyFont="1" applyFill="1" applyBorder="1" applyAlignment="1">
      <alignment horizontal="center"/>
    </xf>
    <xf numFmtId="0" fontId="0" fillId="25" borderId="26" xfId="0" applyFill="1" applyBorder="1" applyAlignment="1">
      <alignment horizontal="center"/>
    </xf>
    <xf numFmtId="0" fontId="0" fillId="25" borderId="26" xfId="0" applyFill="1" applyBorder="1"/>
    <xf numFmtId="0" fontId="28" fillId="25" borderId="19" xfId="0" applyFont="1" applyFill="1" applyBorder="1" applyAlignment="1">
      <alignment horizontal="center"/>
    </xf>
    <xf numFmtId="0" fontId="0" fillId="25" borderId="19" xfId="0" applyFill="1" applyBorder="1" applyAlignment="1">
      <alignment horizontal="center"/>
    </xf>
    <xf numFmtId="0" fontId="0" fillId="25" borderId="19" xfId="0" applyFill="1" applyBorder="1"/>
    <xf numFmtId="0" fontId="28" fillId="25" borderId="43" xfId="0" applyFont="1" applyFill="1" applyBorder="1" applyAlignment="1">
      <alignment horizontal="center"/>
    </xf>
    <xf numFmtId="0" fontId="0" fillId="25" borderId="43" xfId="0" applyFill="1" applyBorder="1" applyAlignment="1">
      <alignment horizontal="center"/>
    </xf>
    <xf numFmtId="0" fontId="0" fillId="25" borderId="43" xfId="0" applyFill="1" applyBorder="1"/>
    <xf numFmtId="0" fontId="28" fillId="25" borderId="22" xfId="0" applyFont="1" applyFill="1" applyBorder="1" applyAlignment="1">
      <alignment horizontal="center"/>
    </xf>
    <xf numFmtId="0" fontId="0" fillId="25" borderId="22" xfId="0" applyFill="1" applyBorder="1" applyAlignment="1">
      <alignment horizontal="center"/>
    </xf>
    <xf numFmtId="0" fontId="0" fillId="25" borderId="22" xfId="0" applyFill="1" applyBorder="1"/>
    <xf numFmtId="0" fontId="1" fillId="25" borderId="19" xfId="0" applyFont="1" applyFill="1" applyBorder="1" applyAlignment="1">
      <alignment horizontal="center"/>
    </xf>
    <xf numFmtId="0" fontId="23" fillId="0" borderId="10" xfId="0" applyFont="1" applyBorder="1" applyAlignment="1">
      <alignment horizontal="center" vertical="center" wrapText="1"/>
    </xf>
    <xf numFmtId="0" fontId="23" fillId="0" borderId="18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16" xfId="0" applyBorder="1" applyAlignment="1">
      <alignment horizontal="center" wrapText="1"/>
    </xf>
    <xf numFmtId="0" fontId="0" fillId="0" borderId="11" xfId="0" applyBorder="1" applyAlignment="1">
      <alignment horizontal="center" wrapText="1"/>
    </xf>
    <xf numFmtId="0" fontId="0" fillId="25" borderId="23" xfId="0" applyFill="1" applyBorder="1" applyAlignment="1">
      <alignment horizontal="center" vertical="center"/>
    </xf>
    <xf numFmtId="0" fontId="0" fillId="25" borderId="24" xfId="0" applyFill="1" applyBorder="1" applyAlignment="1">
      <alignment horizontal="center" vertical="center"/>
    </xf>
    <xf numFmtId="0" fontId="0" fillId="25" borderId="45" xfId="0" applyFill="1" applyBorder="1" applyAlignment="1">
      <alignment horizontal="center" vertical="center"/>
    </xf>
    <xf numFmtId="0" fontId="21" fillId="26" borderId="23" xfId="0" applyFont="1" applyFill="1" applyBorder="1" applyAlignment="1">
      <alignment horizontal="center" vertical="center"/>
    </xf>
    <xf numFmtId="0" fontId="21" fillId="26" borderId="24" xfId="0" applyFont="1" applyFill="1" applyBorder="1" applyAlignment="1">
      <alignment horizontal="center" vertical="center"/>
    </xf>
    <xf numFmtId="0" fontId="21" fillId="26" borderId="45" xfId="0" applyFont="1" applyFill="1" applyBorder="1" applyAlignment="1">
      <alignment horizontal="center" vertical="center"/>
    </xf>
    <xf numFmtId="0" fontId="21" fillId="27" borderId="23" xfId="0" applyFont="1" applyFill="1" applyBorder="1" applyAlignment="1">
      <alignment horizontal="center" vertical="center"/>
    </xf>
    <xf numFmtId="0" fontId="21" fillId="27" borderId="24" xfId="0" applyFont="1" applyFill="1" applyBorder="1" applyAlignment="1">
      <alignment horizontal="center" vertical="center"/>
    </xf>
    <xf numFmtId="0" fontId="21" fillId="27" borderId="47" xfId="0" applyFont="1" applyFill="1" applyBorder="1" applyAlignment="1">
      <alignment horizontal="center" vertical="center"/>
    </xf>
    <xf numFmtId="0" fontId="21" fillId="28" borderId="23" xfId="0" applyFont="1" applyFill="1" applyBorder="1" applyAlignment="1">
      <alignment horizontal="center" vertical="center"/>
    </xf>
    <xf numFmtId="0" fontId="21" fillId="28" borderId="24" xfId="0" applyFont="1" applyFill="1" applyBorder="1" applyAlignment="1">
      <alignment horizontal="center" vertical="center"/>
    </xf>
    <xf numFmtId="0" fontId="21" fillId="28" borderId="45" xfId="0" applyFont="1" applyFill="1" applyBorder="1" applyAlignment="1">
      <alignment horizontal="center" vertical="center"/>
    </xf>
    <xf numFmtId="0" fontId="22" fillId="0" borderId="26" xfId="0" applyFont="1" applyBorder="1" applyAlignment="1">
      <alignment horizontal="center"/>
    </xf>
    <xf numFmtId="0" fontId="22" fillId="0" borderId="19" xfId="0" applyFont="1" applyBorder="1" applyAlignment="1">
      <alignment horizontal="center"/>
    </xf>
    <xf numFmtId="0" fontId="0" fillId="0" borderId="26" xfId="0" applyBorder="1" applyAlignment="1">
      <alignment horizontal="center" wrapText="1"/>
    </xf>
    <xf numFmtId="0" fontId="0" fillId="0" borderId="23" xfId="0" applyBorder="1" applyAlignment="1">
      <alignment horizontal="center" wrapText="1"/>
    </xf>
    <xf numFmtId="0" fontId="0" fillId="0" borderId="19" xfId="0" applyBorder="1" applyAlignment="1">
      <alignment horizontal="center" wrapText="1"/>
    </xf>
    <xf numFmtId="0" fontId="0" fillId="0" borderId="24" xfId="0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18" xfId="0" applyBorder="1" applyAlignment="1">
      <alignment horizontal="center" wrapText="1"/>
    </xf>
    <xf numFmtId="0" fontId="0" fillId="0" borderId="26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3" fillId="0" borderId="26" xfId="0" applyFont="1" applyBorder="1" applyAlignment="1">
      <alignment horizontal="center" vertical="top" wrapText="1"/>
    </xf>
    <xf numFmtId="0" fontId="23" fillId="0" borderId="19" xfId="0" applyFont="1" applyBorder="1" applyAlignment="1">
      <alignment horizontal="center" vertical="top" wrapText="1"/>
    </xf>
    <xf numFmtId="0" fontId="23" fillId="0" borderId="44" xfId="0" applyFont="1" applyBorder="1" applyAlignment="1">
      <alignment horizontal="center" vertical="top" wrapText="1"/>
    </xf>
    <xf numFmtId="0" fontId="23" fillId="0" borderId="37" xfId="0" applyFont="1" applyBorder="1" applyAlignment="1">
      <alignment horizontal="center" vertical="center" wrapText="1"/>
    </xf>
    <xf numFmtId="0" fontId="23" fillId="0" borderId="27" xfId="0" applyFont="1" applyBorder="1" applyAlignment="1">
      <alignment horizontal="center" vertical="center" wrapText="1"/>
    </xf>
    <xf numFmtId="0" fontId="23" fillId="0" borderId="42" xfId="0" applyFont="1" applyBorder="1" applyAlignment="1">
      <alignment horizontal="center" vertical="center" wrapText="1"/>
    </xf>
    <xf numFmtId="0" fontId="20" fillId="0" borderId="0" xfId="0" applyFont="1" applyAlignment="1">
      <alignment horizontal="center"/>
    </xf>
    <xf numFmtId="0" fontId="23" fillId="0" borderId="36" xfId="0" applyFont="1" applyBorder="1" applyAlignment="1">
      <alignment horizontal="center" vertical="center" wrapText="1"/>
    </xf>
    <xf numFmtId="0" fontId="22" fillId="0" borderId="32" xfId="0" applyFont="1" applyBorder="1" applyAlignment="1">
      <alignment horizontal="center"/>
    </xf>
    <xf numFmtId="0" fontId="22" fillId="0" borderId="33" xfId="0" applyFont="1" applyBorder="1" applyAlignment="1">
      <alignment horizontal="center"/>
    </xf>
    <xf numFmtId="0" fontId="20" fillId="0" borderId="10" xfId="0" applyFont="1" applyBorder="1" applyAlignment="1">
      <alignment horizontal="center"/>
    </xf>
    <xf numFmtId="0" fontId="20" fillId="0" borderId="18" xfId="0" applyFont="1" applyBorder="1" applyAlignment="1">
      <alignment horizontal="center"/>
    </xf>
    <xf numFmtId="0" fontId="23" fillId="0" borderId="34" xfId="0" applyFont="1" applyBorder="1" applyAlignment="1">
      <alignment horizontal="center" vertical="center" wrapText="1"/>
    </xf>
    <xf numFmtId="0" fontId="23" fillId="0" borderId="35" xfId="0" applyFont="1" applyBorder="1" applyAlignment="1">
      <alignment horizontal="center" vertical="center" wrapText="1"/>
    </xf>
    <xf numFmtId="0" fontId="23" fillId="0" borderId="34" xfId="0" applyFont="1" applyBorder="1" applyAlignment="1">
      <alignment horizontal="center"/>
    </xf>
    <xf numFmtId="0" fontId="23" fillId="0" borderId="35" xfId="0" applyFont="1" applyBorder="1" applyAlignment="1">
      <alignment horizontal="center"/>
    </xf>
    <xf numFmtId="0" fontId="0" fillId="0" borderId="30" xfId="0" applyBorder="1" applyAlignment="1">
      <alignment horizontal="center" wrapText="1"/>
    </xf>
    <xf numFmtId="0" fontId="0" fillId="0" borderId="31" xfId="0" applyBorder="1" applyAlignment="1">
      <alignment horizontal="center" wrapText="1"/>
    </xf>
    <xf numFmtId="0" fontId="23" fillId="0" borderId="30" xfId="0" applyFont="1" applyBorder="1" applyAlignment="1">
      <alignment horizontal="center" vertical="center" wrapText="1"/>
    </xf>
    <xf numFmtId="0" fontId="23" fillId="0" borderId="31" xfId="0" applyFont="1" applyBorder="1" applyAlignment="1">
      <alignment horizontal="center" vertical="center" wrapText="1"/>
    </xf>
    <xf numFmtId="0" fontId="23" fillId="0" borderId="29" xfId="0" applyFont="1" applyBorder="1" applyAlignment="1">
      <alignment horizontal="center" vertical="center" wrapText="1"/>
    </xf>
    <xf numFmtId="0" fontId="23" fillId="0" borderId="21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8" xfId="0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23" fillId="0" borderId="26" xfId="0" applyFont="1" applyBorder="1" applyAlignment="1">
      <alignment horizontal="center" vertical="center" wrapText="1"/>
    </xf>
    <xf numFmtId="0" fontId="23" fillId="0" borderId="19" xfId="0" applyFont="1" applyBorder="1" applyAlignment="1">
      <alignment horizontal="center" vertical="center" wrapText="1"/>
    </xf>
    <xf numFmtId="0" fontId="23" fillId="0" borderId="43" xfId="0" applyFont="1" applyBorder="1" applyAlignment="1">
      <alignment horizontal="center" vertical="center" wrapText="1"/>
    </xf>
    <xf numFmtId="0" fontId="23" fillId="0" borderId="26" xfId="0" applyFont="1" applyFill="1" applyBorder="1" applyAlignment="1">
      <alignment horizontal="center" vertical="top" wrapText="1"/>
    </xf>
    <xf numFmtId="0" fontId="23" fillId="0" borderId="19" xfId="0" applyFont="1" applyFill="1" applyBorder="1" applyAlignment="1">
      <alignment horizontal="center" vertical="top" wrapText="1"/>
    </xf>
    <xf numFmtId="0" fontId="23" fillId="0" borderId="43" xfId="0" applyFont="1" applyFill="1" applyBorder="1" applyAlignment="1">
      <alignment horizontal="center" vertical="top" wrapText="1"/>
    </xf>
    <xf numFmtId="0" fontId="23" fillId="0" borderId="20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center" vertical="center" wrapText="1"/>
    </xf>
    <xf numFmtId="0" fontId="23" fillId="0" borderId="25" xfId="0" applyFont="1" applyBorder="1" applyAlignment="1">
      <alignment horizontal="center" vertical="center" wrapText="1"/>
    </xf>
    <xf numFmtId="0" fontId="23" fillId="0" borderId="37" xfId="0" applyFont="1" applyFill="1" applyBorder="1" applyAlignment="1">
      <alignment horizontal="center" vertical="top" wrapText="1"/>
    </xf>
    <xf numFmtId="0" fontId="23" fillId="0" borderId="27" xfId="0" applyFont="1" applyFill="1" applyBorder="1" applyAlignment="1">
      <alignment horizontal="center" vertical="top" wrapText="1"/>
    </xf>
    <xf numFmtId="0" fontId="23" fillId="0" borderId="49" xfId="0" applyFont="1" applyFill="1" applyBorder="1" applyAlignment="1">
      <alignment horizontal="center" vertical="top" wrapText="1"/>
    </xf>
    <xf numFmtId="0" fontId="22" fillId="0" borderId="37" xfId="0" applyFont="1" applyBorder="1" applyAlignment="1">
      <alignment horizontal="center"/>
    </xf>
    <xf numFmtId="0" fontId="22" fillId="0" borderId="23" xfId="0" applyFont="1" applyBorder="1" applyAlignment="1">
      <alignment horizontal="center"/>
    </xf>
    <xf numFmtId="0" fontId="22" fillId="0" borderId="42" xfId="0" applyFont="1" applyBorder="1" applyAlignment="1">
      <alignment horizontal="center"/>
    </xf>
    <xf numFmtId="0" fontId="22" fillId="0" borderId="43" xfId="0" applyFont="1" applyBorder="1" applyAlignment="1">
      <alignment horizontal="center"/>
    </xf>
    <xf numFmtId="0" fontId="22" fillId="0" borderId="45" xfId="0" applyFont="1" applyBorder="1" applyAlignment="1">
      <alignment horizontal="center"/>
    </xf>
    <xf numFmtId="0" fontId="26" fillId="0" borderId="0" xfId="0" applyFont="1" applyBorder="1" applyAlignment="1">
      <alignment horizontal="center"/>
    </xf>
    <xf numFmtId="0" fontId="26" fillId="0" borderId="0" xfId="0" applyFont="1" applyAlignment="1">
      <alignment horizontal="center"/>
    </xf>
    <xf numFmtId="0" fontId="23" fillId="0" borderId="32" xfId="0" applyFont="1" applyBorder="1" applyAlignment="1">
      <alignment horizontal="center" wrapText="1"/>
    </xf>
    <xf numFmtId="0" fontId="23" fillId="0" borderId="33" xfId="0" applyFont="1" applyBorder="1" applyAlignment="1">
      <alignment horizontal="center" wrapText="1"/>
    </xf>
    <xf numFmtId="0" fontId="23" fillId="0" borderId="46" xfId="0" applyFont="1" applyBorder="1" applyAlignment="1">
      <alignment horizontal="center" wrapText="1"/>
    </xf>
    <xf numFmtId="0" fontId="23" fillId="0" borderId="26" xfId="0" applyFont="1" applyBorder="1" applyAlignment="1">
      <alignment horizontal="center" wrapText="1"/>
    </xf>
    <xf numFmtId="0" fontId="23" fillId="0" borderId="19" xfId="0" applyFont="1" applyBorder="1" applyAlignment="1">
      <alignment horizontal="center" wrapText="1"/>
    </xf>
    <xf numFmtId="0" fontId="23" fillId="0" borderId="22" xfId="0" applyFont="1" applyBorder="1" applyAlignment="1">
      <alignment horizontal="center" wrapText="1"/>
    </xf>
    <xf numFmtId="0" fontId="23" fillId="0" borderId="23" xfId="0" applyFont="1" applyBorder="1" applyAlignment="1">
      <alignment horizontal="center" wrapText="1"/>
    </xf>
    <xf numFmtId="0" fontId="23" fillId="0" borderId="24" xfId="0" applyFont="1" applyBorder="1" applyAlignment="1">
      <alignment horizontal="center" wrapText="1"/>
    </xf>
    <xf numFmtId="0" fontId="23" fillId="0" borderId="47" xfId="0" applyFont="1" applyBorder="1" applyAlignment="1">
      <alignment horizontal="center" wrapText="1"/>
    </xf>
    <xf numFmtId="0" fontId="24" fillId="0" borderId="12" xfId="0" applyFont="1" applyBorder="1" applyAlignment="1">
      <alignment horizontal="center" vertical="center" wrapText="1"/>
    </xf>
    <xf numFmtId="0" fontId="24" fillId="0" borderId="13" xfId="0" applyFont="1" applyBorder="1" applyAlignment="1">
      <alignment horizontal="center" vertical="center" wrapText="1"/>
    </xf>
    <xf numFmtId="0" fontId="24" fillId="0" borderId="14" xfId="0" applyFont="1" applyBorder="1" applyAlignment="1">
      <alignment horizontal="center" vertical="center" wrapText="1"/>
    </xf>
    <xf numFmtId="0" fontId="23" fillId="0" borderId="37" xfId="0" applyFont="1" applyBorder="1" applyAlignment="1">
      <alignment horizontal="center" wrapText="1"/>
    </xf>
    <xf numFmtId="0" fontId="23" fillId="0" borderId="42" xfId="0" applyFont="1" applyBorder="1" applyAlignment="1">
      <alignment horizontal="center" wrapText="1"/>
    </xf>
    <xf numFmtId="0" fontId="23" fillId="0" borderId="43" xfId="0" applyFont="1" applyBorder="1" applyAlignment="1">
      <alignment horizontal="center" wrapText="1"/>
    </xf>
    <xf numFmtId="0" fontId="23" fillId="0" borderId="45" xfId="0" applyFont="1" applyBorder="1" applyAlignment="1">
      <alignment horizontal="center" wrapText="1"/>
    </xf>
    <xf numFmtId="0" fontId="23" fillId="0" borderId="39" xfId="0" applyFont="1" applyBorder="1" applyAlignment="1">
      <alignment horizontal="center" vertical="center" wrapText="1"/>
    </xf>
    <xf numFmtId="0" fontId="23" fillId="0" borderId="48" xfId="0" applyFont="1" applyBorder="1" applyAlignment="1">
      <alignment horizontal="center" vertical="center" wrapText="1"/>
    </xf>
    <xf numFmtId="0" fontId="24" fillId="0" borderId="29" xfId="0" applyFont="1" applyBorder="1" applyAlignment="1">
      <alignment horizontal="center" vertical="center" wrapText="1"/>
    </xf>
    <xf numFmtId="0" fontId="24" fillId="0" borderId="21" xfId="0" applyFont="1" applyBorder="1" applyAlignment="1">
      <alignment horizontal="center" vertical="center" wrapText="1"/>
    </xf>
    <xf numFmtId="0" fontId="23" fillId="0" borderId="38" xfId="0" applyFont="1" applyBorder="1" applyAlignment="1">
      <alignment horizontal="center" vertical="center" wrapText="1"/>
    </xf>
    <xf numFmtId="0" fontId="23" fillId="0" borderId="39" xfId="0" applyFont="1" applyBorder="1" applyAlignment="1">
      <alignment horizontal="center"/>
    </xf>
    <xf numFmtId="0" fontId="23" fillId="0" borderId="40" xfId="0" applyFont="1" applyBorder="1" applyAlignment="1">
      <alignment horizontal="center"/>
    </xf>
    <xf numFmtId="0" fontId="23" fillId="0" borderId="38" xfId="0" applyFont="1" applyBorder="1" applyAlignment="1">
      <alignment horizontal="center" wrapText="1"/>
    </xf>
    <xf numFmtId="0" fontId="23" fillId="0" borderId="39" xfId="0" applyFont="1" applyBorder="1" applyAlignment="1">
      <alignment horizontal="center" wrapText="1"/>
    </xf>
    <xf numFmtId="0" fontId="23" fillId="0" borderId="40" xfId="0" applyFont="1" applyBorder="1" applyAlignment="1">
      <alignment horizontal="center" wrapText="1"/>
    </xf>
    <xf numFmtId="0" fontId="22" fillId="0" borderId="41" xfId="0" applyFont="1" applyBorder="1" applyAlignment="1">
      <alignment horizontal="center"/>
    </xf>
    <xf numFmtId="0" fontId="22" fillId="0" borderId="44" xfId="0" applyFont="1" applyBorder="1" applyAlignment="1">
      <alignment horizontal="center"/>
    </xf>
  </cellXfs>
  <cellStyles count="42">
    <cellStyle name="20% - Акцент1" xfId="1" builtinId="30" customBuiltin="1"/>
    <cellStyle name="20% - Акцент2" xfId="2" builtinId="34" customBuiltin="1"/>
    <cellStyle name="20% - Акцент3" xfId="3" builtinId="38" customBuiltin="1"/>
    <cellStyle name="20% - Акцент4" xfId="4" builtinId="42" customBuiltin="1"/>
    <cellStyle name="20% - Акцент5" xfId="5" builtinId="46" customBuiltin="1"/>
    <cellStyle name="20% - Акцент6" xfId="6" builtinId="50" customBuiltin="1"/>
    <cellStyle name="40% - Акцент1" xfId="7" builtinId="31" customBuiltin="1"/>
    <cellStyle name="40% - Акцент2" xfId="8" builtinId="35" customBuiltin="1"/>
    <cellStyle name="40% - Акцент3" xfId="9" builtinId="39" customBuiltin="1"/>
    <cellStyle name="40% - Акцент4" xfId="10" builtinId="43" customBuiltin="1"/>
    <cellStyle name="40% - Акцент5" xfId="11" builtinId="47" customBuiltin="1"/>
    <cellStyle name="40% - Акцент6" xfId="12" builtinId="51" customBuiltin="1"/>
    <cellStyle name="60% - Акцент1" xfId="13" builtinId="32" customBuiltin="1"/>
    <cellStyle name="60% - Акцент2" xfId="14" builtinId="36" customBuiltin="1"/>
    <cellStyle name="60% - Акцент3" xfId="15" builtinId="40" customBuiltin="1"/>
    <cellStyle name="60% - Акцент4" xfId="16" builtinId="44" customBuiltin="1"/>
    <cellStyle name="60% - Акцент5" xfId="17" builtinId="48" customBuiltin="1"/>
    <cellStyle name="60% - Акцент6" xfId="18" builtinId="52" customBuiltin="1"/>
    <cellStyle name="Акцент1" xfId="19" builtinId="29" customBuiltin="1"/>
    <cellStyle name="Акцент2" xfId="20" builtinId="33" customBuiltin="1"/>
    <cellStyle name="Акцент3" xfId="21" builtinId="37" customBuiltin="1"/>
    <cellStyle name="Акцент4" xfId="22" builtinId="41" customBuiltin="1"/>
    <cellStyle name="Акцент5" xfId="23" builtinId="45" customBuiltin="1"/>
    <cellStyle name="Акцент6" xfId="24" builtinId="49" customBuiltin="1"/>
    <cellStyle name="Ввод " xfId="25" builtinId="20" customBuiltin="1"/>
    <cellStyle name="Вывод" xfId="26" builtinId="21" customBuiltin="1"/>
    <cellStyle name="Вычисление" xfId="27" builtinId="22" customBuiltin="1"/>
    <cellStyle name="Заголовок 1" xfId="28" builtinId="16" customBuiltin="1"/>
    <cellStyle name="Заголовок 2" xfId="29" builtinId="17" customBuiltin="1"/>
    <cellStyle name="Заголовок 3" xfId="30" builtinId="18" customBuiltin="1"/>
    <cellStyle name="Заголовок 4" xfId="31" builtinId="19" customBuiltin="1"/>
    <cellStyle name="Итог" xfId="32" builtinId="25" customBuiltin="1"/>
    <cellStyle name="Контрольная ячейка" xfId="33" builtinId="23" customBuiltin="1"/>
    <cellStyle name="Название" xfId="34" builtinId="15" customBuiltin="1"/>
    <cellStyle name="Нейтральный" xfId="35" builtinId="28" customBuiltin="1"/>
    <cellStyle name="Обычный" xfId="0" builtinId="0"/>
    <cellStyle name="Плохой" xfId="36" builtinId="27" customBuiltin="1"/>
    <cellStyle name="Пояснение" xfId="37" builtinId="53" customBuiltin="1"/>
    <cellStyle name="Примечание" xfId="38" builtinId="10" customBuiltin="1"/>
    <cellStyle name="Связанная ячейка" xfId="39" builtinId="24" customBuiltin="1"/>
    <cellStyle name="Текст предупреждения" xfId="40" builtinId="11" customBuiltin="1"/>
    <cellStyle name="Хороший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U37"/>
  <sheetViews>
    <sheetView tabSelected="1" zoomScale="75" zoomScaleNormal="75" workbookViewId="0">
      <selection activeCell="E34" sqref="E34"/>
    </sheetView>
  </sheetViews>
  <sheetFormatPr defaultRowHeight="12.75" x14ac:dyDescent="0.2"/>
  <cols>
    <col min="1" max="1" width="4.28515625" customWidth="1"/>
    <col min="2" max="2" width="14.7109375" customWidth="1"/>
    <col min="3" max="3" width="28.28515625" customWidth="1"/>
    <col min="4" max="4" width="6.28515625" customWidth="1"/>
    <col min="5" max="5" width="7.85546875" customWidth="1"/>
    <col min="6" max="6" width="8.42578125" customWidth="1"/>
    <col min="8" max="8" width="7.85546875" customWidth="1"/>
    <col min="9" max="9" width="8.42578125" customWidth="1"/>
    <col min="13" max="13" width="7.7109375" customWidth="1"/>
  </cols>
  <sheetData>
    <row r="2" spans="1:21" ht="18" customHeight="1" x14ac:dyDescent="0.25">
      <c r="A2" s="3"/>
      <c r="B2" s="121" t="s">
        <v>52</v>
      </c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</row>
    <row r="3" spans="1:21" ht="16.5" customHeight="1" x14ac:dyDescent="0.25">
      <c r="A3" s="3"/>
      <c r="B3" s="3"/>
      <c r="C3" s="121" t="s">
        <v>7</v>
      </c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</row>
    <row r="4" spans="1:21" ht="17.25" customHeight="1" thickBot="1" x14ac:dyDescent="0.3">
      <c r="A4" s="3"/>
      <c r="B4" s="3"/>
      <c r="C4" s="121" t="s">
        <v>24</v>
      </c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</row>
    <row r="5" spans="1:21" ht="17.25" customHeight="1" x14ac:dyDescent="0.2">
      <c r="A5" s="85" t="s">
        <v>1</v>
      </c>
      <c r="B5" s="135" t="s">
        <v>0</v>
      </c>
      <c r="C5" s="137" t="s">
        <v>3</v>
      </c>
      <c r="D5" s="125"/>
      <c r="E5" s="123" t="s">
        <v>8</v>
      </c>
      <c r="F5" s="104"/>
      <c r="G5" s="104"/>
      <c r="H5" s="104"/>
      <c r="I5" s="104" t="s">
        <v>9</v>
      </c>
      <c r="J5" s="104"/>
      <c r="K5" s="104"/>
      <c r="L5" s="104"/>
      <c r="M5" s="106" t="s">
        <v>12</v>
      </c>
      <c r="N5" s="106"/>
      <c r="O5" s="106"/>
      <c r="P5" s="107"/>
      <c r="Q5" s="90" t="s">
        <v>13</v>
      </c>
      <c r="R5" s="110" t="s">
        <v>16</v>
      </c>
      <c r="S5" s="110" t="s">
        <v>17</v>
      </c>
      <c r="T5" s="110" t="s">
        <v>15</v>
      </c>
      <c r="U5" s="90" t="s">
        <v>18</v>
      </c>
    </row>
    <row r="6" spans="1:21" ht="12.75" customHeight="1" x14ac:dyDescent="0.2">
      <c r="A6" s="86"/>
      <c r="B6" s="136"/>
      <c r="C6" s="138"/>
      <c r="D6" s="126"/>
      <c r="E6" s="124"/>
      <c r="F6" s="105"/>
      <c r="G6" s="105"/>
      <c r="H6" s="105"/>
      <c r="I6" s="105"/>
      <c r="J6" s="105"/>
      <c r="K6" s="105"/>
      <c r="L6" s="105"/>
      <c r="M6" s="108"/>
      <c r="N6" s="108"/>
      <c r="O6" s="108"/>
      <c r="P6" s="109"/>
      <c r="Q6" s="91"/>
      <c r="R6" s="111"/>
      <c r="S6" s="111"/>
      <c r="T6" s="111"/>
      <c r="U6" s="91"/>
    </row>
    <row r="7" spans="1:21" ht="13.5" customHeight="1" thickBot="1" x14ac:dyDescent="0.25">
      <c r="A7" s="86"/>
      <c r="B7" s="136"/>
      <c r="C7" s="138"/>
      <c r="D7" s="126"/>
      <c r="E7" s="122" t="s">
        <v>10</v>
      </c>
      <c r="F7" s="122"/>
      <c r="G7" s="133" t="s">
        <v>11</v>
      </c>
      <c r="H7" s="134"/>
      <c r="I7" s="127" t="s">
        <v>10</v>
      </c>
      <c r="J7" s="128"/>
      <c r="K7" s="129" t="s">
        <v>11</v>
      </c>
      <c r="L7" s="130"/>
      <c r="M7" s="131" t="s">
        <v>10</v>
      </c>
      <c r="N7" s="132"/>
      <c r="O7" s="131" t="s">
        <v>11</v>
      </c>
      <c r="P7" s="132"/>
      <c r="Q7" s="91"/>
      <c r="R7" s="111"/>
      <c r="S7" s="111"/>
      <c r="T7" s="111"/>
      <c r="U7" s="91"/>
    </row>
    <row r="8" spans="1:21" ht="13.5" thickBot="1" x14ac:dyDescent="0.25">
      <c r="A8" s="86"/>
      <c r="B8" s="136"/>
      <c r="C8" s="138"/>
      <c r="D8" s="126"/>
      <c r="E8" s="4" t="s">
        <v>4</v>
      </c>
      <c r="F8" s="2" t="s">
        <v>5</v>
      </c>
      <c r="G8" s="1" t="s">
        <v>4</v>
      </c>
      <c r="H8" s="1" t="s">
        <v>5</v>
      </c>
      <c r="I8" s="29" t="s">
        <v>4</v>
      </c>
      <c r="J8" s="30" t="s">
        <v>5</v>
      </c>
      <c r="K8" s="31" t="s">
        <v>4</v>
      </c>
      <c r="L8" s="30" t="s">
        <v>5</v>
      </c>
      <c r="M8" s="5" t="s">
        <v>4</v>
      </c>
      <c r="N8" s="5" t="s">
        <v>5</v>
      </c>
      <c r="O8" s="5" t="s">
        <v>4</v>
      </c>
      <c r="P8" s="32" t="s">
        <v>5</v>
      </c>
      <c r="Q8" s="91"/>
      <c r="R8" s="111"/>
      <c r="S8" s="111"/>
      <c r="T8" s="111"/>
      <c r="U8" s="91"/>
    </row>
    <row r="9" spans="1:21" ht="16.5" customHeight="1" thickBot="1" x14ac:dyDescent="0.25">
      <c r="A9" s="118">
        <v>1</v>
      </c>
      <c r="B9" s="143" t="s">
        <v>25</v>
      </c>
      <c r="C9" s="42" t="s">
        <v>20</v>
      </c>
      <c r="D9" s="42"/>
      <c r="E9" s="72">
        <v>180</v>
      </c>
      <c r="F9" s="72">
        <v>7</v>
      </c>
      <c r="G9" s="73">
        <v>2040</v>
      </c>
      <c r="H9" s="73">
        <v>2</v>
      </c>
      <c r="I9" s="72">
        <v>2750</v>
      </c>
      <c r="J9" s="72">
        <v>1</v>
      </c>
      <c r="K9" s="73">
        <v>1710</v>
      </c>
      <c r="L9" s="73">
        <v>5</v>
      </c>
      <c r="M9" s="72">
        <v>580</v>
      </c>
      <c r="N9" s="72">
        <v>7</v>
      </c>
      <c r="O9" s="73">
        <v>4830</v>
      </c>
      <c r="P9" s="73">
        <v>5</v>
      </c>
      <c r="Q9" s="74">
        <f>SUM(E9+G9+I9+K9+M9+O9)</f>
        <v>12090</v>
      </c>
      <c r="R9" s="74">
        <f>SUM(F9+H9+J9+L9+N9+P9)</f>
        <v>27</v>
      </c>
      <c r="S9" s="112">
        <f>SUM(Q9:Q12)</f>
        <v>47840</v>
      </c>
      <c r="T9" s="112">
        <f>SUM(R9:R12)</f>
        <v>113</v>
      </c>
      <c r="U9" s="92">
        <v>5</v>
      </c>
    </row>
    <row r="10" spans="1:21" ht="16.5" customHeight="1" thickBot="1" x14ac:dyDescent="0.25">
      <c r="A10" s="119"/>
      <c r="B10" s="144"/>
      <c r="C10" s="35" t="s">
        <v>26</v>
      </c>
      <c r="D10" s="35"/>
      <c r="E10" s="75">
        <v>180</v>
      </c>
      <c r="F10" s="75">
        <v>7</v>
      </c>
      <c r="G10" s="76">
        <v>2020</v>
      </c>
      <c r="H10" s="76">
        <v>1</v>
      </c>
      <c r="I10" s="75">
        <v>410</v>
      </c>
      <c r="J10" s="75">
        <v>7</v>
      </c>
      <c r="K10" s="76">
        <v>2790</v>
      </c>
      <c r="L10" s="76">
        <v>2</v>
      </c>
      <c r="M10" s="75">
        <v>1000</v>
      </c>
      <c r="N10" s="75">
        <v>7</v>
      </c>
      <c r="O10" s="76">
        <v>5480</v>
      </c>
      <c r="P10" s="76">
        <v>1</v>
      </c>
      <c r="Q10" s="74">
        <f t="shared" ref="Q10:Q35" si="0">SUM(E10+G10+I10+K10+M10+O10)</f>
        <v>11880</v>
      </c>
      <c r="R10" s="77">
        <f t="shared" ref="R10:R35" si="1">SUM(F10+H10+J10+L10+N10+P10)</f>
        <v>25</v>
      </c>
      <c r="S10" s="113"/>
      <c r="T10" s="113"/>
      <c r="U10" s="93"/>
    </row>
    <row r="11" spans="1:21" ht="16.5" customHeight="1" thickBot="1" x14ac:dyDescent="0.25">
      <c r="A11" s="119"/>
      <c r="B11" s="144"/>
      <c r="C11" s="35" t="s">
        <v>21</v>
      </c>
      <c r="D11" s="35"/>
      <c r="E11" s="75">
        <v>1710</v>
      </c>
      <c r="F11" s="75">
        <v>1</v>
      </c>
      <c r="G11" s="76">
        <v>1940</v>
      </c>
      <c r="H11" s="76">
        <v>4</v>
      </c>
      <c r="I11" s="75">
        <v>3800</v>
      </c>
      <c r="J11" s="75">
        <v>1</v>
      </c>
      <c r="K11" s="76">
        <v>2180</v>
      </c>
      <c r="L11" s="76">
        <v>6</v>
      </c>
      <c r="M11" s="75">
        <v>2410</v>
      </c>
      <c r="N11" s="75">
        <v>2</v>
      </c>
      <c r="O11" s="76">
        <v>2610</v>
      </c>
      <c r="P11" s="76">
        <v>5</v>
      </c>
      <c r="Q11" s="74">
        <f t="shared" si="0"/>
        <v>14650</v>
      </c>
      <c r="R11" s="77">
        <f t="shared" si="1"/>
        <v>19</v>
      </c>
      <c r="S11" s="113"/>
      <c r="T11" s="113"/>
      <c r="U11" s="93"/>
    </row>
    <row r="12" spans="1:21" ht="16.5" customHeight="1" thickBot="1" x14ac:dyDescent="0.25">
      <c r="A12" s="120"/>
      <c r="B12" s="145"/>
      <c r="C12" s="46" t="s">
        <v>22</v>
      </c>
      <c r="D12" s="46"/>
      <c r="E12" s="78">
        <v>340</v>
      </c>
      <c r="F12" s="78">
        <v>7</v>
      </c>
      <c r="G12" s="79">
        <v>860</v>
      </c>
      <c r="H12" s="79">
        <v>5</v>
      </c>
      <c r="I12" s="78">
        <v>710</v>
      </c>
      <c r="J12" s="78">
        <v>7</v>
      </c>
      <c r="K12" s="79">
        <v>1950</v>
      </c>
      <c r="L12" s="79">
        <v>7</v>
      </c>
      <c r="M12" s="78">
        <v>1500</v>
      </c>
      <c r="N12" s="78">
        <v>7</v>
      </c>
      <c r="O12" s="79">
        <v>3860</v>
      </c>
      <c r="P12" s="79">
        <v>9</v>
      </c>
      <c r="Q12" s="74">
        <f t="shared" si="0"/>
        <v>9220</v>
      </c>
      <c r="R12" s="80">
        <f t="shared" si="1"/>
        <v>42</v>
      </c>
      <c r="S12" s="114"/>
      <c r="T12" s="114"/>
      <c r="U12" s="94"/>
    </row>
    <row r="13" spans="1:21" ht="16.5" customHeight="1" thickBot="1" x14ac:dyDescent="0.25">
      <c r="A13" s="118">
        <v>2</v>
      </c>
      <c r="B13" s="143" t="s">
        <v>27</v>
      </c>
      <c r="C13" s="48" t="s">
        <v>28</v>
      </c>
      <c r="D13" s="48"/>
      <c r="E13" s="72">
        <v>440</v>
      </c>
      <c r="F13" s="72">
        <v>2</v>
      </c>
      <c r="G13" s="73">
        <v>1340</v>
      </c>
      <c r="H13" s="73">
        <v>3</v>
      </c>
      <c r="I13" s="72">
        <v>1280</v>
      </c>
      <c r="J13" s="72">
        <v>3</v>
      </c>
      <c r="K13" s="73">
        <v>3180</v>
      </c>
      <c r="L13" s="73">
        <v>2</v>
      </c>
      <c r="M13" s="72">
        <v>2700</v>
      </c>
      <c r="N13" s="72">
        <v>2</v>
      </c>
      <c r="O13" s="73">
        <v>8330</v>
      </c>
      <c r="P13" s="73">
        <v>1</v>
      </c>
      <c r="Q13" s="74">
        <f t="shared" si="0"/>
        <v>17270</v>
      </c>
      <c r="R13" s="74">
        <f t="shared" si="1"/>
        <v>13</v>
      </c>
      <c r="S13" s="112">
        <f>SUM(Q13:Q16)</f>
        <v>68650</v>
      </c>
      <c r="T13" s="112">
        <f>SUM(R13:R16)</f>
        <v>63</v>
      </c>
      <c r="U13" s="95">
        <v>1</v>
      </c>
    </row>
    <row r="14" spans="1:21" ht="16.5" customHeight="1" thickBot="1" x14ac:dyDescent="0.25">
      <c r="A14" s="119"/>
      <c r="B14" s="144"/>
      <c r="C14" s="38" t="s">
        <v>46</v>
      </c>
      <c r="D14" s="38"/>
      <c r="E14" s="75">
        <v>1070</v>
      </c>
      <c r="F14" s="75">
        <v>5</v>
      </c>
      <c r="G14" s="76">
        <v>1800</v>
      </c>
      <c r="H14" s="76">
        <v>2</v>
      </c>
      <c r="I14" s="75">
        <v>1450</v>
      </c>
      <c r="J14" s="75">
        <v>3</v>
      </c>
      <c r="K14" s="76">
        <v>860</v>
      </c>
      <c r="L14" s="76">
        <v>7</v>
      </c>
      <c r="M14" s="75">
        <v>2400</v>
      </c>
      <c r="N14" s="75">
        <v>3</v>
      </c>
      <c r="O14" s="76">
        <v>5310</v>
      </c>
      <c r="P14" s="76">
        <v>3</v>
      </c>
      <c r="Q14" s="74">
        <f t="shared" si="0"/>
        <v>12890</v>
      </c>
      <c r="R14" s="77">
        <f t="shared" si="1"/>
        <v>23</v>
      </c>
      <c r="S14" s="113"/>
      <c r="T14" s="113"/>
      <c r="U14" s="96"/>
    </row>
    <row r="15" spans="1:21" ht="16.5" customHeight="1" thickBot="1" x14ac:dyDescent="0.25">
      <c r="A15" s="119"/>
      <c r="B15" s="144"/>
      <c r="C15" s="35" t="s">
        <v>30</v>
      </c>
      <c r="D15" s="35"/>
      <c r="E15" s="75">
        <v>440</v>
      </c>
      <c r="F15" s="75">
        <v>5</v>
      </c>
      <c r="G15" s="76">
        <v>3230</v>
      </c>
      <c r="H15" s="76">
        <v>1</v>
      </c>
      <c r="I15" s="75">
        <v>1780</v>
      </c>
      <c r="J15" s="75">
        <v>4</v>
      </c>
      <c r="K15" s="76">
        <v>4160</v>
      </c>
      <c r="L15" s="76">
        <v>2</v>
      </c>
      <c r="M15" s="75">
        <v>6080</v>
      </c>
      <c r="N15" s="75">
        <v>1</v>
      </c>
      <c r="O15" s="76">
        <v>3430</v>
      </c>
      <c r="P15" s="76">
        <v>3</v>
      </c>
      <c r="Q15" s="74">
        <f t="shared" si="0"/>
        <v>19120</v>
      </c>
      <c r="R15" s="77">
        <f t="shared" si="1"/>
        <v>16</v>
      </c>
      <c r="S15" s="113"/>
      <c r="T15" s="113"/>
      <c r="U15" s="96"/>
    </row>
    <row r="16" spans="1:21" ht="16.5" customHeight="1" thickBot="1" x14ac:dyDescent="0.25">
      <c r="A16" s="120"/>
      <c r="B16" s="145"/>
      <c r="C16" s="46" t="s">
        <v>29</v>
      </c>
      <c r="D16" s="46"/>
      <c r="E16" s="78">
        <v>1520</v>
      </c>
      <c r="F16" s="78">
        <v>1</v>
      </c>
      <c r="G16" s="79">
        <v>1370</v>
      </c>
      <c r="H16" s="79">
        <v>3</v>
      </c>
      <c r="I16" s="78">
        <v>2930</v>
      </c>
      <c r="J16" s="78">
        <v>2</v>
      </c>
      <c r="K16" s="79">
        <v>3130</v>
      </c>
      <c r="L16" s="79">
        <v>2</v>
      </c>
      <c r="M16" s="78">
        <v>4070</v>
      </c>
      <c r="N16" s="78">
        <v>1</v>
      </c>
      <c r="O16" s="79">
        <v>6350</v>
      </c>
      <c r="P16" s="79">
        <v>2</v>
      </c>
      <c r="Q16" s="74">
        <f t="shared" si="0"/>
        <v>19370</v>
      </c>
      <c r="R16" s="80">
        <f t="shared" si="1"/>
        <v>11</v>
      </c>
      <c r="S16" s="114"/>
      <c r="T16" s="114"/>
      <c r="U16" s="97"/>
    </row>
    <row r="17" spans="1:21" ht="16.5" customHeight="1" thickBot="1" x14ac:dyDescent="0.25">
      <c r="A17" s="146">
        <v>3</v>
      </c>
      <c r="B17" s="149" t="s">
        <v>31</v>
      </c>
      <c r="C17" s="49" t="s">
        <v>32</v>
      </c>
      <c r="D17" s="49"/>
      <c r="E17" s="72">
        <v>210</v>
      </c>
      <c r="F17" s="72">
        <v>7</v>
      </c>
      <c r="G17" s="73">
        <v>1910</v>
      </c>
      <c r="H17" s="73">
        <v>1</v>
      </c>
      <c r="I17" s="72">
        <v>1000</v>
      </c>
      <c r="J17" s="72">
        <v>4</v>
      </c>
      <c r="K17" s="73">
        <v>1910</v>
      </c>
      <c r="L17" s="73">
        <v>4</v>
      </c>
      <c r="M17" s="72">
        <v>4330</v>
      </c>
      <c r="N17" s="72">
        <v>3</v>
      </c>
      <c r="O17" s="73">
        <v>5760</v>
      </c>
      <c r="P17" s="73">
        <v>4</v>
      </c>
      <c r="Q17" s="74">
        <f t="shared" si="0"/>
        <v>15120</v>
      </c>
      <c r="R17" s="74">
        <f t="shared" si="1"/>
        <v>23</v>
      </c>
      <c r="S17" s="112">
        <f>SUM(Q17:Q20)</f>
        <v>48550</v>
      </c>
      <c r="T17" s="112">
        <f>SUM(R17:R20)</f>
        <v>105</v>
      </c>
      <c r="U17" s="98">
        <v>3</v>
      </c>
    </row>
    <row r="18" spans="1:21" ht="16.5" customHeight="1" thickBot="1" x14ac:dyDescent="0.25">
      <c r="A18" s="147"/>
      <c r="B18" s="150"/>
      <c r="C18" s="40" t="s">
        <v>47</v>
      </c>
      <c r="D18" s="40"/>
      <c r="E18" s="75">
        <v>1530</v>
      </c>
      <c r="F18" s="75">
        <v>2</v>
      </c>
      <c r="G18" s="76">
        <v>730</v>
      </c>
      <c r="H18" s="76">
        <v>5</v>
      </c>
      <c r="I18" s="75">
        <v>950</v>
      </c>
      <c r="J18" s="75">
        <v>6</v>
      </c>
      <c r="K18" s="76">
        <v>2440</v>
      </c>
      <c r="L18" s="76">
        <v>4</v>
      </c>
      <c r="M18" s="75">
        <v>2590</v>
      </c>
      <c r="N18" s="75">
        <v>3</v>
      </c>
      <c r="O18" s="76">
        <v>3610</v>
      </c>
      <c r="P18" s="76">
        <v>4</v>
      </c>
      <c r="Q18" s="74">
        <f t="shared" si="0"/>
        <v>11850</v>
      </c>
      <c r="R18" s="77">
        <f t="shared" si="1"/>
        <v>24</v>
      </c>
      <c r="S18" s="113"/>
      <c r="T18" s="113"/>
      <c r="U18" s="99"/>
    </row>
    <row r="19" spans="1:21" ht="16.5" customHeight="1" thickBot="1" x14ac:dyDescent="0.25">
      <c r="A19" s="147"/>
      <c r="B19" s="150"/>
      <c r="C19" s="35" t="s">
        <v>34</v>
      </c>
      <c r="D19" s="35"/>
      <c r="E19" s="75">
        <v>560</v>
      </c>
      <c r="F19" s="75">
        <v>3</v>
      </c>
      <c r="G19" s="76">
        <v>1450</v>
      </c>
      <c r="H19" s="76">
        <v>5</v>
      </c>
      <c r="I19" s="75">
        <v>620</v>
      </c>
      <c r="J19" s="75">
        <v>6</v>
      </c>
      <c r="K19" s="76">
        <v>1480</v>
      </c>
      <c r="L19" s="76">
        <v>8</v>
      </c>
      <c r="M19" s="75">
        <v>1630</v>
      </c>
      <c r="N19" s="75">
        <v>4</v>
      </c>
      <c r="O19" s="76">
        <v>5180</v>
      </c>
      <c r="P19" s="76">
        <v>5</v>
      </c>
      <c r="Q19" s="74">
        <f t="shared" si="0"/>
        <v>10920</v>
      </c>
      <c r="R19" s="77">
        <f t="shared" si="1"/>
        <v>31</v>
      </c>
      <c r="S19" s="113"/>
      <c r="T19" s="113"/>
      <c r="U19" s="99"/>
    </row>
    <row r="20" spans="1:21" ht="16.5" customHeight="1" thickBot="1" x14ac:dyDescent="0.25">
      <c r="A20" s="148"/>
      <c r="B20" s="151"/>
      <c r="C20" s="50" t="s">
        <v>33</v>
      </c>
      <c r="D20" s="50"/>
      <c r="E20" s="81">
        <v>910</v>
      </c>
      <c r="F20" s="81">
        <v>3</v>
      </c>
      <c r="G20" s="82">
        <v>1600</v>
      </c>
      <c r="H20" s="82">
        <v>3</v>
      </c>
      <c r="I20" s="81">
        <v>2120</v>
      </c>
      <c r="J20" s="81">
        <v>4</v>
      </c>
      <c r="K20" s="82">
        <v>2030</v>
      </c>
      <c r="L20" s="82">
        <v>4</v>
      </c>
      <c r="M20" s="81">
        <v>1400</v>
      </c>
      <c r="N20" s="81">
        <v>5</v>
      </c>
      <c r="O20" s="82">
        <v>2600</v>
      </c>
      <c r="P20" s="82">
        <v>8</v>
      </c>
      <c r="Q20" s="74">
        <f t="shared" si="0"/>
        <v>10660</v>
      </c>
      <c r="R20" s="83">
        <f t="shared" si="1"/>
        <v>27</v>
      </c>
      <c r="S20" s="139"/>
      <c r="T20" s="139"/>
      <c r="U20" s="100"/>
    </row>
    <row r="21" spans="1:21" ht="13.5" customHeight="1" thickBot="1" x14ac:dyDescent="0.25">
      <c r="A21" s="118">
        <v>4</v>
      </c>
      <c r="B21" s="143" t="s">
        <v>38</v>
      </c>
      <c r="C21" s="49" t="s">
        <v>39</v>
      </c>
      <c r="D21" s="49"/>
      <c r="E21" s="72">
        <v>960</v>
      </c>
      <c r="F21" s="72">
        <v>2</v>
      </c>
      <c r="G21" s="73">
        <v>470</v>
      </c>
      <c r="H21" s="73">
        <v>7</v>
      </c>
      <c r="I21" s="72">
        <v>1800</v>
      </c>
      <c r="J21" s="72">
        <v>6</v>
      </c>
      <c r="K21" s="73">
        <v>2800</v>
      </c>
      <c r="L21" s="73">
        <v>4</v>
      </c>
      <c r="M21" s="72">
        <v>670</v>
      </c>
      <c r="N21" s="72">
        <v>7</v>
      </c>
      <c r="O21" s="73">
        <v>2780</v>
      </c>
      <c r="P21" s="73">
        <v>6</v>
      </c>
      <c r="Q21" s="74">
        <f t="shared" si="0"/>
        <v>9480</v>
      </c>
      <c r="R21" s="74">
        <f t="shared" si="1"/>
        <v>32</v>
      </c>
      <c r="S21" s="112">
        <f>SUM(Q21:Q25)</f>
        <v>61510</v>
      </c>
      <c r="T21" s="112">
        <f>SUM(R21:R25)</f>
        <v>79</v>
      </c>
      <c r="U21" s="101">
        <v>2</v>
      </c>
    </row>
    <row r="22" spans="1:21" ht="13.5" customHeight="1" thickBot="1" x14ac:dyDescent="0.25">
      <c r="A22" s="119"/>
      <c r="B22" s="144"/>
      <c r="C22" s="38" t="s">
        <v>40</v>
      </c>
      <c r="D22" s="38"/>
      <c r="E22" s="75">
        <v>680</v>
      </c>
      <c r="F22" s="75">
        <v>2</v>
      </c>
      <c r="G22" s="76">
        <v>2200</v>
      </c>
      <c r="H22" s="76">
        <v>3</v>
      </c>
      <c r="I22" s="75">
        <v>3130</v>
      </c>
      <c r="J22" s="75">
        <v>1</v>
      </c>
      <c r="K22" s="76">
        <v>3190</v>
      </c>
      <c r="L22" s="76">
        <v>1</v>
      </c>
      <c r="M22" s="75">
        <v>2810</v>
      </c>
      <c r="N22" s="75">
        <v>1</v>
      </c>
      <c r="O22" s="76">
        <v>4800</v>
      </c>
      <c r="P22" s="76">
        <v>6</v>
      </c>
      <c r="Q22" s="74">
        <f t="shared" si="0"/>
        <v>16810</v>
      </c>
      <c r="R22" s="77">
        <f t="shared" si="1"/>
        <v>14</v>
      </c>
      <c r="S22" s="113"/>
      <c r="T22" s="113"/>
      <c r="U22" s="102"/>
    </row>
    <row r="23" spans="1:21" ht="13.5" thickBot="1" x14ac:dyDescent="0.25">
      <c r="A23" s="119"/>
      <c r="B23" s="144"/>
      <c r="C23" s="35" t="s">
        <v>41</v>
      </c>
      <c r="D23" s="35"/>
      <c r="E23" s="75">
        <v>410</v>
      </c>
      <c r="F23" s="75">
        <v>3</v>
      </c>
      <c r="G23" s="76">
        <v>1550</v>
      </c>
      <c r="H23" s="76">
        <v>4</v>
      </c>
      <c r="I23" s="75"/>
      <c r="J23" s="75"/>
      <c r="K23" s="76"/>
      <c r="L23" s="76"/>
      <c r="M23" s="75">
        <v>3490</v>
      </c>
      <c r="N23" s="75">
        <v>1</v>
      </c>
      <c r="O23" s="76">
        <v>6280</v>
      </c>
      <c r="P23" s="76">
        <v>3</v>
      </c>
      <c r="Q23" s="74">
        <f t="shared" si="0"/>
        <v>11730</v>
      </c>
      <c r="R23" s="77">
        <f t="shared" si="1"/>
        <v>11</v>
      </c>
      <c r="S23" s="113"/>
      <c r="T23" s="113"/>
      <c r="U23" s="102"/>
    </row>
    <row r="24" spans="1:21" ht="13.5" thickBot="1" x14ac:dyDescent="0.25">
      <c r="A24" s="119"/>
      <c r="B24" s="144"/>
      <c r="C24" s="35" t="s">
        <v>50</v>
      </c>
      <c r="D24" s="35"/>
      <c r="E24" s="75"/>
      <c r="F24" s="75"/>
      <c r="G24" s="76"/>
      <c r="H24" s="76"/>
      <c r="I24" s="75">
        <v>1680</v>
      </c>
      <c r="J24" s="75">
        <v>5</v>
      </c>
      <c r="K24" s="76">
        <v>6030</v>
      </c>
      <c r="L24" s="76">
        <v>1</v>
      </c>
      <c r="M24" s="84"/>
      <c r="N24" s="84"/>
      <c r="O24" s="76"/>
      <c r="P24" s="76"/>
      <c r="Q24" s="74">
        <f t="shared" si="0"/>
        <v>7710</v>
      </c>
      <c r="R24" s="77">
        <f t="shared" si="1"/>
        <v>6</v>
      </c>
      <c r="S24" s="113"/>
      <c r="T24" s="113"/>
      <c r="U24" s="102"/>
    </row>
    <row r="25" spans="1:21" ht="13.5" thickBot="1" x14ac:dyDescent="0.25">
      <c r="A25" s="120"/>
      <c r="B25" s="145"/>
      <c r="C25" s="46" t="s">
        <v>42</v>
      </c>
      <c r="D25" s="46"/>
      <c r="E25" s="78">
        <v>2320</v>
      </c>
      <c r="F25" s="78">
        <v>1</v>
      </c>
      <c r="G25" s="79">
        <v>2600</v>
      </c>
      <c r="H25" s="79">
        <v>1</v>
      </c>
      <c r="I25" s="78">
        <v>1190</v>
      </c>
      <c r="J25" s="78">
        <v>4</v>
      </c>
      <c r="K25" s="79">
        <v>2590</v>
      </c>
      <c r="L25" s="79">
        <v>3</v>
      </c>
      <c r="M25" s="78">
        <v>1510</v>
      </c>
      <c r="N25" s="78">
        <v>6</v>
      </c>
      <c r="O25" s="79">
        <v>5570</v>
      </c>
      <c r="P25" s="79">
        <v>1</v>
      </c>
      <c r="Q25" s="74">
        <f t="shared" si="0"/>
        <v>15780</v>
      </c>
      <c r="R25" s="80">
        <f t="shared" si="1"/>
        <v>16</v>
      </c>
      <c r="S25" s="114"/>
      <c r="T25" s="114"/>
      <c r="U25" s="103"/>
    </row>
    <row r="26" spans="1:21" ht="13.5" thickBot="1" x14ac:dyDescent="0.25">
      <c r="A26" s="118">
        <v>5</v>
      </c>
      <c r="B26" s="140" t="s">
        <v>2</v>
      </c>
      <c r="C26" s="48" t="s">
        <v>35</v>
      </c>
      <c r="D26" s="48"/>
      <c r="E26" s="20">
        <v>240</v>
      </c>
      <c r="F26" s="20">
        <v>6</v>
      </c>
      <c r="G26" s="22">
        <v>920</v>
      </c>
      <c r="H26" s="22">
        <v>4</v>
      </c>
      <c r="I26" s="20">
        <v>1500</v>
      </c>
      <c r="J26" s="20">
        <v>2</v>
      </c>
      <c r="K26" s="22">
        <v>1150</v>
      </c>
      <c r="L26" s="22">
        <v>5</v>
      </c>
      <c r="M26" s="20">
        <v>1970</v>
      </c>
      <c r="N26" s="20">
        <v>3</v>
      </c>
      <c r="O26" s="51">
        <v>4430</v>
      </c>
      <c r="P26" s="51">
        <v>7</v>
      </c>
      <c r="Q26" s="74">
        <f t="shared" si="0"/>
        <v>10210</v>
      </c>
      <c r="R26" s="43">
        <f t="shared" si="1"/>
        <v>27</v>
      </c>
      <c r="S26" s="112">
        <f>SUM(Q26:Q29)</f>
        <v>42930</v>
      </c>
      <c r="T26" s="112">
        <f>SUM(R26:R29)</f>
        <v>125</v>
      </c>
      <c r="U26" s="87">
        <v>6</v>
      </c>
    </row>
    <row r="27" spans="1:21" ht="13.5" thickBot="1" x14ac:dyDescent="0.25">
      <c r="A27" s="119"/>
      <c r="B27" s="141"/>
      <c r="C27" s="35" t="s">
        <v>36</v>
      </c>
      <c r="D27" s="35"/>
      <c r="E27" s="19">
        <v>1330</v>
      </c>
      <c r="F27" s="19">
        <v>4</v>
      </c>
      <c r="G27" s="18">
        <v>1310</v>
      </c>
      <c r="H27" s="18">
        <v>5</v>
      </c>
      <c r="I27" s="19">
        <v>130</v>
      </c>
      <c r="J27" s="19">
        <v>8</v>
      </c>
      <c r="K27" s="18">
        <v>4200</v>
      </c>
      <c r="L27" s="18">
        <v>1</v>
      </c>
      <c r="M27" s="19">
        <v>1210</v>
      </c>
      <c r="N27" s="19">
        <v>5</v>
      </c>
      <c r="O27" s="36">
        <v>4710</v>
      </c>
      <c r="P27" s="36">
        <v>6</v>
      </c>
      <c r="Q27" s="74">
        <f t="shared" si="0"/>
        <v>12890</v>
      </c>
      <c r="R27" s="34">
        <f t="shared" si="1"/>
        <v>29</v>
      </c>
      <c r="S27" s="113"/>
      <c r="T27" s="113"/>
      <c r="U27" s="88"/>
    </row>
    <row r="28" spans="1:21" ht="13.5" thickBot="1" x14ac:dyDescent="0.25">
      <c r="A28" s="119"/>
      <c r="B28" s="141"/>
      <c r="C28" s="35" t="s">
        <v>37</v>
      </c>
      <c r="D28" s="35"/>
      <c r="E28" s="19">
        <v>390</v>
      </c>
      <c r="F28" s="19">
        <v>4</v>
      </c>
      <c r="G28" s="18">
        <v>470</v>
      </c>
      <c r="H28" s="18">
        <v>7</v>
      </c>
      <c r="I28" s="19">
        <v>1980</v>
      </c>
      <c r="J28" s="19">
        <v>5</v>
      </c>
      <c r="K28" s="18">
        <v>2620</v>
      </c>
      <c r="L28" s="18">
        <v>5</v>
      </c>
      <c r="M28" s="19">
        <v>870</v>
      </c>
      <c r="N28" s="19">
        <v>9</v>
      </c>
      <c r="O28" s="36">
        <v>2770</v>
      </c>
      <c r="P28" s="36">
        <v>7</v>
      </c>
      <c r="Q28" s="74">
        <f t="shared" si="0"/>
        <v>9100</v>
      </c>
      <c r="R28" s="34">
        <f t="shared" si="1"/>
        <v>37</v>
      </c>
      <c r="S28" s="113"/>
      <c r="T28" s="113"/>
      <c r="U28" s="88"/>
    </row>
    <row r="29" spans="1:21" ht="13.5" thickBot="1" x14ac:dyDescent="0.25">
      <c r="A29" s="120"/>
      <c r="B29" s="142"/>
      <c r="C29" s="46" t="s">
        <v>48</v>
      </c>
      <c r="D29" s="46"/>
      <c r="E29" s="46">
        <v>120</v>
      </c>
      <c r="F29" s="21">
        <v>8</v>
      </c>
      <c r="G29" s="45">
        <v>500</v>
      </c>
      <c r="H29" s="45">
        <v>8</v>
      </c>
      <c r="I29" s="21">
        <v>2370</v>
      </c>
      <c r="J29" s="21">
        <v>1</v>
      </c>
      <c r="K29" s="45">
        <v>2030</v>
      </c>
      <c r="L29" s="45">
        <v>5</v>
      </c>
      <c r="M29" s="21">
        <v>340</v>
      </c>
      <c r="N29" s="21">
        <v>8</v>
      </c>
      <c r="O29" s="47">
        <v>5370</v>
      </c>
      <c r="P29" s="47">
        <v>2</v>
      </c>
      <c r="Q29" s="74">
        <f t="shared" si="0"/>
        <v>10730</v>
      </c>
      <c r="R29" s="44">
        <f t="shared" si="1"/>
        <v>32</v>
      </c>
      <c r="S29" s="114"/>
      <c r="T29" s="114"/>
      <c r="U29" s="89"/>
    </row>
    <row r="30" spans="1:21" ht="13.5" thickBot="1" x14ac:dyDescent="0.25">
      <c r="A30" s="118">
        <v>6</v>
      </c>
      <c r="B30" s="115" t="s">
        <v>49</v>
      </c>
      <c r="C30" s="52" t="s">
        <v>19</v>
      </c>
      <c r="D30" s="52"/>
      <c r="E30" s="20">
        <v>1700</v>
      </c>
      <c r="F30" s="20">
        <v>1</v>
      </c>
      <c r="G30" s="22">
        <v>750</v>
      </c>
      <c r="H30" s="22">
        <v>6</v>
      </c>
      <c r="I30" s="20">
        <v>2400</v>
      </c>
      <c r="J30" s="20">
        <v>3</v>
      </c>
      <c r="K30" s="22">
        <v>2020</v>
      </c>
      <c r="L30" s="22">
        <v>6</v>
      </c>
      <c r="M30" s="51"/>
      <c r="N30" s="51"/>
      <c r="O30" s="51"/>
      <c r="P30" s="51"/>
      <c r="Q30" s="74">
        <f t="shared" si="0"/>
        <v>6870</v>
      </c>
      <c r="R30" s="43">
        <f t="shared" si="1"/>
        <v>16</v>
      </c>
      <c r="S30" s="112">
        <f>SUM(Q30:Q35)</f>
        <v>45170</v>
      </c>
      <c r="T30" s="112">
        <f>SUM(R30:R35)</f>
        <v>112</v>
      </c>
      <c r="U30" s="87">
        <v>4</v>
      </c>
    </row>
    <row r="31" spans="1:21" ht="13.5" thickBot="1" x14ac:dyDescent="0.25">
      <c r="A31" s="119"/>
      <c r="B31" s="116"/>
      <c r="C31" s="34" t="s">
        <v>44</v>
      </c>
      <c r="D31" s="34"/>
      <c r="E31" s="13">
        <v>340</v>
      </c>
      <c r="F31" s="19">
        <v>5</v>
      </c>
      <c r="G31" s="18">
        <v>510</v>
      </c>
      <c r="H31" s="18">
        <v>6</v>
      </c>
      <c r="I31" s="13">
        <v>2060</v>
      </c>
      <c r="J31" s="19">
        <v>2</v>
      </c>
      <c r="K31" s="18">
        <v>4720</v>
      </c>
      <c r="L31" s="18">
        <v>1</v>
      </c>
      <c r="M31" s="13">
        <v>1380</v>
      </c>
      <c r="N31" s="19">
        <v>6</v>
      </c>
      <c r="O31" s="36">
        <v>710</v>
      </c>
      <c r="P31" s="36">
        <v>7</v>
      </c>
      <c r="Q31" s="74">
        <f t="shared" si="0"/>
        <v>9720</v>
      </c>
      <c r="R31" s="34">
        <f t="shared" si="1"/>
        <v>27</v>
      </c>
      <c r="S31" s="113"/>
      <c r="T31" s="113"/>
      <c r="U31" s="88"/>
    </row>
    <row r="32" spans="1:21" ht="13.5" thickBot="1" x14ac:dyDescent="0.25">
      <c r="A32" s="119"/>
      <c r="B32" s="116"/>
      <c r="C32" s="34" t="s">
        <v>62</v>
      </c>
      <c r="D32" s="34"/>
      <c r="E32" s="19">
        <v>520</v>
      </c>
      <c r="F32" s="19">
        <v>6</v>
      </c>
      <c r="G32" s="18">
        <v>1020</v>
      </c>
      <c r="H32" s="18">
        <v>6</v>
      </c>
      <c r="I32" s="19"/>
      <c r="J32" s="19"/>
      <c r="K32" s="18"/>
      <c r="L32" s="18"/>
      <c r="M32" s="19">
        <v>1110</v>
      </c>
      <c r="N32" s="19">
        <v>6</v>
      </c>
      <c r="O32" s="36">
        <v>6300</v>
      </c>
      <c r="P32" s="36">
        <v>2</v>
      </c>
      <c r="Q32" s="74">
        <f t="shared" si="0"/>
        <v>8950</v>
      </c>
      <c r="R32" s="34">
        <f t="shared" si="1"/>
        <v>20</v>
      </c>
      <c r="S32" s="113"/>
      <c r="T32" s="113"/>
      <c r="U32" s="88"/>
    </row>
    <row r="33" spans="1:21" ht="13.5" thickBot="1" x14ac:dyDescent="0.25">
      <c r="A33" s="119"/>
      <c r="B33" s="116"/>
      <c r="C33" s="35" t="s">
        <v>51</v>
      </c>
      <c r="D33" s="34"/>
      <c r="E33" s="19"/>
      <c r="F33" s="19"/>
      <c r="G33" s="18"/>
      <c r="H33" s="18"/>
      <c r="I33" s="19">
        <v>730</v>
      </c>
      <c r="J33" s="19">
        <v>5</v>
      </c>
      <c r="K33" s="18">
        <v>740</v>
      </c>
      <c r="L33" s="18">
        <v>7</v>
      </c>
      <c r="M33" s="36"/>
      <c r="N33" s="36"/>
      <c r="O33" s="18"/>
      <c r="P33" s="18"/>
      <c r="Q33" s="74">
        <f t="shared" si="0"/>
        <v>1470</v>
      </c>
      <c r="R33" s="34">
        <f t="shared" si="1"/>
        <v>12</v>
      </c>
      <c r="S33" s="113"/>
      <c r="T33" s="113"/>
      <c r="U33" s="88"/>
    </row>
    <row r="34" spans="1:21" ht="13.5" thickBot="1" x14ac:dyDescent="0.25">
      <c r="A34" s="119"/>
      <c r="B34" s="116"/>
      <c r="C34" s="50" t="s">
        <v>58</v>
      </c>
      <c r="D34" s="34"/>
      <c r="E34" s="19"/>
      <c r="F34" s="19"/>
      <c r="G34" s="18"/>
      <c r="H34" s="18"/>
      <c r="I34" s="19"/>
      <c r="J34" s="19"/>
      <c r="K34" s="18"/>
      <c r="L34" s="18"/>
      <c r="M34" s="36">
        <v>4810</v>
      </c>
      <c r="N34" s="36">
        <v>2</v>
      </c>
      <c r="O34" s="18">
        <v>4040</v>
      </c>
      <c r="P34" s="18">
        <v>2</v>
      </c>
      <c r="Q34" s="74">
        <f t="shared" si="0"/>
        <v>8850</v>
      </c>
      <c r="R34" s="34">
        <f t="shared" si="1"/>
        <v>4</v>
      </c>
      <c r="S34" s="113"/>
      <c r="T34" s="113"/>
      <c r="U34" s="88"/>
    </row>
    <row r="35" spans="1:21" ht="13.5" thickBot="1" x14ac:dyDescent="0.25">
      <c r="A35" s="120"/>
      <c r="B35" s="117"/>
      <c r="C35" s="53" t="s">
        <v>43</v>
      </c>
      <c r="D35" s="56"/>
      <c r="E35" s="21">
        <v>140</v>
      </c>
      <c r="F35" s="21">
        <v>8</v>
      </c>
      <c r="G35" s="45">
        <v>650</v>
      </c>
      <c r="H35" s="45">
        <v>7</v>
      </c>
      <c r="I35" s="21">
        <v>1420</v>
      </c>
      <c r="J35" s="21">
        <v>2</v>
      </c>
      <c r="K35" s="45">
        <v>2090</v>
      </c>
      <c r="L35" s="45">
        <v>3</v>
      </c>
      <c r="M35" s="21">
        <v>1010</v>
      </c>
      <c r="N35" s="21">
        <v>5</v>
      </c>
      <c r="O35" s="45">
        <v>4000</v>
      </c>
      <c r="P35" s="45">
        <v>8</v>
      </c>
      <c r="Q35" s="74">
        <f t="shared" si="0"/>
        <v>9310</v>
      </c>
      <c r="R35" s="44">
        <f t="shared" si="1"/>
        <v>33</v>
      </c>
      <c r="S35" s="114"/>
      <c r="T35" s="114"/>
      <c r="U35" s="89"/>
    </row>
    <row r="36" spans="1:21" ht="13.5" customHeight="1" thickBot="1" x14ac:dyDescent="0.25">
      <c r="C36" s="55"/>
      <c r="D36" s="54"/>
    </row>
    <row r="37" spans="1:21" ht="13.5" customHeight="1" x14ac:dyDescent="0.2">
      <c r="C37" s="53"/>
      <c r="D37" s="53"/>
    </row>
  </sheetData>
  <autoFilter ref="A2:U35"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</autoFilter>
  <mergeCells count="51">
    <mergeCell ref="B26:B29"/>
    <mergeCell ref="A21:A25"/>
    <mergeCell ref="A13:A16"/>
    <mergeCell ref="B13:B16"/>
    <mergeCell ref="A9:A12"/>
    <mergeCell ref="B9:B12"/>
    <mergeCell ref="B21:B25"/>
    <mergeCell ref="A26:A29"/>
    <mergeCell ref="A17:A20"/>
    <mergeCell ref="B17:B20"/>
    <mergeCell ref="C5:C8"/>
    <mergeCell ref="T9:T12"/>
    <mergeCell ref="T13:T16"/>
    <mergeCell ref="T17:T20"/>
    <mergeCell ref="T21:T25"/>
    <mergeCell ref="S21:S25"/>
    <mergeCell ref="S17:S20"/>
    <mergeCell ref="S9:S12"/>
    <mergeCell ref="S13:S16"/>
    <mergeCell ref="S30:S35"/>
    <mergeCell ref="B30:B35"/>
    <mergeCell ref="A30:A35"/>
    <mergeCell ref="T26:T29"/>
    <mergeCell ref="B2:S2"/>
    <mergeCell ref="C4:P4"/>
    <mergeCell ref="E7:F7"/>
    <mergeCell ref="C3:P3"/>
    <mergeCell ref="E5:H6"/>
    <mergeCell ref="D5:D8"/>
    <mergeCell ref="I7:J7"/>
    <mergeCell ref="K7:L7"/>
    <mergeCell ref="M7:N7"/>
    <mergeCell ref="O7:P7"/>
    <mergeCell ref="G7:H7"/>
    <mergeCell ref="B5:B8"/>
    <mergeCell ref="A5:A8"/>
    <mergeCell ref="U30:U35"/>
    <mergeCell ref="U5:U8"/>
    <mergeCell ref="U9:U12"/>
    <mergeCell ref="U13:U16"/>
    <mergeCell ref="U17:U20"/>
    <mergeCell ref="U21:U25"/>
    <mergeCell ref="U26:U29"/>
    <mergeCell ref="I5:L6"/>
    <mergeCell ref="M5:P6"/>
    <mergeCell ref="Q5:Q8"/>
    <mergeCell ref="R5:R8"/>
    <mergeCell ref="T5:T8"/>
    <mergeCell ref="S5:S8"/>
    <mergeCell ref="T30:T35"/>
    <mergeCell ref="S26:S29"/>
  </mergeCells>
  <phoneticPr fontId="19" type="noConversion"/>
  <pageMargins left="0.75" right="0.75" top="1" bottom="1" header="0.5" footer="0.5"/>
  <pageSetup paperSize="9" scale="73" orientation="portrait" r:id="rId1"/>
  <headerFooter alignWithMargins="0"/>
  <colBreaks count="1" manualBreakCount="1">
    <brk id="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39"/>
  <sheetViews>
    <sheetView topLeftCell="A10" zoomScale="75" zoomScaleNormal="75" workbookViewId="0">
      <selection activeCell="B37" sqref="B37"/>
    </sheetView>
  </sheetViews>
  <sheetFormatPr defaultRowHeight="12.75" x14ac:dyDescent="0.2"/>
  <cols>
    <col min="2" max="2" width="30" customWidth="1"/>
    <col min="3" max="3" width="7.7109375" customWidth="1"/>
  </cols>
  <sheetData>
    <row r="1" spans="2:18" ht="15.75" x14ac:dyDescent="0.25">
      <c r="B1" s="158" t="s">
        <v>45</v>
      </c>
      <c r="C1" s="158"/>
      <c r="D1" s="158"/>
      <c r="E1" s="158"/>
      <c r="F1" s="158"/>
      <c r="G1" s="158"/>
      <c r="H1" s="158"/>
      <c r="I1" s="158"/>
      <c r="J1" s="158"/>
      <c r="K1" s="158"/>
      <c r="L1" s="158"/>
      <c r="M1" s="158"/>
      <c r="N1" s="158"/>
      <c r="O1" s="158"/>
      <c r="P1" s="158"/>
      <c r="Q1" s="158"/>
      <c r="R1" s="158"/>
    </row>
    <row r="2" spans="2:18" ht="15.75" x14ac:dyDescent="0.25">
      <c r="B2" s="158" t="s">
        <v>7</v>
      </c>
      <c r="C2" s="158"/>
      <c r="D2" s="158"/>
      <c r="E2" s="158"/>
      <c r="F2" s="158"/>
      <c r="G2" s="158"/>
      <c r="H2" s="158"/>
      <c r="I2" s="158"/>
      <c r="J2" s="158"/>
      <c r="K2" s="158"/>
      <c r="L2" s="158"/>
      <c r="M2" s="158"/>
      <c r="N2" s="158"/>
      <c r="O2" s="158"/>
      <c r="P2" s="158"/>
      <c r="Q2" s="158"/>
      <c r="R2" s="158"/>
    </row>
    <row r="3" spans="2:18" ht="15.75" customHeight="1" x14ac:dyDescent="0.25">
      <c r="B3" s="157" t="s">
        <v>6</v>
      </c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</row>
    <row r="4" spans="2:18" ht="13.5" customHeight="1" thickBot="1" x14ac:dyDescent="0.3"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</row>
    <row r="5" spans="2:18" ht="18" customHeight="1" x14ac:dyDescent="0.2">
      <c r="B5" s="168" t="s">
        <v>3</v>
      </c>
      <c r="C5" s="177"/>
      <c r="D5" s="152" t="s">
        <v>8</v>
      </c>
      <c r="E5" s="104"/>
      <c r="F5" s="104"/>
      <c r="G5" s="185"/>
      <c r="H5" s="152" t="s">
        <v>9</v>
      </c>
      <c r="I5" s="104"/>
      <c r="J5" s="104"/>
      <c r="K5" s="153"/>
      <c r="L5" s="171" t="s">
        <v>12</v>
      </c>
      <c r="M5" s="162"/>
      <c r="N5" s="162"/>
      <c r="O5" s="165"/>
      <c r="P5" s="159" t="s">
        <v>13</v>
      </c>
      <c r="Q5" s="162" t="s">
        <v>16</v>
      </c>
      <c r="R5" s="165" t="s">
        <v>14</v>
      </c>
    </row>
    <row r="6" spans="2:18" ht="13.5" customHeight="1" thickBot="1" x14ac:dyDescent="0.25">
      <c r="B6" s="169"/>
      <c r="C6" s="178"/>
      <c r="D6" s="154"/>
      <c r="E6" s="155"/>
      <c r="F6" s="155"/>
      <c r="G6" s="186"/>
      <c r="H6" s="154"/>
      <c r="I6" s="155"/>
      <c r="J6" s="155"/>
      <c r="K6" s="156"/>
      <c r="L6" s="172"/>
      <c r="M6" s="173"/>
      <c r="N6" s="173"/>
      <c r="O6" s="174"/>
      <c r="P6" s="160"/>
      <c r="Q6" s="163"/>
      <c r="R6" s="166"/>
    </row>
    <row r="7" spans="2:18" x14ac:dyDescent="0.2">
      <c r="B7" s="169"/>
      <c r="C7" s="178"/>
      <c r="D7" s="118" t="s">
        <v>10</v>
      </c>
      <c r="E7" s="140"/>
      <c r="F7" s="175" t="s">
        <v>11</v>
      </c>
      <c r="G7" s="176"/>
      <c r="H7" s="179" t="s">
        <v>10</v>
      </c>
      <c r="I7" s="175"/>
      <c r="J7" s="180" t="s">
        <v>11</v>
      </c>
      <c r="K7" s="181"/>
      <c r="L7" s="182" t="s">
        <v>10</v>
      </c>
      <c r="M7" s="183"/>
      <c r="N7" s="183" t="s">
        <v>11</v>
      </c>
      <c r="O7" s="184"/>
      <c r="P7" s="160"/>
      <c r="Q7" s="163"/>
      <c r="R7" s="166"/>
    </row>
    <row r="8" spans="2:18" ht="13.5" thickBot="1" x14ac:dyDescent="0.25">
      <c r="B8" s="170"/>
      <c r="C8" s="178"/>
      <c r="D8" s="23" t="s">
        <v>4</v>
      </c>
      <c r="E8" s="7" t="s">
        <v>5</v>
      </c>
      <c r="F8" s="7" t="s">
        <v>4</v>
      </c>
      <c r="G8" s="17" t="s">
        <v>5</v>
      </c>
      <c r="H8" s="23" t="s">
        <v>4</v>
      </c>
      <c r="I8" s="24" t="s">
        <v>5</v>
      </c>
      <c r="J8" s="24" t="s">
        <v>4</v>
      </c>
      <c r="K8" s="25" t="s">
        <v>5</v>
      </c>
      <c r="L8" s="26" t="s">
        <v>4</v>
      </c>
      <c r="M8" s="27" t="s">
        <v>5</v>
      </c>
      <c r="N8" s="27" t="s">
        <v>4</v>
      </c>
      <c r="O8" s="28" t="s">
        <v>5</v>
      </c>
      <c r="P8" s="161"/>
      <c r="Q8" s="164"/>
      <c r="R8" s="167"/>
    </row>
    <row r="9" spans="2:18" x14ac:dyDescent="0.2">
      <c r="B9" s="67" t="s">
        <v>29</v>
      </c>
      <c r="C9" s="70"/>
      <c r="D9" s="20">
        <v>1520</v>
      </c>
      <c r="E9" s="20">
        <v>1</v>
      </c>
      <c r="F9" s="22">
        <v>1370</v>
      </c>
      <c r="G9" s="22">
        <v>3</v>
      </c>
      <c r="H9" s="20">
        <v>2930</v>
      </c>
      <c r="I9" s="20">
        <v>2</v>
      </c>
      <c r="J9" s="22">
        <v>3130</v>
      </c>
      <c r="K9" s="22">
        <v>2</v>
      </c>
      <c r="L9" s="20">
        <v>4070</v>
      </c>
      <c r="M9" s="20">
        <v>1</v>
      </c>
      <c r="N9" s="14">
        <v>6350</v>
      </c>
      <c r="O9" s="14">
        <v>2</v>
      </c>
      <c r="P9" s="15">
        <f t="shared" ref="P9:P39" si="0">SUM(D9+F9+H9+J9+L9+N9)</f>
        <v>19370</v>
      </c>
      <c r="Q9" s="15">
        <f t="shared" ref="Q9:Q39" si="1">SUM(E9+G9+I9+K9+M9+O9)</f>
        <v>11</v>
      </c>
      <c r="R9" s="11">
        <v>1</v>
      </c>
    </row>
    <row r="10" spans="2:18" ht="13.5" thickBot="1" x14ac:dyDescent="0.25">
      <c r="B10" s="61" t="s">
        <v>28</v>
      </c>
      <c r="C10" s="37"/>
      <c r="D10" s="19">
        <v>440</v>
      </c>
      <c r="E10" s="19">
        <v>2</v>
      </c>
      <c r="F10" s="18">
        <v>1340</v>
      </c>
      <c r="G10" s="18">
        <v>3</v>
      </c>
      <c r="H10" s="19">
        <v>1280</v>
      </c>
      <c r="I10" s="19">
        <v>3</v>
      </c>
      <c r="J10" s="18">
        <v>3180</v>
      </c>
      <c r="K10" s="18">
        <v>2</v>
      </c>
      <c r="L10" s="19">
        <v>2700</v>
      </c>
      <c r="M10" s="19">
        <v>2</v>
      </c>
      <c r="N10" s="10">
        <v>8330</v>
      </c>
      <c r="O10" s="10">
        <v>1</v>
      </c>
      <c r="P10" s="6">
        <f t="shared" si="0"/>
        <v>17270</v>
      </c>
      <c r="Q10" s="6">
        <f t="shared" si="1"/>
        <v>13</v>
      </c>
      <c r="R10" s="12">
        <v>2</v>
      </c>
    </row>
    <row r="11" spans="2:18" x14ac:dyDescent="0.2">
      <c r="B11" s="62" t="s">
        <v>40</v>
      </c>
      <c r="C11" s="38"/>
      <c r="D11" s="19">
        <v>680</v>
      </c>
      <c r="E11" s="19">
        <v>2</v>
      </c>
      <c r="F11" s="18">
        <v>2200</v>
      </c>
      <c r="G11" s="18">
        <v>3</v>
      </c>
      <c r="H11" s="19">
        <v>3130</v>
      </c>
      <c r="I11" s="19">
        <v>1</v>
      </c>
      <c r="J11" s="18">
        <v>3190</v>
      </c>
      <c r="K11" s="18">
        <v>1</v>
      </c>
      <c r="L11" s="19">
        <v>2810</v>
      </c>
      <c r="M11" s="19">
        <v>1</v>
      </c>
      <c r="N11" s="6">
        <v>4800</v>
      </c>
      <c r="O11" s="6">
        <v>6</v>
      </c>
      <c r="P11" s="6">
        <f t="shared" si="0"/>
        <v>16810</v>
      </c>
      <c r="Q11" s="6">
        <f t="shared" si="1"/>
        <v>14</v>
      </c>
      <c r="R11" s="11">
        <v>3</v>
      </c>
    </row>
    <row r="12" spans="2:18" ht="13.5" thickBot="1" x14ac:dyDescent="0.25">
      <c r="B12" s="16" t="s">
        <v>30</v>
      </c>
      <c r="C12" s="35" t="s">
        <v>59</v>
      </c>
      <c r="D12" s="19">
        <v>440</v>
      </c>
      <c r="E12" s="19">
        <v>5</v>
      </c>
      <c r="F12" s="18">
        <v>3230</v>
      </c>
      <c r="G12" s="18">
        <v>1</v>
      </c>
      <c r="H12" s="19">
        <v>1780</v>
      </c>
      <c r="I12" s="19">
        <v>4</v>
      </c>
      <c r="J12" s="18">
        <v>4160</v>
      </c>
      <c r="K12" s="18">
        <v>2</v>
      </c>
      <c r="L12" s="19">
        <v>6080</v>
      </c>
      <c r="M12" s="19">
        <v>1</v>
      </c>
      <c r="N12" s="10">
        <v>3430</v>
      </c>
      <c r="O12" s="10">
        <v>3</v>
      </c>
      <c r="P12" s="6">
        <f t="shared" si="0"/>
        <v>19120</v>
      </c>
      <c r="Q12" s="6">
        <f t="shared" si="1"/>
        <v>16</v>
      </c>
      <c r="R12" s="12">
        <v>4</v>
      </c>
    </row>
    <row r="13" spans="2:18" x14ac:dyDescent="0.2">
      <c r="B13" s="16" t="s">
        <v>42</v>
      </c>
      <c r="C13" s="35"/>
      <c r="D13" s="19">
        <v>2320</v>
      </c>
      <c r="E13" s="19">
        <v>1</v>
      </c>
      <c r="F13" s="18">
        <v>2600</v>
      </c>
      <c r="G13" s="18">
        <v>1</v>
      </c>
      <c r="H13" s="19">
        <v>1190</v>
      </c>
      <c r="I13" s="19">
        <v>4</v>
      </c>
      <c r="J13" s="18">
        <v>2590</v>
      </c>
      <c r="K13" s="18">
        <v>3</v>
      </c>
      <c r="L13" s="19">
        <v>1510</v>
      </c>
      <c r="M13" s="19">
        <v>6</v>
      </c>
      <c r="N13" s="10">
        <v>5570</v>
      </c>
      <c r="O13" s="10">
        <v>1</v>
      </c>
      <c r="P13" s="6">
        <f t="shared" si="0"/>
        <v>15780</v>
      </c>
      <c r="Q13" s="6">
        <f t="shared" si="1"/>
        <v>16</v>
      </c>
      <c r="R13" s="11">
        <v>5</v>
      </c>
    </row>
    <row r="14" spans="2:18" ht="13.5" thickBot="1" x14ac:dyDescent="0.25">
      <c r="B14" s="16" t="s">
        <v>21</v>
      </c>
      <c r="C14" s="35" t="s">
        <v>59</v>
      </c>
      <c r="D14" s="19">
        <v>1710</v>
      </c>
      <c r="E14" s="19">
        <v>1</v>
      </c>
      <c r="F14" s="18">
        <v>1940</v>
      </c>
      <c r="G14" s="18">
        <v>4</v>
      </c>
      <c r="H14" s="19">
        <v>3800</v>
      </c>
      <c r="I14" s="19">
        <v>1</v>
      </c>
      <c r="J14" s="18">
        <v>2180</v>
      </c>
      <c r="K14" s="18">
        <v>6</v>
      </c>
      <c r="L14" s="19">
        <v>2410</v>
      </c>
      <c r="M14" s="19">
        <v>2</v>
      </c>
      <c r="N14" s="6">
        <v>2610</v>
      </c>
      <c r="O14" s="6">
        <v>5</v>
      </c>
      <c r="P14" s="6">
        <f t="shared" si="0"/>
        <v>14650</v>
      </c>
      <c r="Q14" s="6">
        <f t="shared" si="1"/>
        <v>19</v>
      </c>
      <c r="R14" s="12">
        <v>6</v>
      </c>
    </row>
    <row r="15" spans="2:18" x14ac:dyDescent="0.2">
      <c r="B15" s="63" t="s">
        <v>32</v>
      </c>
      <c r="C15" s="39" t="s">
        <v>60</v>
      </c>
      <c r="D15" s="19">
        <v>210</v>
      </c>
      <c r="E15" s="19">
        <v>7</v>
      </c>
      <c r="F15" s="18">
        <v>1910</v>
      </c>
      <c r="G15" s="18">
        <v>1</v>
      </c>
      <c r="H15" s="19">
        <v>1000</v>
      </c>
      <c r="I15" s="19">
        <v>4</v>
      </c>
      <c r="J15" s="18">
        <v>1910</v>
      </c>
      <c r="K15" s="18">
        <v>4</v>
      </c>
      <c r="L15" s="19">
        <v>4330</v>
      </c>
      <c r="M15" s="19">
        <v>3</v>
      </c>
      <c r="N15" s="6">
        <v>5760</v>
      </c>
      <c r="O15" s="6">
        <v>4</v>
      </c>
      <c r="P15" s="6">
        <f t="shared" si="0"/>
        <v>15120</v>
      </c>
      <c r="Q15" s="6">
        <f t="shared" si="1"/>
        <v>23</v>
      </c>
      <c r="R15" s="11">
        <v>7</v>
      </c>
    </row>
    <row r="16" spans="2:18" ht="13.5" thickBot="1" x14ac:dyDescent="0.25">
      <c r="B16" s="62" t="s">
        <v>46</v>
      </c>
      <c r="C16" s="38"/>
      <c r="D16" s="19">
        <v>1070</v>
      </c>
      <c r="E16" s="19">
        <v>5</v>
      </c>
      <c r="F16" s="18">
        <v>1800</v>
      </c>
      <c r="G16" s="18">
        <v>2</v>
      </c>
      <c r="H16" s="19">
        <v>1450</v>
      </c>
      <c r="I16" s="19">
        <v>3</v>
      </c>
      <c r="J16" s="18">
        <v>860</v>
      </c>
      <c r="K16" s="18">
        <v>7</v>
      </c>
      <c r="L16" s="19">
        <v>2400</v>
      </c>
      <c r="M16" s="19">
        <v>3</v>
      </c>
      <c r="N16" s="10">
        <v>5310</v>
      </c>
      <c r="O16" s="10">
        <v>3</v>
      </c>
      <c r="P16" s="6">
        <f t="shared" si="0"/>
        <v>12890</v>
      </c>
      <c r="Q16" s="6">
        <f t="shared" si="1"/>
        <v>23</v>
      </c>
      <c r="R16" s="12">
        <v>8</v>
      </c>
    </row>
    <row r="17" spans="2:18" x14ac:dyDescent="0.2">
      <c r="B17" s="64" t="s">
        <v>47</v>
      </c>
      <c r="C17" s="40"/>
      <c r="D17" s="19">
        <v>1530</v>
      </c>
      <c r="E17" s="19">
        <v>2</v>
      </c>
      <c r="F17" s="18">
        <v>730</v>
      </c>
      <c r="G17" s="18">
        <v>5</v>
      </c>
      <c r="H17" s="19">
        <v>950</v>
      </c>
      <c r="I17" s="19">
        <v>6</v>
      </c>
      <c r="J17" s="18">
        <v>2440</v>
      </c>
      <c r="K17" s="18">
        <v>4</v>
      </c>
      <c r="L17" s="19">
        <v>2590</v>
      </c>
      <c r="M17" s="19">
        <v>3</v>
      </c>
      <c r="N17" s="10">
        <v>3610</v>
      </c>
      <c r="O17" s="10">
        <v>4</v>
      </c>
      <c r="P17" s="6">
        <f t="shared" si="0"/>
        <v>11850</v>
      </c>
      <c r="Q17" s="6">
        <f t="shared" si="1"/>
        <v>24</v>
      </c>
      <c r="R17" s="11">
        <v>9</v>
      </c>
    </row>
    <row r="18" spans="2:18" ht="13.5" thickBot="1" x14ac:dyDescent="0.25">
      <c r="B18" s="16" t="s">
        <v>41</v>
      </c>
      <c r="C18" s="35"/>
      <c r="D18" s="19">
        <v>410</v>
      </c>
      <c r="E18" s="19">
        <v>3</v>
      </c>
      <c r="F18" s="18">
        <v>1550</v>
      </c>
      <c r="G18" s="18">
        <v>4</v>
      </c>
      <c r="H18" s="19">
        <v>580</v>
      </c>
      <c r="I18" s="19">
        <v>8</v>
      </c>
      <c r="J18" s="18">
        <v>1580</v>
      </c>
      <c r="K18" s="18">
        <v>6</v>
      </c>
      <c r="L18" s="19">
        <v>3490</v>
      </c>
      <c r="M18" s="19">
        <v>1</v>
      </c>
      <c r="N18" s="10">
        <v>6280</v>
      </c>
      <c r="O18" s="10">
        <v>3</v>
      </c>
      <c r="P18" s="6">
        <f t="shared" si="0"/>
        <v>13890</v>
      </c>
      <c r="Q18" s="6">
        <f t="shared" si="1"/>
        <v>25</v>
      </c>
      <c r="R18" s="12">
        <v>10</v>
      </c>
    </row>
    <row r="19" spans="2:18" x14ac:dyDescent="0.2">
      <c r="B19" s="16" t="s">
        <v>26</v>
      </c>
      <c r="C19" s="35" t="s">
        <v>59</v>
      </c>
      <c r="D19" s="19">
        <v>180</v>
      </c>
      <c r="E19" s="19">
        <v>7</v>
      </c>
      <c r="F19" s="18">
        <v>2020</v>
      </c>
      <c r="G19" s="18">
        <v>1</v>
      </c>
      <c r="H19" s="19">
        <v>410</v>
      </c>
      <c r="I19" s="19">
        <v>7</v>
      </c>
      <c r="J19" s="18">
        <v>2790</v>
      </c>
      <c r="K19" s="18">
        <v>2</v>
      </c>
      <c r="L19" s="19">
        <v>1000</v>
      </c>
      <c r="M19" s="19">
        <v>7</v>
      </c>
      <c r="N19" s="10">
        <v>5480</v>
      </c>
      <c r="O19" s="10">
        <v>1</v>
      </c>
      <c r="P19" s="6">
        <f t="shared" si="0"/>
        <v>11880</v>
      </c>
      <c r="Q19" s="6">
        <f t="shared" si="1"/>
        <v>25</v>
      </c>
      <c r="R19" s="11">
        <v>11</v>
      </c>
    </row>
    <row r="20" spans="2:18" ht="13.5" thickBot="1" x14ac:dyDescent="0.25">
      <c r="B20" s="16" t="s">
        <v>50</v>
      </c>
      <c r="C20" s="35"/>
      <c r="D20" s="19">
        <v>790</v>
      </c>
      <c r="E20" s="19">
        <v>4</v>
      </c>
      <c r="F20" s="18">
        <v>1100</v>
      </c>
      <c r="G20" s="18">
        <v>6</v>
      </c>
      <c r="H20" s="19">
        <v>1680</v>
      </c>
      <c r="I20" s="19">
        <v>5</v>
      </c>
      <c r="J20" s="18">
        <v>6030</v>
      </c>
      <c r="K20" s="18">
        <v>1</v>
      </c>
      <c r="L20" s="19">
        <v>2280</v>
      </c>
      <c r="M20" s="19">
        <v>5</v>
      </c>
      <c r="N20" s="6">
        <v>2950</v>
      </c>
      <c r="O20" s="6">
        <v>5</v>
      </c>
      <c r="P20" s="6">
        <f t="shared" si="0"/>
        <v>14830</v>
      </c>
      <c r="Q20" s="6">
        <f t="shared" si="1"/>
        <v>26</v>
      </c>
      <c r="R20" s="12">
        <v>12</v>
      </c>
    </row>
    <row r="21" spans="2:18" x14ac:dyDescent="0.2">
      <c r="B21" s="16" t="s">
        <v>53</v>
      </c>
      <c r="C21" s="35"/>
      <c r="D21" s="19">
        <v>370</v>
      </c>
      <c r="E21" s="19">
        <v>4</v>
      </c>
      <c r="F21" s="18">
        <v>2540</v>
      </c>
      <c r="G21" s="18">
        <v>2</v>
      </c>
      <c r="H21" s="19">
        <v>790</v>
      </c>
      <c r="I21" s="19">
        <v>5</v>
      </c>
      <c r="J21" s="18">
        <v>1460</v>
      </c>
      <c r="K21" s="18">
        <v>8</v>
      </c>
      <c r="L21" s="19">
        <v>2360</v>
      </c>
      <c r="M21" s="19">
        <v>4</v>
      </c>
      <c r="N21" s="10">
        <v>5510</v>
      </c>
      <c r="O21" s="10">
        <v>3</v>
      </c>
      <c r="P21" s="6">
        <f t="shared" si="0"/>
        <v>13030</v>
      </c>
      <c r="Q21" s="6">
        <f t="shared" si="1"/>
        <v>26</v>
      </c>
      <c r="R21" s="11">
        <v>13</v>
      </c>
    </row>
    <row r="22" spans="2:18" ht="13.5" thickBot="1" x14ac:dyDescent="0.25">
      <c r="B22" s="68" t="s">
        <v>20</v>
      </c>
      <c r="C22" s="33" t="s">
        <v>59</v>
      </c>
      <c r="D22" s="19">
        <v>180</v>
      </c>
      <c r="E22" s="19">
        <v>7</v>
      </c>
      <c r="F22" s="18">
        <v>2040</v>
      </c>
      <c r="G22" s="18">
        <v>2</v>
      </c>
      <c r="H22" s="19">
        <v>2750</v>
      </c>
      <c r="I22" s="19">
        <v>1</v>
      </c>
      <c r="J22" s="18">
        <v>1710</v>
      </c>
      <c r="K22" s="18">
        <v>5</v>
      </c>
      <c r="L22" s="19">
        <v>580</v>
      </c>
      <c r="M22" s="19">
        <v>7</v>
      </c>
      <c r="N22" s="10">
        <v>4830</v>
      </c>
      <c r="O22" s="10">
        <v>5</v>
      </c>
      <c r="P22" s="6">
        <f t="shared" si="0"/>
        <v>12090</v>
      </c>
      <c r="Q22" s="6">
        <f t="shared" si="1"/>
        <v>27</v>
      </c>
      <c r="R22" s="12">
        <v>14</v>
      </c>
    </row>
    <row r="23" spans="2:18" x14ac:dyDescent="0.2">
      <c r="B23" s="16" t="s">
        <v>33</v>
      </c>
      <c r="C23" s="35" t="s">
        <v>60</v>
      </c>
      <c r="D23" s="19">
        <v>910</v>
      </c>
      <c r="E23" s="19">
        <v>3</v>
      </c>
      <c r="F23" s="18">
        <v>1600</v>
      </c>
      <c r="G23" s="18">
        <v>3</v>
      </c>
      <c r="H23" s="19">
        <v>2120</v>
      </c>
      <c r="I23" s="19">
        <v>4</v>
      </c>
      <c r="J23" s="18">
        <v>2030</v>
      </c>
      <c r="K23" s="18">
        <v>4</v>
      </c>
      <c r="L23" s="19">
        <v>1400</v>
      </c>
      <c r="M23" s="19">
        <v>5</v>
      </c>
      <c r="N23" s="10">
        <v>2600</v>
      </c>
      <c r="O23" s="10">
        <v>8</v>
      </c>
      <c r="P23" s="6">
        <f t="shared" si="0"/>
        <v>10660</v>
      </c>
      <c r="Q23" s="6">
        <f t="shared" si="1"/>
        <v>27</v>
      </c>
      <c r="R23" s="11">
        <v>15</v>
      </c>
    </row>
    <row r="24" spans="2:18" ht="13.5" thickBot="1" x14ac:dyDescent="0.25">
      <c r="B24" s="61" t="s">
        <v>35</v>
      </c>
      <c r="C24" s="37" t="s">
        <v>60</v>
      </c>
      <c r="D24" s="19">
        <v>240</v>
      </c>
      <c r="E24" s="19">
        <v>6</v>
      </c>
      <c r="F24" s="18">
        <v>920</v>
      </c>
      <c r="G24" s="18">
        <v>4</v>
      </c>
      <c r="H24" s="19">
        <v>1500</v>
      </c>
      <c r="I24" s="19">
        <v>2</v>
      </c>
      <c r="J24" s="18">
        <v>1150</v>
      </c>
      <c r="K24" s="18">
        <v>5</v>
      </c>
      <c r="L24" s="19">
        <v>1970</v>
      </c>
      <c r="M24" s="19">
        <v>3</v>
      </c>
      <c r="N24" s="10">
        <v>4430</v>
      </c>
      <c r="O24" s="10">
        <v>7</v>
      </c>
      <c r="P24" s="6">
        <f t="shared" si="0"/>
        <v>10210</v>
      </c>
      <c r="Q24" s="6">
        <f t="shared" si="1"/>
        <v>27</v>
      </c>
      <c r="R24" s="12">
        <v>16</v>
      </c>
    </row>
    <row r="25" spans="2:18" x14ac:dyDescent="0.2">
      <c r="B25" s="66" t="s">
        <v>44</v>
      </c>
      <c r="C25" s="34" t="s">
        <v>60</v>
      </c>
      <c r="D25" s="13">
        <v>340</v>
      </c>
      <c r="E25" s="19">
        <v>5</v>
      </c>
      <c r="F25" s="18">
        <v>510</v>
      </c>
      <c r="G25" s="18">
        <v>6</v>
      </c>
      <c r="H25" s="13">
        <v>2060</v>
      </c>
      <c r="I25" s="19">
        <v>2</v>
      </c>
      <c r="J25" s="18">
        <v>4720</v>
      </c>
      <c r="K25" s="18">
        <v>1</v>
      </c>
      <c r="L25" s="13">
        <v>1380</v>
      </c>
      <c r="M25" s="19">
        <v>6</v>
      </c>
      <c r="N25" s="6">
        <v>710</v>
      </c>
      <c r="O25" s="6">
        <v>7</v>
      </c>
      <c r="P25" s="6">
        <f t="shared" si="0"/>
        <v>9720</v>
      </c>
      <c r="Q25" s="6">
        <f t="shared" si="1"/>
        <v>27</v>
      </c>
      <c r="R25" s="11">
        <v>17</v>
      </c>
    </row>
    <row r="26" spans="2:18" ht="13.5" thickBot="1" x14ac:dyDescent="0.25">
      <c r="B26" s="61" t="s">
        <v>23</v>
      </c>
      <c r="C26" s="58"/>
      <c r="D26" s="19">
        <v>1430</v>
      </c>
      <c r="E26" s="19">
        <v>3</v>
      </c>
      <c r="F26" s="18">
        <v>740</v>
      </c>
      <c r="G26" s="18">
        <v>4</v>
      </c>
      <c r="H26" s="19">
        <v>0</v>
      </c>
      <c r="I26" s="19">
        <v>9</v>
      </c>
      <c r="J26" s="18">
        <v>0</v>
      </c>
      <c r="K26" s="18">
        <v>9</v>
      </c>
      <c r="L26" s="19">
        <v>2660</v>
      </c>
      <c r="M26" s="19">
        <v>2</v>
      </c>
      <c r="N26" s="10">
        <v>7400</v>
      </c>
      <c r="O26" s="10">
        <v>1</v>
      </c>
      <c r="P26" s="6">
        <f t="shared" si="0"/>
        <v>12230</v>
      </c>
      <c r="Q26" s="6">
        <f t="shared" si="1"/>
        <v>28</v>
      </c>
      <c r="R26" s="12">
        <v>18</v>
      </c>
    </row>
    <row r="27" spans="2:18" x14ac:dyDescent="0.2">
      <c r="B27" s="16" t="s">
        <v>36</v>
      </c>
      <c r="C27" s="35"/>
      <c r="D27" s="19">
        <v>1330</v>
      </c>
      <c r="E27" s="19">
        <v>4</v>
      </c>
      <c r="F27" s="18">
        <v>1310</v>
      </c>
      <c r="G27" s="18">
        <v>5</v>
      </c>
      <c r="H27" s="19">
        <v>130</v>
      </c>
      <c r="I27" s="19">
        <v>8</v>
      </c>
      <c r="J27" s="18">
        <v>4200</v>
      </c>
      <c r="K27" s="18">
        <v>1</v>
      </c>
      <c r="L27" s="19">
        <v>1210</v>
      </c>
      <c r="M27" s="19">
        <v>5</v>
      </c>
      <c r="N27" s="6">
        <v>4710</v>
      </c>
      <c r="O27" s="6">
        <v>6</v>
      </c>
      <c r="P27" s="6">
        <f t="shared" si="0"/>
        <v>12890</v>
      </c>
      <c r="Q27" s="6">
        <f t="shared" si="1"/>
        <v>29</v>
      </c>
      <c r="R27" s="11">
        <v>19</v>
      </c>
    </row>
    <row r="28" spans="2:18" ht="13.5" thickBot="1" x14ac:dyDescent="0.25">
      <c r="B28" s="16" t="s">
        <v>34</v>
      </c>
      <c r="C28" s="35" t="s">
        <v>60</v>
      </c>
      <c r="D28" s="19">
        <v>560</v>
      </c>
      <c r="E28" s="19">
        <v>3</v>
      </c>
      <c r="F28" s="18">
        <v>1450</v>
      </c>
      <c r="G28" s="18">
        <v>5</v>
      </c>
      <c r="H28" s="19">
        <v>620</v>
      </c>
      <c r="I28" s="19">
        <v>6</v>
      </c>
      <c r="J28" s="18">
        <v>1480</v>
      </c>
      <c r="K28" s="18">
        <v>8</v>
      </c>
      <c r="L28" s="19">
        <v>1630</v>
      </c>
      <c r="M28" s="19">
        <v>4</v>
      </c>
      <c r="N28" s="6">
        <v>5180</v>
      </c>
      <c r="O28" s="6">
        <v>5</v>
      </c>
      <c r="P28" s="6">
        <f t="shared" si="0"/>
        <v>10920</v>
      </c>
      <c r="Q28" s="6">
        <f t="shared" si="1"/>
        <v>31</v>
      </c>
      <c r="R28" s="12">
        <v>20</v>
      </c>
    </row>
    <row r="29" spans="2:18" x14ac:dyDescent="0.2">
      <c r="B29" s="16" t="s">
        <v>48</v>
      </c>
      <c r="C29" s="35"/>
      <c r="D29" s="35">
        <v>120</v>
      </c>
      <c r="E29" s="19">
        <v>8</v>
      </c>
      <c r="F29" s="18">
        <v>500</v>
      </c>
      <c r="G29" s="18">
        <v>8</v>
      </c>
      <c r="H29" s="19">
        <v>2370</v>
      </c>
      <c r="I29" s="19">
        <v>1</v>
      </c>
      <c r="J29" s="18">
        <v>2030</v>
      </c>
      <c r="K29" s="18">
        <v>5</v>
      </c>
      <c r="L29" s="19">
        <v>340</v>
      </c>
      <c r="M29" s="19">
        <v>8</v>
      </c>
      <c r="N29" s="6">
        <v>5370</v>
      </c>
      <c r="O29" s="6">
        <v>2</v>
      </c>
      <c r="P29" s="6">
        <f t="shared" si="0"/>
        <v>10730</v>
      </c>
      <c r="Q29" s="6">
        <f t="shared" si="1"/>
        <v>32</v>
      </c>
      <c r="R29" s="11">
        <v>21</v>
      </c>
    </row>
    <row r="30" spans="2:18" ht="13.5" thickBot="1" x14ac:dyDescent="0.25">
      <c r="B30" s="63" t="s">
        <v>39</v>
      </c>
      <c r="C30" s="39" t="s">
        <v>59</v>
      </c>
      <c r="D30" s="19">
        <v>960</v>
      </c>
      <c r="E30" s="19">
        <v>2</v>
      </c>
      <c r="F30" s="18">
        <v>470</v>
      </c>
      <c r="G30" s="18">
        <v>7</v>
      </c>
      <c r="H30" s="19">
        <v>1800</v>
      </c>
      <c r="I30" s="19">
        <v>6</v>
      </c>
      <c r="J30" s="18">
        <v>2800</v>
      </c>
      <c r="K30" s="18">
        <v>4</v>
      </c>
      <c r="L30" s="19">
        <v>670</v>
      </c>
      <c r="M30" s="19">
        <v>7</v>
      </c>
      <c r="N30" s="10">
        <v>2780</v>
      </c>
      <c r="O30" s="10">
        <v>6</v>
      </c>
      <c r="P30" s="6">
        <f t="shared" si="0"/>
        <v>9480</v>
      </c>
      <c r="Q30" s="6">
        <f t="shared" si="1"/>
        <v>32</v>
      </c>
      <c r="R30" s="12">
        <v>22</v>
      </c>
    </row>
    <row r="31" spans="2:18" x14ac:dyDescent="0.2">
      <c r="B31" s="66" t="s">
        <v>43</v>
      </c>
      <c r="C31" s="34"/>
      <c r="D31" s="19">
        <v>140</v>
      </c>
      <c r="E31" s="19">
        <v>8</v>
      </c>
      <c r="F31" s="18">
        <v>650</v>
      </c>
      <c r="G31" s="18">
        <v>7</v>
      </c>
      <c r="H31" s="19">
        <v>1420</v>
      </c>
      <c r="I31" s="19">
        <v>2</v>
      </c>
      <c r="J31" s="18">
        <v>2090</v>
      </c>
      <c r="K31" s="18">
        <v>3</v>
      </c>
      <c r="L31" s="19">
        <v>1010</v>
      </c>
      <c r="M31" s="19">
        <v>5</v>
      </c>
      <c r="N31" s="6">
        <v>4000</v>
      </c>
      <c r="O31" s="6">
        <v>8</v>
      </c>
      <c r="P31" s="6">
        <f t="shared" si="0"/>
        <v>9310</v>
      </c>
      <c r="Q31" s="6">
        <f t="shared" si="1"/>
        <v>33</v>
      </c>
      <c r="R31" s="11">
        <v>23</v>
      </c>
    </row>
    <row r="32" spans="2:18" ht="16.5" thickBot="1" x14ac:dyDescent="0.3">
      <c r="B32" s="16" t="s">
        <v>56</v>
      </c>
      <c r="C32" s="60"/>
      <c r="D32" s="19">
        <v>320</v>
      </c>
      <c r="E32" s="19">
        <v>5</v>
      </c>
      <c r="F32" s="18">
        <v>1460</v>
      </c>
      <c r="G32" s="18">
        <v>2</v>
      </c>
      <c r="H32" s="19">
        <v>620</v>
      </c>
      <c r="I32" s="19">
        <v>6</v>
      </c>
      <c r="J32" s="18">
        <v>1030</v>
      </c>
      <c r="K32" s="18">
        <v>6</v>
      </c>
      <c r="L32" s="19">
        <v>1410</v>
      </c>
      <c r="M32" s="19">
        <v>8</v>
      </c>
      <c r="N32" s="6">
        <v>3470</v>
      </c>
      <c r="O32" s="6">
        <v>8</v>
      </c>
      <c r="P32" s="6">
        <f t="shared" si="0"/>
        <v>8310</v>
      </c>
      <c r="Q32" s="6">
        <f t="shared" si="1"/>
        <v>35</v>
      </c>
      <c r="R32" s="12">
        <v>24</v>
      </c>
    </row>
    <row r="33" spans="2:18" x14ac:dyDescent="0.2">
      <c r="B33" s="65" t="s">
        <v>19</v>
      </c>
      <c r="C33" s="41" t="s">
        <v>60</v>
      </c>
      <c r="D33" s="19">
        <v>1700</v>
      </c>
      <c r="E33" s="19">
        <v>1</v>
      </c>
      <c r="F33" s="18">
        <v>750</v>
      </c>
      <c r="G33" s="18">
        <v>6</v>
      </c>
      <c r="H33" s="19">
        <v>2400</v>
      </c>
      <c r="I33" s="19">
        <v>3</v>
      </c>
      <c r="J33" s="18">
        <v>2020</v>
      </c>
      <c r="K33" s="18">
        <v>6</v>
      </c>
      <c r="L33" s="9">
        <v>0</v>
      </c>
      <c r="M33" s="9">
        <v>10</v>
      </c>
      <c r="N33" s="10">
        <v>0</v>
      </c>
      <c r="O33" s="10">
        <v>10</v>
      </c>
      <c r="P33" s="6">
        <f t="shared" si="0"/>
        <v>6870</v>
      </c>
      <c r="Q33" s="6">
        <f t="shared" si="1"/>
        <v>36</v>
      </c>
      <c r="R33" s="11">
        <v>25</v>
      </c>
    </row>
    <row r="34" spans="2:18" ht="13.5" thickBot="1" x14ac:dyDescent="0.25">
      <c r="B34" s="16" t="s">
        <v>37</v>
      </c>
      <c r="C34" s="35"/>
      <c r="D34" s="19">
        <v>390</v>
      </c>
      <c r="E34" s="19">
        <v>4</v>
      </c>
      <c r="F34" s="18">
        <v>470</v>
      </c>
      <c r="G34" s="18">
        <v>7</v>
      </c>
      <c r="H34" s="19">
        <v>1980</v>
      </c>
      <c r="I34" s="19">
        <v>5</v>
      </c>
      <c r="J34" s="18">
        <v>2620</v>
      </c>
      <c r="K34" s="18">
        <v>5</v>
      </c>
      <c r="L34" s="19">
        <v>870</v>
      </c>
      <c r="M34" s="19">
        <v>9</v>
      </c>
      <c r="N34" s="6">
        <v>2770</v>
      </c>
      <c r="O34" s="6">
        <v>7</v>
      </c>
      <c r="P34" s="6">
        <f t="shared" si="0"/>
        <v>9100</v>
      </c>
      <c r="Q34" s="6">
        <f t="shared" si="1"/>
        <v>37</v>
      </c>
      <c r="R34" s="12">
        <v>26</v>
      </c>
    </row>
    <row r="35" spans="2:18" x14ac:dyDescent="0.2">
      <c r="B35" s="66" t="s">
        <v>61</v>
      </c>
      <c r="C35" s="34"/>
      <c r="D35" s="19">
        <v>520</v>
      </c>
      <c r="E35" s="19">
        <v>6</v>
      </c>
      <c r="F35" s="18">
        <v>1020</v>
      </c>
      <c r="G35" s="18">
        <v>6</v>
      </c>
      <c r="H35" s="19">
        <v>0</v>
      </c>
      <c r="I35" s="19">
        <v>9</v>
      </c>
      <c r="J35" s="18">
        <v>0</v>
      </c>
      <c r="K35" s="18">
        <v>9</v>
      </c>
      <c r="L35" s="19">
        <v>1110</v>
      </c>
      <c r="M35" s="19">
        <v>6</v>
      </c>
      <c r="N35" s="6">
        <v>6300</v>
      </c>
      <c r="O35" s="6">
        <v>2</v>
      </c>
      <c r="P35" s="6">
        <f t="shared" si="0"/>
        <v>8950</v>
      </c>
      <c r="Q35" s="6">
        <f t="shared" si="1"/>
        <v>38</v>
      </c>
      <c r="R35" s="11">
        <v>27</v>
      </c>
    </row>
    <row r="36" spans="2:18" ht="13.5" thickBot="1" x14ac:dyDescent="0.25">
      <c r="B36" s="16" t="s">
        <v>22</v>
      </c>
      <c r="C36" s="35" t="s">
        <v>59</v>
      </c>
      <c r="D36" s="19">
        <v>340</v>
      </c>
      <c r="E36" s="19">
        <v>7</v>
      </c>
      <c r="F36" s="18">
        <v>860</v>
      </c>
      <c r="G36" s="18">
        <v>5</v>
      </c>
      <c r="H36" s="19">
        <v>710</v>
      </c>
      <c r="I36" s="19">
        <v>7</v>
      </c>
      <c r="J36" s="18">
        <v>1950</v>
      </c>
      <c r="K36" s="18">
        <v>7</v>
      </c>
      <c r="L36" s="19">
        <v>1500</v>
      </c>
      <c r="M36" s="19">
        <v>7</v>
      </c>
      <c r="N36" s="10">
        <v>3860</v>
      </c>
      <c r="O36" s="10">
        <v>9</v>
      </c>
      <c r="P36" s="6">
        <f t="shared" si="0"/>
        <v>9220</v>
      </c>
      <c r="Q36" s="6">
        <f t="shared" si="1"/>
        <v>42</v>
      </c>
      <c r="R36" s="12">
        <v>28</v>
      </c>
    </row>
    <row r="37" spans="2:18" ht="15.75" x14ac:dyDescent="0.2">
      <c r="B37" s="16" t="s">
        <v>55</v>
      </c>
      <c r="C37" s="59"/>
      <c r="D37" s="19">
        <v>310</v>
      </c>
      <c r="E37" s="19">
        <v>6</v>
      </c>
      <c r="F37" s="18">
        <v>830</v>
      </c>
      <c r="G37" s="18">
        <v>7</v>
      </c>
      <c r="H37" s="9">
        <v>0</v>
      </c>
      <c r="I37" s="9">
        <v>9</v>
      </c>
      <c r="J37" s="10">
        <v>0</v>
      </c>
      <c r="K37" s="10">
        <v>9</v>
      </c>
      <c r="L37" s="19">
        <v>360</v>
      </c>
      <c r="M37" s="19">
        <v>8</v>
      </c>
      <c r="N37" s="10">
        <v>1370</v>
      </c>
      <c r="O37" s="10">
        <v>6</v>
      </c>
      <c r="P37" s="6">
        <f t="shared" si="0"/>
        <v>2870</v>
      </c>
      <c r="Q37" s="6">
        <f t="shared" si="1"/>
        <v>45</v>
      </c>
      <c r="R37" s="11">
        <v>29</v>
      </c>
    </row>
    <row r="38" spans="2:18" ht="16.5" thickBot="1" x14ac:dyDescent="0.3">
      <c r="B38" s="66" t="s">
        <v>57</v>
      </c>
      <c r="C38" s="60"/>
      <c r="D38" s="19">
        <v>150</v>
      </c>
      <c r="E38" s="19">
        <v>8</v>
      </c>
      <c r="F38" s="18">
        <v>270</v>
      </c>
      <c r="G38" s="18">
        <v>8</v>
      </c>
      <c r="H38" s="19">
        <v>520</v>
      </c>
      <c r="I38" s="19">
        <v>7</v>
      </c>
      <c r="J38" s="18">
        <v>3060</v>
      </c>
      <c r="K38" s="18">
        <v>3</v>
      </c>
      <c r="L38" s="9">
        <v>0</v>
      </c>
      <c r="M38" s="9">
        <v>10</v>
      </c>
      <c r="N38" s="10">
        <v>0</v>
      </c>
      <c r="O38" s="10">
        <v>10</v>
      </c>
      <c r="P38" s="6">
        <f t="shared" si="0"/>
        <v>4000</v>
      </c>
      <c r="Q38" s="6">
        <f t="shared" si="1"/>
        <v>46</v>
      </c>
      <c r="R38" s="12">
        <v>30</v>
      </c>
    </row>
    <row r="39" spans="2:18" ht="16.5" thickBot="1" x14ac:dyDescent="0.3">
      <c r="B39" s="69" t="s">
        <v>54</v>
      </c>
      <c r="C39" s="71"/>
      <c r="D39" s="21">
        <v>260</v>
      </c>
      <c r="E39" s="21">
        <v>6</v>
      </c>
      <c r="F39" s="45">
        <v>310</v>
      </c>
      <c r="G39" s="45">
        <v>8</v>
      </c>
      <c r="H39" s="21">
        <v>410</v>
      </c>
      <c r="I39" s="21">
        <v>8</v>
      </c>
      <c r="J39" s="45">
        <v>540</v>
      </c>
      <c r="K39" s="45">
        <v>8</v>
      </c>
      <c r="L39" s="21">
        <v>80</v>
      </c>
      <c r="M39" s="21">
        <v>9</v>
      </c>
      <c r="N39" s="57">
        <v>1250</v>
      </c>
      <c r="O39" s="57">
        <v>9</v>
      </c>
      <c r="P39" s="57">
        <f t="shared" si="0"/>
        <v>2850</v>
      </c>
      <c r="Q39" s="57">
        <f t="shared" si="1"/>
        <v>48</v>
      </c>
      <c r="R39" s="11">
        <v>31</v>
      </c>
    </row>
  </sheetData>
  <autoFilter ref="B5:R39">
    <filterColumn colId="2" showButton="0"/>
    <filterColumn colId="3" showButton="0"/>
    <filterColumn colId="4" showButton="0"/>
    <filterColumn colId="6" showButton="0"/>
    <filterColumn colId="7" showButton="0"/>
    <filterColumn colId="8" showButton="0"/>
    <filterColumn colId="10" showButton="0"/>
    <filterColumn colId="11" showButton="0"/>
    <filterColumn colId="12" showButton="0"/>
    <sortState ref="B12:R45">
      <sortCondition ref="R9"/>
    </sortState>
  </autoFilter>
  <sortState ref="B9:R39">
    <sortCondition ref="Q9:Q39"/>
    <sortCondition descending="1" ref="P9:P39"/>
  </sortState>
  <mergeCells count="17">
    <mergeCell ref="D5:G6"/>
    <mergeCell ref="H5:K6"/>
    <mergeCell ref="B3:R3"/>
    <mergeCell ref="B1:R1"/>
    <mergeCell ref="B2:R2"/>
    <mergeCell ref="P5:P8"/>
    <mergeCell ref="Q5:Q8"/>
    <mergeCell ref="R5:R8"/>
    <mergeCell ref="B5:B8"/>
    <mergeCell ref="L5:O6"/>
    <mergeCell ref="D7:E7"/>
    <mergeCell ref="F7:G7"/>
    <mergeCell ref="C5:C8"/>
    <mergeCell ref="H7:I7"/>
    <mergeCell ref="J7:K7"/>
    <mergeCell ref="L7:M7"/>
    <mergeCell ref="N7:O7"/>
  </mergeCells>
  <phoneticPr fontId="19" type="noConversion"/>
  <pageMargins left="0.75" right="0.75" top="1" bottom="1" header="0.5" footer="0.5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командный зачёт</vt:lpstr>
      <vt:lpstr>личный зачёт</vt:lpstr>
      <vt:lpstr>Лист1</vt:lpstr>
    </vt:vector>
  </TitlesOfParts>
  <Company>Belavtogas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Bosch-service</dc:creator>
  <cp:lastModifiedBy>ESCape</cp:lastModifiedBy>
  <cp:lastPrinted>2012-06-15T07:10:14Z</cp:lastPrinted>
  <dcterms:created xsi:type="dcterms:W3CDTF">2011-08-26T09:39:11Z</dcterms:created>
  <dcterms:modified xsi:type="dcterms:W3CDTF">2016-08-22T11:38:03Z</dcterms:modified>
</cp:coreProperties>
</file>