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20055" windowHeight="7935"/>
  </bookViews>
  <sheets>
    <sheet name="реглист" sheetId="9" r:id="rId1"/>
    <sheet name="т1зА" sheetId="1" r:id="rId2"/>
    <sheet name="т1зБ" sheetId="7" r:id="rId3"/>
    <sheet name="т1зС" sheetId="17" r:id="rId4"/>
    <sheet name="т2зА" sheetId="6" r:id="rId5"/>
    <sheet name="т2зБ" sheetId="5" r:id="rId6"/>
    <sheet name="FuzzyLookup_AddIn_Undo_Sheet" sheetId="4" state="hidden" r:id="rId7"/>
    <sheet name="т2зС" sheetId="18" r:id="rId8"/>
    <sheet name="т3зА" sheetId="20" r:id="rId9"/>
    <sheet name="т3зБ" sheetId="21" r:id="rId10"/>
    <sheet name="т3зС" sheetId="19" r:id="rId11"/>
    <sheet name="Итоги" sheetId="2" r:id="rId12"/>
  </sheets>
  <calcPr calcId="145621"/>
</workbook>
</file>

<file path=xl/calcChain.xml><?xml version="1.0" encoding="utf-8"?>
<calcChain xmlns="http://schemas.openxmlformats.org/spreadsheetml/2006/main">
  <c r="X39" i="2" l="1"/>
  <c r="X32" i="2"/>
  <c r="X31" i="2"/>
  <c r="X24" i="2"/>
  <c r="X23" i="2"/>
  <c r="X19" i="2"/>
  <c r="X13" i="2"/>
  <c r="X15" i="2"/>
  <c r="C12" i="17"/>
  <c r="C11" i="17"/>
  <c r="C10" i="17"/>
  <c r="C9" i="17"/>
  <c r="C8" i="17"/>
  <c r="C7" i="17"/>
  <c r="C6" i="17"/>
  <c r="C5" i="17"/>
  <c r="C4" i="17"/>
  <c r="C3" i="17"/>
  <c r="B4" i="1"/>
  <c r="C4" i="1"/>
  <c r="G36" i="19" l="1"/>
  <c r="H36" i="19"/>
  <c r="I36" i="19"/>
  <c r="J36" i="19"/>
  <c r="K36" i="19"/>
  <c r="L36" i="19"/>
  <c r="M36" i="19"/>
  <c r="N36" i="19"/>
  <c r="O36" i="19"/>
  <c r="P36" i="19"/>
  <c r="Q36" i="19"/>
  <c r="R36" i="19"/>
  <c r="S36" i="19"/>
  <c r="T36" i="19"/>
  <c r="U36" i="19"/>
  <c r="V36" i="19"/>
  <c r="W36" i="19"/>
  <c r="X36" i="19"/>
  <c r="Y36" i="19"/>
  <c r="Z36" i="19"/>
  <c r="AA36" i="19"/>
  <c r="AB36" i="19"/>
  <c r="AC36" i="19"/>
  <c r="AD36" i="19"/>
  <c r="AE36" i="19"/>
  <c r="AF36" i="19"/>
  <c r="AG36" i="19"/>
  <c r="AH36" i="19"/>
  <c r="AI36" i="19"/>
  <c r="AJ36" i="19"/>
  <c r="AK36" i="19"/>
  <c r="AL36" i="19"/>
  <c r="AM36" i="19"/>
  <c r="AN36" i="19"/>
  <c r="AO36" i="19"/>
  <c r="G37" i="19"/>
  <c r="H37" i="19"/>
  <c r="I37" i="19"/>
  <c r="J37" i="19"/>
  <c r="K37" i="19"/>
  <c r="L37" i="19"/>
  <c r="M37" i="19"/>
  <c r="N37" i="19"/>
  <c r="O37" i="19"/>
  <c r="P37" i="19"/>
  <c r="Q37" i="19"/>
  <c r="R37" i="19"/>
  <c r="S37" i="19"/>
  <c r="T37" i="19"/>
  <c r="U37" i="19"/>
  <c r="V37" i="19"/>
  <c r="W37" i="19"/>
  <c r="X37" i="19"/>
  <c r="Y37" i="19"/>
  <c r="Z37" i="19"/>
  <c r="AA37" i="19"/>
  <c r="AB37" i="19"/>
  <c r="AC37" i="19"/>
  <c r="AD37" i="19"/>
  <c r="AE37" i="19"/>
  <c r="AF37" i="19"/>
  <c r="AG37" i="19"/>
  <c r="AH37" i="19"/>
  <c r="AI37" i="19"/>
  <c r="AJ37" i="19"/>
  <c r="AK37" i="19"/>
  <c r="AL37" i="19"/>
  <c r="AM37" i="19"/>
  <c r="AN37" i="19"/>
  <c r="AO37" i="19"/>
  <c r="G38" i="19"/>
  <c r="H38" i="19"/>
  <c r="I38" i="19"/>
  <c r="J38" i="19"/>
  <c r="K38" i="19"/>
  <c r="L38" i="19"/>
  <c r="M38" i="19"/>
  <c r="N38" i="19"/>
  <c r="O38" i="19"/>
  <c r="P38" i="19"/>
  <c r="Q38" i="19"/>
  <c r="R38" i="19"/>
  <c r="S38" i="19"/>
  <c r="T38" i="19"/>
  <c r="U38" i="19"/>
  <c r="V38" i="19"/>
  <c r="W38" i="19"/>
  <c r="X38" i="19"/>
  <c r="Y38" i="19"/>
  <c r="Z38" i="19"/>
  <c r="AA38" i="19"/>
  <c r="AB38" i="19"/>
  <c r="AC38" i="19"/>
  <c r="AD38" i="19"/>
  <c r="AE38" i="19"/>
  <c r="AF38" i="19"/>
  <c r="AG38" i="19"/>
  <c r="AH38" i="19"/>
  <c r="AI38" i="19"/>
  <c r="AJ38" i="19"/>
  <c r="AK38" i="19"/>
  <c r="AL38" i="19"/>
  <c r="AM38" i="19"/>
  <c r="AN38" i="19"/>
  <c r="AO38" i="19"/>
  <c r="G39" i="19"/>
  <c r="H39" i="19"/>
  <c r="I39" i="19"/>
  <c r="J39" i="19"/>
  <c r="K39" i="19"/>
  <c r="L39" i="19"/>
  <c r="M39" i="19"/>
  <c r="N39" i="19"/>
  <c r="O39" i="19"/>
  <c r="P39" i="19"/>
  <c r="Q39" i="19"/>
  <c r="R39" i="19"/>
  <c r="S39" i="19"/>
  <c r="T39" i="19"/>
  <c r="U39" i="19"/>
  <c r="V39" i="19"/>
  <c r="W39" i="19"/>
  <c r="X39" i="19"/>
  <c r="Y39" i="19"/>
  <c r="Z39" i="19"/>
  <c r="AA39" i="19"/>
  <c r="AB39" i="19"/>
  <c r="AC39" i="19"/>
  <c r="AD39" i="19"/>
  <c r="AE39" i="19"/>
  <c r="AF39" i="19"/>
  <c r="AG39" i="19"/>
  <c r="AH39" i="19"/>
  <c r="AI39" i="19"/>
  <c r="AJ39" i="19"/>
  <c r="AK39" i="19"/>
  <c r="AL39" i="19"/>
  <c r="AM39" i="19"/>
  <c r="AN39" i="19"/>
  <c r="AO39" i="19"/>
  <c r="G40" i="19"/>
  <c r="H40" i="19"/>
  <c r="I40" i="19"/>
  <c r="J40" i="19"/>
  <c r="K40" i="19"/>
  <c r="L40" i="19"/>
  <c r="M40" i="19"/>
  <c r="N40" i="19"/>
  <c r="O40" i="19"/>
  <c r="P40" i="19"/>
  <c r="Q40" i="19"/>
  <c r="R40" i="19"/>
  <c r="S40" i="19"/>
  <c r="T40" i="19"/>
  <c r="U40" i="19"/>
  <c r="V40" i="19"/>
  <c r="W40" i="19"/>
  <c r="X40" i="19"/>
  <c r="Y40" i="19"/>
  <c r="Z40" i="19"/>
  <c r="AA40" i="19"/>
  <c r="AB40" i="19"/>
  <c r="AC40" i="19"/>
  <c r="AD40" i="19"/>
  <c r="AE40" i="19"/>
  <c r="AF40" i="19"/>
  <c r="AG40" i="19"/>
  <c r="AH40" i="19"/>
  <c r="AI40" i="19"/>
  <c r="AJ40" i="19"/>
  <c r="AK40" i="19"/>
  <c r="AL40" i="19"/>
  <c r="AM40" i="19"/>
  <c r="AN40" i="19"/>
  <c r="AO40" i="19"/>
  <c r="G41" i="19"/>
  <c r="H41" i="19"/>
  <c r="I41" i="19"/>
  <c r="J41" i="19"/>
  <c r="K41" i="19"/>
  <c r="L41" i="19"/>
  <c r="M41" i="19"/>
  <c r="N41" i="19"/>
  <c r="O41" i="19"/>
  <c r="P41" i="19"/>
  <c r="Q41" i="19"/>
  <c r="R41" i="19"/>
  <c r="S41" i="19"/>
  <c r="T41" i="19"/>
  <c r="U41" i="19"/>
  <c r="V41" i="19"/>
  <c r="W41" i="19"/>
  <c r="X41" i="19"/>
  <c r="Y41" i="19"/>
  <c r="Z41" i="19"/>
  <c r="AA41" i="19"/>
  <c r="AB41" i="19"/>
  <c r="AC41" i="19"/>
  <c r="AD41" i="19"/>
  <c r="AE41" i="19"/>
  <c r="AF41" i="19"/>
  <c r="AG41" i="19"/>
  <c r="AH41" i="19"/>
  <c r="AI41" i="19"/>
  <c r="AJ41" i="19"/>
  <c r="AK41" i="19"/>
  <c r="AL41" i="19"/>
  <c r="AM41" i="19"/>
  <c r="AN41" i="19"/>
  <c r="AO41" i="19"/>
  <c r="G42" i="19"/>
  <c r="H42" i="19"/>
  <c r="I42" i="19"/>
  <c r="J42" i="19"/>
  <c r="K42" i="19"/>
  <c r="L42" i="19"/>
  <c r="M42" i="19"/>
  <c r="N42" i="19"/>
  <c r="O42" i="19"/>
  <c r="P42" i="19"/>
  <c r="Q42" i="19"/>
  <c r="R42" i="19"/>
  <c r="S42" i="19"/>
  <c r="T42" i="19"/>
  <c r="U42" i="19"/>
  <c r="V42" i="19"/>
  <c r="W42" i="19"/>
  <c r="X42" i="19"/>
  <c r="Y42" i="19"/>
  <c r="Z42" i="19"/>
  <c r="AA42" i="19"/>
  <c r="AB42" i="19"/>
  <c r="AC42" i="19"/>
  <c r="AD42" i="19"/>
  <c r="AE42" i="19"/>
  <c r="AF42" i="19"/>
  <c r="AG42" i="19"/>
  <c r="AH42" i="19"/>
  <c r="AI42" i="19"/>
  <c r="AJ42" i="19"/>
  <c r="AK42" i="19"/>
  <c r="AL42" i="19"/>
  <c r="AM42" i="19"/>
  <c r="AN42" i="19"/>
  <c r="AO42" i="19"/>
  <c r="G43" i="19"/>
  <c r="H43" i="19"/>
  <c r="I43" i="19"/>
  <c r="J43" i="19"/>
  <c r="K43" i="19"/>
  <c r="L43" i="19"/>
  <c r="M43" i="19"/>
  <c r="N43" i="19"/>
  <c r="O43" i="19"/>
  <c r="P43" i="19"/>
  <c r="Q43" i="19"/>
  <c r="R43" i="19"/>
  <c r="S43" i="19"/>
  <c r="T43" i="19"/>
  <c r="U43" i="19"/>
  <c r="V43" i="19"/>
  <c r="W43" i="19"/>
  <c r="X43" i="19"/>
  <c r="Y43" i="19"/>
  <c r="Z43" i="19"/>
  <c r="AA43" i="19"/>
  <c r="AB43" i="19"/>
  <c r="AC43" i="19"/>
  <c r="AD43" i="19"/>
  <c r="AE43" i="19"/>
  <c r="AF43" i="19"/>
  <c r="AG43" i="19"/>
  <c r="AH43" i="19"/>
  <c r="AI43" i="19"/>
  <c r="AJ43" i="19"/>
  <c r="AK43" i="19"/>
  <c r="AL43" i="19"/>
  <c r="AM43" i="19"/>
  <c r="AN43" i="19"/>
  <c r="AO43" i="19"/>
  <c r="G44" i="19"/>
  <c r="H44" i="19"/>
  <c r="I44" i="19"/>
  <c r="J44" i="19"/>
  <c r="K44" i="19"/>
  <c r="L44" i="19"/>
  <c r="M44" i="19"/>
  <c r="N44" i="19"/>
  <c r="O44" i="19"/>
  <c r="P44" i="19"/>
  <c r="Q44" i="19"/>
  <c r="R44" i="19"/>
  <c r="S44" i="19"/>
  <c r="T44" i="19"/>
  <c r="U44" i="19"/>
  <c r="V44" i="19"/>
  <c r="W44" i="19"/>
  <c r="X44" i="19"/>
  <c r="Y44" i="19"/>
  <c r="Z44" i="19"/>
  <c r="AA44" i="19"/>
  <c r="AB44" i="19"/>
  <c r="AC44" i="19"/>
  <c r="AD44" i="19"/>
  <c r="AE44" i="19"/>
  <c r="AF44" i="19"/>
  <c r="AG44" i="19"/>
  <c r="AH44" i="19"/>
  <c r="AI44" i="19"/>
  <c r="AJ44" i="19"/>
  <c r="AK44" i="19"/>
  <c r="AL44" i="19"/>
  <c r="AM44" i="19"/>
  <c r="AN44" i="19"/>
  <c r="AO44" i="19"/>
  <c r="G45" i="19"/>
  <c r="H45" i="19"/>
  <c r="I45" i="19"/>
  <c r="J45" i="19"/>
  <c r="K45" i="19"/>
  <c r="L45" i="19"/>
  <c r="M45" i="19"/>
  <c r="N45" i="19"/>
  <c r="O45" i="19"/>
  <c r="P45" i="19"/>
  <c r="Q45" i="19"/>
  <c r="R45" i="19"/>
  <c r="S45" i="19"/>
  <c r="T45" i="19"/>
  <c r="U45" i="19"/>
  <c r="V45" i="19"/>
  <c r="W45" i="19"/>
  <c r="X45" i="19"/>
  <c r="Y45" i="19"/>
  <c r="Z45" i="19"/>
  <c r="AA45" i="19"/>
  <c r="AB45" i="19"/>
  <c r="AC45" i="19"/>
  <c r="AD45" i="19"/>
  <c r="AE45" i="19"/>
  <c r="AF45" i="19"/>
  <c r="AG45" i="19"/>
  <c r="AH45" i="19"/>
  <c r="AI45" i="19"/>
  <c r="AJ45" i="19"/>
  <c r="AK45" i="19"/>
  <c r="AL45" i="19"/>
  <c r="AM45" i="19"/>
  <c r="AN45" i="19"/>
  <c r="AO45" i="19"/>
  <c r="G46" i="19"/>
  <c r="H46" i="19"/>
  <c r="I46" i="19"/>
  <c r="J46" i="19"/>
  <c r="K46" i="19"/>
  <c r="L46" i="19"/>
  <c r="M46" i="19"/>
  <c r="N46" i="19"/>
  <c r="O46" i="19"/>
  <c r="P46" i="19"/>
  <c r="Q46" i="19"/>
  <c r="R46" i="19"/>
  <c r="S46" i="19"/>
  <c r="T46" i="19"/>
  <c r="U46" i="19"/>
  <c r="V46" i="19"/>
  <c r="W46" i="19"/>
  <c r="X46" i="19"/>
  <c r="Y46" i="19"/>
  <c r="Z46" i="19"/>
  <c r="AA46" i="19"/>
  <c r="AB46" i="19"/>
  <c r="AC46" i="19"/>
  <c r="AD46" i="19"/>
  <c r="AE46" i="19"/>
  <c r="AF46" i="19"/>
  <c r="AG46" i="19"/>
  <c r="AH46" i="19"/>
  <c r="AI46" i="19"/>
  <c r="AJ46" i="19"/>
  <c r="AK46" i="19"/>
  <c r="AL46" i="19"/>
  <c r="AM46" i="19"/>
  <c r="AN46" i="19"/>
  <c r="AO46" i="19"/>
  <c r="G47" i="19"/>
  <c r="H47" i="19"/>
  <c r="I47" i="19"/>
  <c r="J47" i="19"/>
  <c r="K47" i="19"/>
  <c r="L47" i="19"/>
  <c r="M47" i="19"/>
  <c r="N47" i="19"/>
  <c r="O47" i="19"/>
  <c r="P47" i="19"/>
  <c r="Q47" i="19"/>
  <c r="R47" i="19"/>
  <c r="S47" i="19"/>
  <c r="T47" i="19"/>
  <c r="U47" i="19"/>
  <c r="V47" i="19"/>
  <c r="W47" i="19"/>
  <c r="X47" i="19"/>
  <c r="Y47" i="19"/>
  <c r="Z47" i="19"/>
  <c r="AA47" i="19"/>
  <c r="AB47" i="19"/>
  <c r="AC47" i="19"/>
  <c r="AD47" i="19"/>
  <c r="AE47" i="19"/>
  <c r="AF47" i="19"/>
  <c r="AG47" i="19"/>
  <c r="AH47" i="19"/>
  <c r="AI47" i="19"/>
  <c r="AJ47" i="19"/>
  <c r="AK47" i="19"/>
  <c r="AL47" i="19"/>
  <c r="AM47" i="19"/>
  <c r="AN47" i="19"/>
  <c r="AO47" i="19"/>
  <c r="G48" i="19"/>
  <c r="H48" i="19"/>
  <c r="I48" i="19"/>
  <c r="J48" i="19"/>
  <c r="K48" i="19"/>
  <c r="L48" i="19"/>
  <c r="M48" i="19"/>
  <c r="N48" i="19"/>
  <c r="O48" i="19"/>
  <c r="P48" i="19"/>
  <c r="Q48" i="19"/>
  <c r="R48" i="19"/>
  <c r="S48" i="19"/>
  <c r="T48" i="19"/>
  <c r="U48" i="19"/>
  <c r="V48" i="19"/>
  <c r="W48" i="19"/>
  <c r="X48" i="19"/>
  <c r="Y48" i="19"/>
  <c r="Z48" i="19"/>
  <c r="AA48" i="19"/>
  <c r="AB48" i="19"/>
  <c r="AC48" i="19"/>
  <c r="AD48" i="19"/>
  <c r="AE48" i="19"/>
  <c r="AF48" i="19"/>
  <c r="AG48" i="19"/>
  <c r="AH48" i="19"/>
  <c r="AI48" i="19"/>
  <c r="AJ48" i="19"/>
  <c r="AK48" i="19"/>
  <c r="AL48" i="19"/>
  <c r="AM48" i="19"/>
  <c r="AN48" i="19"/>
  <c r="AO48" i="19"/>
  <c r="G49" i="19"/>
  <c r="H49" i="19"/>
  <c r="I49" i="19"/>
  <c r="J49" i="19"/>
  <c r="K49" i="19"/>
  <c r="L49" i="19"/>
  <c r="M49" i="19"/>
  <c r="N49" i="19"/>
  <c r="O49" i="19"/>
  <c r="P49" i="19"/>
  <c r="Q49" i="19"/>
  <c r="R49" i="19"/>
  <c r="S49" i="19"/>
  <c r="T49" i="19"/>
  <c r="U49" i="19"/>
  <c r="V49" i="19"/>
  <c r="W49" i="19"/>
  <c r="X49" i="19"/>
  <c r="Y49" i="19"/>
  <c r="Z49" i="19"/>
  <c r="AA49" i="19"/>
  <c r="AB49" i="19"/>
  <c r="AC49" i="19"/>
  <c r="AD49" i="19"/>
  <c r="AE49" i="19"/>
  <c r="AF49" i="19"/>
  <c r="AG49" i="19"/>
  <c r="AH49" i="19"/>
  <c r="AI49" i="19"/>
  <c r="AJ49" i="19"/>
  <c r="AK49" i="19"/>
  <c r="AL49" i="19"/>
  <c r="AM49" i="19"/>
  <c r="AN49" i="19"/>
  <c r="AO49" i="19"/>
  <c r="G50" i="19"/>
  <c r="H50" i="19"/>
  <c r="I50" i="19"/>
  <c r="J50" i="19"/>
  <c r="K50" i="19"/>
  <c r="L50" i="19"/>
  <c r="M50" i="19"/>
  <c r="N50" i="19"/>
  <c r="O50" i="19"/>
  <c r="P50" i="19"/>
  <c r="Q50" i="19"/>
  <c r="R50" i="19"/>
  <c r="S50" i="19"/>
  <c r="T50" i="19"/>
  <c r="U50" i="19"/>
  <c r="V50" i="19"/>
  <c r="W50" i="19"/>
  <c r="X50" i="19"/>
  <c r="Y50" i="19"/>
  <c r="Z50" i="19"/>
  <c r="AA50" i="19"/>
  <c r="AB50" i="19"/>
  <c r="AC50" i="19"/>
  <c r="AD50" i="19"/>
  <c r="AE50" i="19"/>
  <c r="AF50" i="19"/>
  <c r="AG50" i="19"/>
  <c r="AH50" i="19"/>
  <c r="AI50" i="19"/>
  <c r="AJ50" i="19"/>
  <c r="AK50" i="19"/>
  <c r="AL50" i="19"/>
  <c r="AM50" i="19"/>
  <c r="AN50" i="19"/>
  <c r="AO50" i="19"/>
  <c r="G51" i="19"/>
  <c r="H51" i="19"/>
  <c r="I51" i="19"/>
  <c r="J51" i="19"/>
  <c r="K51" i="19"/>
  <c r="L51" i="19"/>
  <c r="M51" i="19"/>
  <c r="N51" i="19"/>
  <c r="O51" i="19"/>
  <c r="P51" i="19"/>
  <c r="Q51" i="19"/>
  <c r="R51" i="19"/>
  <c r="S51" i="19"/>
  <c r="T51" i="19"/>
  <c r="U51" i="19"/>
  <c r="V51" i="19"/>
  <c r="W51" i="19"/>
  <c r="X51" i="19"/>
  <c r="Y51" i="19"/>
  <c r="Z51" i="19"/>
  <c r="AA51" i="19"/>
  <c r="AB51" i="19"/>
  <c r="AC51" i="19"/>
  <c r="AD51" i="19"/>
  <c r="AE51" i="19"/>
  <c r="AF51" i="19"/>
  <c r="AG51" i="19"/>
  <c r="AH51" i="19"/>
  <c r="AI51" i="19"/>
  <c r="AJ51" i="19"/>
  <c r="AK51" i="19"/>
  <c r="AL51" i="19"/>
  <c r="AM51" i="19"/>
  <c r="AN51" i="19"/>
  <c r="AO51" i="19"/>
  <c r="G52" i="19"/>
  <c r="H52" i="19"/>
  <c r="I52" i="19"/>
  <c r="J52" i="19"/>
  <c r="K52" i="19"/>
  <c r="L52" i="19"/>
  <c r="M52" i="19"/>
  <c r="N52" i="19"/>
  <c r="O52" i="19"/>
  <c r="P52" i="19"/>
  <c r="Q52" i="19"/>
  <c r="R52" i="19"/>
  <c r="S52" i="19"/>
  <c r="T52" i="19"/>
  <c r="U52" i="19"/>
  <c r="V52" i="19"/>
  <c r="W52" i="19"/>
  <c r="X52" i="19"/>
  <c r="Y52" i="19"/>
  <c r="Z52" i="19"/>
  <c r="AA52" i="19"/>
  <c r="AB52" i="19"/>
  <c r="AC52" i="19"/>
  <c r="AD52" i="19"/>
  <c r="AE52" i="19"/>
  <c r="AF52" i="19"/>
  <c r="AG52" i="19"/>
  <c r="AH52" i="19"/>
  <c r="AI52" i="19"/>
  <c r="AJ52" i="19"/>
  <c r="AK52" i="19"/>
  <c r="AL52" i="19"/>
  <c r="AM52" i="19"/>
  <c r="AN52" i="19"/>
  <c r="AO52" i="19"/>
  <c r="G53" i="19"/>
  <c r="H53" i="19"/>
  <c r="I53" i="19"/>
  <c r="J53" i="19"/>
  <c r="K53" i="19"/>
  <c r="L53" i="19"/>
  <c r="M53" i="19"/>
  <c r="N53" i="19"/>
  <c r="O53" i="19"/>
  <c r="P53" i="19"/>
  <c r="Q53" i="19"/>
  <c r="R53" i="19"/>
  <c r="S53" i="19"/>
  <c r="T53" i="19"/>
  <c r="U53" i="19"/>
  <c r="V53" i="19"/>
  <c r="W53" i="19"/>
  <c r="X53" i="19"/>
  <c r="Y53" i="19"/>
  <c r="Z53" i="19"/>
  <c r="AA53" i="19"/>
  <c r="AB53" i="19"/>
  <c r="AC53" i="19"/>
  <c r="AD53" i="19"/>
  <c r="AE53" i="19"/>
  <c r="AF53" i="19"/>
  <c r="AG53" i="19"/>
  <c r="AH53" i="19"/>
  <c r="AI53" i="19"/>
  <c r="AJ53" i="19"/>
  <c r="AK53" i="19"/>
  <c r="AL53" i="19"/>
  <c r="AM53" i="19"/>
  <c r="AN53" i="19"/>
  <c r="AO53" i="19"/>
  <c r="G54" i="19"/>
  <c r="H54" i="19"/>
  <c r="I54" i="19"/>
  <c r="J54" i="19"/>
  <c r="K54" i="19"/>
  <c r="L54" i="19"/>
  <c r="M54" i="19"/>
  <c r="N54" i="19"/>
  <c r="O54" i="19"/>
  <c r="P54" i="19"/>
  <c r="Q54" i="19"/>
  <c r="R54" i="19"/>
  <c r="S54" i="19"/>
  <c r="T54" i="19"/>
  <c r="U54" i="19"/>
  <c r="V54" i="19"/>
  <c r="W54" i="19"/>
  <c r="X54" i="19"/>
  <c r="Y54" i="19"/>
  <c r="Z54" i="19"/>
  <c r="AA54" i="19"/>
  <c r="AB54" i="19"/>
  <c r="AC54" i="19"/>
  <c r="AD54" i="19"/>
  <c r="AE54" i="19"/>
  <c r="AF54" i="19"/>
  <c r="AG54" i="19"/>
  <c r="AH54" i="19"/>
  <c r="AI54" i="19"/>
  <c r="AJ54" i="19"/>
  <c r="AK54" i="19"/>
  <c r="AL54" i="19"/>
  <c r="AM54" i="19"/>
  <c r="AN54" i="19"/>
  <c r="AO54" i="19"/>
  <c r="G55" i="19"/>
  <c r="H55" i="19"/>
  <c r="I55" i="19"/>
  <c r="J55" i="19"/>
  <c r="K55" i="19"/>
  <c r="L55" i="19"/>
  <c r="M55" i="19"/>
  <c r="N55" i="19"/>
  <c r="O55" i="19"/>
  <c r="P55" i="19"/>
  <c r="Q55" i="19"/>
  <c r="R55" i="19"/>
  <c r="S55" i="19"/>
  <c r="T55" i="19"/>
  <c r="U55" i="19"/>
  <c r="V55" i="19"/>
  <c r="W55" i="19"/>
  <c r="X55" i="19"/>
  <c r="Y55" i="19"/>
  <c r="Z55" i="19"/>
  <c r="AA55" i="19"/>
  <c r="AB55" i="19"/>
  <c r="AC55" i="19"/>
  <c r="AD55" i="19"/>
  <c r="AE55" i="19"/>
  <c r="AF55" i="19"/>
  <c r="AG55" i="19"/>
  <c r="AH55" i="19"/>
  <c r="AI55" i="19"/>
  <c r="AJ55" i="19"/>
  <c r="AK55" i="19"/>
  <c r="AL55" i="19"/>
  <c r="AM55" i="19"/>
  <c r="AN55" i="19"/>
  <c r="AO55" i="19"/>
  <c r="G56" i="19"/>
  <c r="H56" i="19"/>
  <c r="I56" i="19"/>
  <c r="J56" i="19"/>
  <c r="K56" i="19"/>
  <c r="L56" i="19"/>
  <c r="M56" i="19"/>
  <c r="N56" i="19"/>
  <c r="O56" i="19"/>
  <c r="P56" i="19"/>
  <c r="Q56" i="19"/>
  <c r="R56" i="19"/>
  <c r="S56" i="19"/>
  <c r="T56" i="19"/>
  <c r="U56" i="19"/>
  <c r="V56" i="19"/>
  <c r="W56" i="19"/>
  <c r="X56" i="19"/>
  <c r="Y56" i="19"/>
  <c r="Z56" i="19"/>
  <c r="AA56" i="19"/>
  <c r="AB56" i="19"/>
  <c r="AC56" i="19"/>
  <c r="AD56" i="19"/>
  <c r="AE56" i="19"/>
  <c r="AF56" i="19"/>
  <c r="AG56" i="19"/>
  <c r="AH56" i="19"/>
  <c r="AI56" i="19"/>
  <c r="AJ56" i="19"/>
  <c r="AK56" i="19"/>
  <c r="AL56" i="19"/>
  <c r="AM56" i="19"/>
  <c r="AN56" i="19"/>
  <c r="AO56" i="19"/>
  <c r="G57" i="19"/>
  <c r="H57" i="19"/>
  <c r="I57" i="19"/>
  <c r="J57" i="19"/>
  <c r="K57" i="19"/>
  <c r="L57" i="19"/>
  <c r="M57" i="19"/>
  <c r="N57" i="19"/>
  <c r="O57" i="19"/>
  <c r="P57" i="19"/>
  <c r="Q57" i="19"/>
  <c r="R57" i="19"/>
  <c r="S57" i="19"/>
  <c r="T57" i="19"/>
  <c r="U57" i="19"/>
  <c r="V57" i="19"/>
  <c r="W57" i="19"/>
  <c r="X57" i="19"/>
  <c r="Y57" i="19"/>
  <c r="Z57" i="19"/>
  <c r="AA57" i="19"/>
  <c r="AB57" i="19"/>
  <c r="AC57" i="19"/>
  <c r="AD57" i="19"/>
  <c r="AE57" i="19"/>
  <c r="AF57" i="19"/>
  <c r="AG57" i="19"/>
  <c r="AH57" i="19"/>
  <c r="AI57" i="19"/>
  <c r="AJ57" i="19"/>
  <c r="AK57" i="19"/>
  <c r="AL57" i="19"/>
  <c r="AM57" i="19"/>
  <c r="AN57" i="19"/>
  <c r="AO57" i="19"/>
  <c r="G58" i="19"/>
  <c r="H58" i="19"/>
  <c r="I58" i="19"/>
  <c r="J58" i="19"/>
  <c r="K58" i="19"/>
  <c r="L58" i="19"/>
  <c r="M58" i="19"/>
  <c r="N58" i="19"/>
  <c r="O58" i="19"/>
  <c r="P58" i="19"/>
  <c r="Q58" i="19"/>
  <c r="R58" i="19"/>
  <c r="S58" i="19"/>
  <c r="T58" i="19"/>
  <c r="U58" i="19"/>
  <c r="V58" i="19"/>
  <c r="W58" i="19"/>
  <c r="X58" i="19"/>
  <c r="Y58" i="19"/>
  <c r="Z58" i="19"/>
  <c r="AA58" i="19"/>
  <c r="AB58" i="19"/>
  <c r="AC58" i="19"/>
  <c r="AD58" i="19"/>
  <c r="AE58" i="19"/>
  <c r="AF58" i="19"/>
  <c r="AG58" i="19"/>
  <c r="AH58" i="19"/>
  <c r="AI58" i="19"/>
  <c r="AJ58" i="19"/>
  <c r="AK58" i="19"/>
  <c r="AL58" i="19"/>
  <c r="AM58" i="19"/>
  <c r="AN58" i="19"/>
  <c r="AO58" i="19"/>
  <c r="G59" i="19"/>
  <c r="H59" i="19"/>
  <c r="I59" i="19"/>
  <c r="J59" i="19"/>
  <c r="K59" i="19"/>
  <c r="L59" i="19"/>
  <c r="M59" i="19"/>
  <c r="N59" i="19"/>
  <c r="O59" i="19"/>
  <c r="P59" i="19"/>
  <c r="Q59" i="19"/>
  <c r="R59" i="19"/>
  <c r="S59" i="19"/>
  <c r="T59" i="19"/>
  <c r="U59" i="19"/>
  <c r="V59" i="19"/>
  <c r="W59" i="19"/>
  <c r="X59" i="19"/>
  <c r="Y59" i="19"/>
  <c r="Z59" i="19"/>
  <c r="AA59" i="19"/>
  <c r="AB59" i="19"/>
  <c r="AC59" i="19"/>
  <c r="AD59" i="19"/>
  <c r="AE59" i="19"/>
  <c r="AF59" i="19"/>
  <c r="AG59" i="19"/>
  <c r="AH59" i="19"/>
  <c r="AI59" i="19"/>
  <c r="AJ59" i="19"/>
  <c r="AK59" i="19"/>
  <c r="AL59" i="19"/>
  <c r="AM59" i="19"/>
  <c r="AN59" i="19"/>
  <c r="AO59" i="19"/>
  <c r="G60" i="19"/>
  <c r="H60" i="19"/>
  <c r="I60" i="19"/>
  <c r="J60" i="19"/>
  <c r="K60" i="19"/>
  <c r="L60" i="19"/>
  <c r="M60" i="19"/>
  <c r="N60" i="19"/>
  <c r="O60" i="19"/>
  <c r="P60" i="19"/>
  <c r="Q60" i="19"/>
  <c r="R60" i="19"/>
  <c r="S60" i="19"/>
  <c r="T60" i="19"/>
  <c r="U60" i="19"/>
  <c r="V60" i="19"/>
  <c r="W60" i="19"/>
  <c r="X60" i="19"/>
  <c r="Y60" i="19"/>
  <c r="Z60" i="19"/>
  <c r="AA60" i="19"/>
  <c r="AB60" i="19"/>
  <c r="AC60" i="19"/>
  <c r="AD60" i="19"/>
  <c r="AE60" i="19"/>
  <c r="AF60" i="19"/>
  <c r="AG60" i="19"/>
  <c r="AH60" i="19"/>
  <c r="AI60" i="19"/>
  <c r="AJ60" i="19"/>
  <c r="AK60" i="19"/>
  <c r="AL60" i="19"/>
  <c r="AM60" i="19"/>
  <c r="AN60" i="19"/>
  <c r="AO60" i="19"/>
  <c r="G61" i="19"/>
  <c r="H61" i="19"/>
  <c r="I61" i="19"/>
  <c r="J61" i="19"/>
  <c r="K61" i="19"/>
  <c r="L61" i="19"/>
  <c r="M61" i="19"/>
  <c r="N61" i="19"/>
  <c r="O61" i="19"/>
  <c r="P61" i="19"/>
  <c r="Q61" i="19"/>
  <c r="R61" i="19"/>
  <c r="S61" i="19"/>
  <c r="T61" i="19"/>
  <c r="U61" i="19"/>
  <c r="V61" i="19"/>
  <c r="W61" i="19"/>
  <c r="X61" i="19"/>
  <c r="Y61" i="19"/>
  <c r="Z61" i="19"/>
  <c r="AA61" i="19"/>
  <c r="AB61" i="19"/>
  <c r="AC61" i="19"/>
  <c r="AD61" i="19"/>
  <c r="AE61" i="19"/>
  <c r="AF61" i="19"/>
  <c r="AG61" i="19"/>
  <c r="AH61" i="19"/>
  <c r="AI61" i="19"/>
  <c r="AJ61" i="19"/>
  <c r="AK61" i="19"/>
  <c r="AL61" i="19"/>
  <c r="AM61" i="19"/>
  <c r="AN61" i="19"/>
  <c r="AO61" i="19"/>
  <c r="G62" i="19"/>
  <c r="H62" i="19"/>
  <c r="I62" i="19"/>
  <c r="J62" i="19"/>
  <c r="K62" i="19"/>
  <c r="L62" i="19"/>
  <c r="M62" i="19"/>
  <c r="N62" i="19"/>
  <c r="O62" i="19"/>
  <c r="P62" i="19"/>
  <c r="Q62" i="19"/>
  <c r="R62" i="19"/>
  <c r="S62" i="19"/>
  <c r="T62" i="19"/>
  <c r="U62" i="19"/>
  <c r="V62" i="19"/>
  <c r="W62" i="19"/>
  <c r="X62" i="19"/>
  <c r="Y62" i="19"/>
  <c r="Z62" i="19"/>
  <c r="AA62" i="19"/>
  <c r="AB62" i="19"/>
  <c r="AC62" i="19"/>
  <c r="AD62" i="19"/>
  <c r="AE62" i="19"/>
  <c r="AF62" i="19"/>
  <c r="AG62" i="19"/>
  <c r="AH62" i="19"/>
  <c r="AI62" i="19"/>
  <c r="AJ62" i="19"/>
  <c r="AK62" i="19"/>
  <c r="AL62" i="19"/>
  <c r="AM62" i="19"/>
  <c r="AN62" i="19"/>
  <c r="AO62" i="19"/>
  <c r="G63" i="19"/>
  <c r="H63" i="19"/>
  <c r="I63" i="19"/>
  <c r="J63" i="19"/>
  <c r="K63" i="19"/>
  <c r="L63" i="19"/>
  <c r="M63" i="19"/>
  <c r="N63" i="19"/>
  <c r="O63" i="19"/>
  <c r="P63" i="19"/>
  <c r="Q63" i="19"/>
  <c r="R63" i="19"/>
  <c r="S63" i="19"/>
  <c r="T63" i="19"/>
  <c r="U63" i="19"/>
  <c r="V63" i="19"/>
  <c r="W63" i="19"/>
  <c r="X63" i="19"/>
  <c r="Y63" i="19"/>
  <c r="Z63" i="19"/>
  <c r="AA63" i="19"/>
  <c r="AB63" i="19"/>
  <c r="AC63" i="19"/>
  <c r="AD63" i="19"/>
  <c r="AE63" i="19"/>
  <c r="AF63" i="19"/>
  <c r="AG63" i="19"/>
  <c r="AH63" i="19"/>
  <c r="AI63" i="19"/>
  <c r="AJ63" i="19"/>
  <c r="AK63" i="19"/>
  <c r="AL63" i="19"/>
  <c r="AM63" i="19"/>
  <c r="AN63" i="19"/>
  <c r="AO63" i="19"/>
  <c r="G64" i="19"/>
  <c r="H64" i="19"/>
  <c r="I64" i="19"/>
  <c r="J64" i="19"/>
  <c r="K64" i="19"/>
  <c r="L64" i="19"/>
  <c r="M64" i="19"/>
  <c r="N64" i="19"/>
  <c r="O64" i="19"/>
  <c r="P64" i="19"/>
  <c r="Q64" i="19"/>
  <c r="R64" i="19"/>
  <c r="S64" i="19"/>
  <c r="T64" i="19"/>
  <c r="U64" i="19"/>
  <c r="V64" i="19"/>
  <c r="W64" i="19"/>
  <c r="X64" i="19"/>
  <c r="Y64" i="19"/>
  <c r="Z64" i="19"/>
  <c r="AA64" i="19"/>
  <c r="AB64" i="19"/>
  <c r="AC64" i="19"/>
  <c r="AD64" i="19"/>
  <c r="AE64" i="19"/>
  <c r="AF64" i="19"/>
  <c r="AG64" i="19"/>
  <c r="AH64" i="19"/>
  <c r="AI64" i="19"/>
  <c r="AJ64" i="19"/>
  <c r="AK64" i="19"/>
  <c r="AL64" i="19"/>
  <c r="AM64" i="19"/>
  <c r="AN64" i="19"/>
  <c r="AO64" i="19"/>
  <c r="G65" i="19"/>
  <c r="H65" i="19"/>
  <c r="I65" i="19"/>
  <c r="J65" i="19"/>
  <c r="K65" i="19"/>
  <c r="L65" i="19"/>
  <c r="M65" i="19"/>
  <c r="N65" i="19"/>
  <c r="O65" i="19"/>
  <c r="P65" i="19"/>
  <c r="Q65" i="19"/>
  <c r="R65" i="19"/>
  <c r="S65" i="19"/>
  <c r="T65" i="19"/>
  <c r="U65" i="19"/>
  <c r="V65" i="19"/>
  <c r="W65" i="19"/>
  <c r="X65" i="19"/>
  <c r="Y65" i="19"/>
  <c r="Z65" i="19"/>
  <c r="AA65" i="19"/>
  <c r="AB65" i="19"/>
  <c r="AC65" i="19"/>
  <c r="AD65" i="19"/>
  <c r="AE65" i="19"/>
  <c r="AF65" i="19"/>
  <c r="AG65" i="19"/>
  <c r="AH65" i="19"/>
  <c r="AI65" i="19"/>
  <c r="AJ65" i="19"/>
  <c r="AK65" i="19"/>
  <c r="AL65" i="19"/>
  <c r="AM65" i="19"/>
  <c r="AN65" i="19"/>
  <c r="AO65" i="19"/>
  <c r="F37" i="19"/>
  <c r="F38" i="19"/>
  <c r="F39" i="19"/>
  <c r="F40" i="19"/>
  <c r="F41" i="19"/>
  <c r="F42" i="19"/>
  <c r="F43" i="19"/>
  <c r="F44" i="19"/>
  <c r="F45" i="19"/>
  <c r="F46" i="19"/>
  <c r="F47" i="19"/>
  <c r="F48" i="19"/>
  <c r="F49" i="19"/>
  <c r="F50" i="19"/>
  <c r="F51" i="19"/>
  <c r="F52" i="19"/>
  <c r="F53" i="19"/>
  <c r="F54" i="19"/>
  <c r="F55" i="19"/>
  <c r="F56" i="19"/>
  <c r="F57" i="19"/>
  <c r="F58" i="19"/>
  <c r="F59" i="19"/>
  <c r="F60" i="19"/>
  <c r="F61" i="19"/>
  <c r="F62" i="19"/>
  <c r="F63" i="19"/>
  <c r="F64" i="19"/>
  <c r="F65" i="19"/>
  <c r="F36" i="19"/>
  <c r="G36" i="21"/>
  <c r="H36" i="21"/>
  <c r="I36" i="21"/>
  <c r="J36" i="21"/>
  <c r="K36" i="21"/>
  <c r="L36" i="21"/>
  <c r="M36" i="21"/>
  <c r="N36" i="21"/>
  <c r="O36" i="21"/>
  <c r="P36" i="21"/>
  <c r="Q36" i="21"/>
  <c r="R36" i="21"/>
  <c r="S36" i="21"/>
  <c r="T36" i="21"/>
  <c r="U36" i="21"/>
  <c r="V36" i="21"/>
  <c r="W36" i="21"/>
  <c r="X36" i="21"/>
  <c r="Y36" i="21"/>
  <c r="Z36" i="21"/>
  <c r="AA36" i="21"/>
  <c r="AB36" i="21"/>
  <c r="AC36" i="21"/>
  <c r="AD36" i="21"/>
  <c r="AE36" i="21"/>
  <c r="AF36" i="21"/>
  <c r="AG36" i="21"/>
  <c r="AH36" i="21"/>
  <c r="AI36" i="21"/>
  <c r="AJ36" i="21"/>
  <c r="AK36" i="21"/>
  <c r="AL36" i="21"/>
  <c r="AM36" i="21"/>
  <c r="AN36" i="21"/>
  <c r="AO36" i="21"/>
  <c r="G37" i="21"/>
  <c r="H37" i="21"/>
  <c r="I37" i="21"/>
  <c r="J37" i="21"/>
  <c r="K37" i="21"/>
  <c r="L37" i="21"/>
  <c r="M37" i="21"/>
  <c r="N37" i="21"/>
  <c r="O37" i="21"/>
  <c r="P37" i="21"/>
  <c r="Q37" i="21"/>
  <c r="R37" i="21"/>
  <c r="S37" i="21"/>
  <c r="T37" i="21"/>
  <c r="U37" i="21"/>
  <c r="V37" i="21"/>
  <c r="W37" i="21"/>
  <c r="X37" i="21"/>
  <c r="Y37" i="21"/>
  <c r="Z37" i="21"/>
  <c r="AA37" i="21"/>
  <c r="AB37" i="21"/>
  <c r="AC37" i="21"/>
  <c r="AD37" i="21"/>
  <c r="AE37" i="21"/>
  <c r="AF37" i="21"/>
  <c r="AG37" i="21"/>
  <c r="AH37" i="21"/>
  <c r="AI37" i="21"/>
  <c r="AJ37" i="21"/>
  <c r="AK37" i="21"/>
  <c r="AL37" i="21"/>
  <c r="AM37" i="21"/>
  <c r="AN37" i="21"/>
  <c r="AO37" i="21"/>
  <c r="G38" i="21"/>
  <c r="H38" i="21"/>
  <c r="I38" i="21"/>
  <c r="J38" i="21"/>
  <c r="K38" i="21"/>
  <c r="L38" i="21"/>
  <c r="M38" i="21"/>
  <c r="N38" i="21"/>
  <c r="O38" i="21"/>
  <c r="P38" i="21"/>
  <c r="Q38" i="21"/>
  <c r="R38" i="21"/>
  <c r="S38" i="21"/>
  <c r="T38" i="21"/>
  <c r="U38" i="21"/>
  <c r="V38" i="21"/>
  <c r="W38" i="21"/>
  <c r="X38" i="21"/>
  <c r="Y38" i="21"/>
  <c r="Z38" i="21"/>
  <c r="AA38" i="21"/>
  <c r="AB38" i="21"/>
  <c r="AC38" i="21"/>
  <c r="AD38" i="21"/>
  <c r="AE38" i="21"/>
  <c r="AF38" i="21"/>
  <c r="AG38" i="21"/>
  <c r="AH38" i="21"/>
  <c r="AI38" i="21"/>
  <c r="AJ38" i="21"/>
  <c r="AK38" i="21"/>
  <c r="AL38" i="21"/>
  <c r="AM38" i="21"/>
  <c r="AN38" i="21"/>
  <c r="AO38" i="21"/>
  <c r="G39" i="21"/>
  <c r="H39" i="21"/>
  <c r="I39" i="21"/>
  <c r="J39" i="21"/>
  <c r="K39" i="21"/>
  <c r="L39" i="21"/>
  <c r="M39" i="21"/>
  <c r="N39" i="21"/>
  <c r="O39" i="21"/>
  <c r="P39" i="21"/>
  <c r="Q39" i="21"/>
  <c r="R39" i="21"/>
  <c r="S39" i="21"/>
  <c r="T39" i="21"/>
  <c r="U39" i="21"/>
  <c r="V39" i="21"/>
  <c r="W39" i="21"/>
  <c r="X39" i="21"/>
  <c r="Y39" i="21"/>
  <c r="Z39" i="21"/>
  <c r="AA39" i="21"/>
  <c r="AB39" i="21"/>
  <c r="AC39" i="21"/>
  <c r="AD39" i="21"/>
  <c r="AE39" i="21"/>
  <c r="AF39" i="21"/>
  <c r="AG39" i="21"/>
  <c r="AH39" i="21"/>
  <c r="AI39" i="21"/>
  <c r="AJ39" i="21"/>
  <c r="AK39" i="21"/>
  <c r="AL39" i="21"/>
  <c r="AM39" i="21"/>
  <c r="AN39" i="21"/>
  <c r="AO39" i="21"/>
  <c r="G40" i="21"/>
  <c r="H40" i="21"/>
  <c r="I40" i="21"/>
  <c r="J40" i="21"/>
  <c r="K40" i="21"/>
  <c r="L40" i="21"/>
  <c r="M40" i="21"/>
  <c r="N40" i="21"/>
  <c r="O40" i="21"/>
  <c r="P40" i="21"/>
  <c r="Q40" i="21"/>
  <c r="R40" i="21"/>
  <c r="S40" i="21"/>
  <c r="T40" i="21"/>
  <c r="U40" i="21"/>
  <c r="V40" i="21"/>
  <c r="W40" i="21"/>
  <c r="X40" i="21"/>
  <c r="Y40" i="21"/>
  <c r="Z40" i="21"/>
  <c r="AA40" i="21"/>
  <c r="AB40" i="21"/>
  <c r="AC40" i="21"/>
  <c r="AD40" i="21"/>
  <c r="AE40" i="21"/>
  <c r="AF40" i="21"/>
  <c r="AG40" i="21"/>
  <c r="AH40" i="21"/>
  <c r="AI40" i="21"/>
  <c r="AJ40" i="21"/>
  <c r="AK40" i="21"/>
  <c r="AL40" i="21"/>
  <c r="AM40" i="21"/>
  <c r="AN40" i="21"/>
  <c r="AO40" i="21"/>
  <c r="G41" i="21"/>
  <c r="H41" i="21"/>
  <c r="I41" i="21"/>
  <c r="J41" i="21"/>
  <c r="K41" i="21"/>
  <c r="L41" i="21"/>
  <c r="M41" i="21"/>
  <c r="N41" i="21"/>
  <c r="O41" i="21"/>
  <c r="P41" i="21"/>
  <c r="Q41" i="21"/>
  <c r="R41" i="21"/>
  <c r="S41" i="21"/>
  <c r="T41" i="21"/>
  <c r="U41" i="21"/>
  <c r="V41" i="21"/>
  <c r="W41" i="21"/>
  <c r="X41" i="21"/>
  <c r="Y41" i="21"/>
  <c r="Z41" i="21"/>
  <c r="AA41" i="21"/>
  <c r="AB41" i="21"/>
  <c r="AC41" i="21"/>
  <c r="AD41" i="21"/>
  <c r="AE41" i="21"/>
  <c r="AF41" i="21"/>
  <c r="AG41" i="21"/>
  <c r="AH41" i="21"/>
  <c r="AI41" i="21"/>
  <c r="AJ41" i="21"/>
  <c r="AK41" i="21"/>
  <c r="AL41" i="21"/>
  <c r="AM41" i="21"/>
  <c r="AN41" i="21"/>
  <c r="AO41" i="21"/>
  <c r="G42" i="21"/>
  <c r="H42" i="21"/>
  <c r="I42" i="21"/>
  <c r="J42" i="21"/>
  <c r="K42" i="21"/>
  <c r="L42" i="21"/>
  <c r="M42" i="21"/>
  <c r="N42" i="21"/>
  <c r="O42" i="21"/>
  <c r="P42" i="21"/>
  <c r="Q42" i="21"/>
  <c r="R42" i="21"/>
  <c r="S42" i="21"/>
  <c r="T42" i="21"/>
  <c r="U42" i="21"/>
  <c r="V42" i="21"/>
  <c r="W42" i="21"/>
  <c r="X42" i="21"/>
  <c r="Y42" i="21"/>
  <c r="Z42" i="21"/>
  <c r="AA42" i="21"/>
  <c r="AB42" i="21"/>
  <c r="AC42" i="21"/>
  <c r="AD42" i="21"/>
  <c r="AE42" i="21"/>
  <c r="AF42" i="21"/>
  <c r="AG42" i="21"/>
  <c r="AH42" i="21"/>
  <c r="AI42" i="21"/>
  <c r="AJ42" i="21"/>
  <c r="AK42" i="21"/>
  <c r="AL42" i="21"/>
  <c r="AM42" i="21"/>
  <c r="AN42" i="21"/>
  <c r="AO42" i="21"/>
  <c r="G43" i="21"/>
  <c r="H43" i="21"/>
  <c r="I43" i="21"/>
  <c r="J43" i="21"/>
  <c r="K43" i="21"/>
  <c r="L43" i="21"/>
  <c r="M43" i="21"/>
  <c r="N43" i="21"/>
  <c r="O43" i="21"/>
  <c r="P43" i="21"/>
  <c r="Q43" i="21"/>
  <c r="R43" i="21"/>
  <c r="S43" i="21"/>
  <c r="T43" i="21"/>
  <c r="U43" i="21"/>
  <c r="V43" i="21"/>
  <c r="W43" i="21"/>
  <c r="X43" i="21"/>
  <c r="Y43" i="21"/>
  <c r="Z43" i="21"/>
  <c r="AA43" i="21"/>
  <c r="AB43" i="21"/>
  <c r="AC43" i="21"/>
  <c r="AD43" i="21"/>
  <c r="AE43" i="21"/>
  <c r="AF43" i="21"/>
  <c r="AG43" i="21"/>
  <c r="AH43" i="21"/>
  <c r="AI43" i="21"/>
  <c r="AJ43" i="21"/>
  <c r="AK43" i="21"/>
  <c r="AL43" i="21"/>
  <c r="AM43" i="21"/>
  <c r="AN43" i="21"/>
  <c r="AO43" i="21"/>
  <c r="G44" i="21"/>
  <c r="H44" i="21"/>
  <c r="I44" i="21"/>
  <c r="J44" i="21"/>
  <c r="K44" i="21"/>
  <c r="L44" i="21"/>
  <c r="M44" i="21"/>
  <c r="N44" i="21"/>
  <c r="O44" i="21"/>
  <c r="P44" i="21"/>
  <c r="Q44" i="21"/>
  <c r="R44" i="21"/>
  <c r="S44" i="21"/>
  <c r="T44" i="21"/>
  <c r="U44" i="21"/>
  <c r="V44" i="21"/>
  <c r="W44" i="21"/>
  <c r="X44" i="21"/>
  <c r="Y44" i="21"/>
  <c r="Z44" i="21"/>
  <c r="AA44" i="21"/>
  <c r="AB44" i="21"/>
  <c r="AC44" i="21"/>
  <c r="AD44" i="21"/>
  <c r="AE44" i="21"/>
  <c r="AF44" i="21"/>
  <c r="AG44" i="21"/>
  <c r="AH44" i="21"/>
  <c r="AI44" i="21"/>
  <c r="AJ44" i="21"/>
  <c r="AK44" i="21"/>
  <c r="AL44" i="21"/>
  <c r="AM44" i="21"/>
  <c r="AN44" i="21"/>
  <c r="AO44" i="21"/>
  <c r="G45" i="21"/>
  <c r="H45" i="21"/>
  <c r="I45" i="21"/>
  <c r="J45" i="21"/>
  <c r="K45" i="21"/>
  <c r="L45" i="21"/>
  <c r="M45" i="21"/>
  <c r="N45" i="21"/>
  <c r="O45" i="21"/>
  <c r="P45" i="21"/>
  <c r="Q45" i="21"/>
  <c r="R45" i="21"/>
  <c r="S45" i="21"/>
  <c r="T45" i="21"/>
  <c r="U45" i="21"/>
  <c r="V45" i="21"/>
  <c r="W45" i="21"/>
  <c r="X45" i="21"/>
  <c r="Y45" i="21"/>
  <c r="Z45" i="21"/>
  <c r="AA45" i="21"/>
  <c r="AB45" i="21"/>
  <c r="AC45" i="21"/>
  <c r="AD45" i="21"/>
  <c r="AE45" i="21"/>
  <c r="AF45" i="21"/>
  <c r="AG45" i="21"/>
  <c r="AH45" i="21"/>
  <c r="AI45" i="21"/>
  <c r="AJ45" i="21"/>
  <c r="AK45" i="21"/>
  <c r="AL45" i="21"/>
  <c r="AM45" i="21"/>
  <c r="AN45" i="21"/>
  <c r="AO45" i="21"/>
  <c r="G46" i="21"/>
  <c r="H46" i="21"/>
  <c r="I46" i="21"/>
  <c r="J46" i="21"/>
  <c r="K46" i="21"/>
  <c r="L46" i="21"/>
  <c r="M46" i="21"/>
  <c r="N46" i="21"/>
  <c r="O46" i="21"/>
  <c r="P46" i="21"/>
  <c r="Q46" i="21"/>
  <c r="R46" i="21"/>
  <c r="S46" i="21"/>
  <c r="T46" i="21"/>
  <c r="U46" i="21"/>
  <c r="V46" i="21"/>
  <c r="W46" i="21"/>
  <c r="X46" i="21"/>
  <c r="Y46" i="21"/>
  <c r="Z46" i="21"/>
  <c r="AA46" i="21"/>
  <c r="AB46" i="21"/>
  <c r="AC46" i="21"/>
  <c r="AD46" i="21"/>
  <c r="AE46" i="21"/>
  <c r="AF46" i="21"/>
  <c r="AG46" i="21"/>
  <c r="AH46" i="21"/>
  <c r="AI46" i="21"/>
  <c r="AJ46" i="21"/>
  <c r="AK46" i="21"/>
  <c r="AL46" i="21"/>
  <c r="AM46" i="21"/>
  <c r="AN46" i="21"/>
  <c r="AO46" i="21"/>
  <c r="G47" i="21"/>
  <c r="H47" i="21"/>
  <c r="I47" i="21"/>
  <c r="J47" i="21"/>
  <c r="K47" i="21"/>
  <c r="L47" i="21"/>
  <c r="M47" i="21"/>
  <c r="N47" i="21"/>
  <c r="O47" i="21"/>
  <c r="P47" i="21"/>
  <c r="Q47" i="21"/>
  <c r="R47" i="21"/>
  <c r="S47" i="21"/>
  <c r="T47" i="21"/>
  <c r="U47" i="21"/>
  <c r="V47" i="21"/>
  <c r="W47" i="21"/>
  <c r="X47" i="21"/>
  <c r="Y47" i="21"/>
  <c r="Z47" i="21"/>
  <c r="AA47" i="21"/>
  <c r="AB47" i="21"/>
  <c r="AC47" i="21"/>
  <c r="AD47" i="21"/>
  <c r="AE47" i="21"/>
  <c r="AF47" i="21"/>
  <c r="AG47" i="21"/>
  <c r="AH47" i="21"/>
  <c r="AI47" i="21"/>
  <c r="AJ47" i="21"/>
  <c r="AK47" i="21"/>
  <c r="AL47" i="21"/>
  <c r="AM47" i="21"/>
  <c r="AN47" i="21"/>
  <c r="AO47" i="21"/>
  <c r="G48" i="21"/>
  <c r="H48" i="21"/>
  <c r="I48" i="21"/>
  <c r="J48" i="21"/>
  <c r="K48" i="21"/>
  <c r="L48" i="21"/>
  <c r="M48" i="21"/>
  <c r="N48" i="21"/>
  <c r="O48" i="21"/>
  <c r="P48" i="21"/>
  <c r="Q48" i="21"/>
  <c r="R48" i="21"/>
  <c r="S48" i="21"/>
  <c r="T48" i="21"/>
  <c r="U48" i="21"/>
  <c r="V48" i="21"/>
  <c r="W48" i="21"/>
  <c r="X48" i="21"/>
  <c r="Y48" i="21"/>
  <c r="Z48" i="21"/>
  <c r="AA48" i="21"/>
  <c r="AB48" i="21"/>
  <c r="AC48" i="21"/>
  <c r="AD48" i="21"/>
  <c r="AE48" i="21"/>
  <c r="AF48" i="21"/>
  <c r="AG48" i="21"/>
  <c r="AH48" i="21"/>
  <c r="AI48" i="21"/>
  <c r="AJ48" i="21"/>
  <c r="AK48" i="21"/>
  <c r="AL48" i="21"/>
  <c r="AM48" i="21"/>
  <c r="AN48" i="21"/>
  <c r="AO48" i="21"/>
  <c r="G49" i="21"/>
  <c r="H49" i="21"/>
  <c r="I49" i="21"/>
  <c r="J49" i="21"/>
  <c r="K49" i="21"/>
  <c r="L49" i="21"/>
  <c r="M49" i="21"/>
  <c r="N49" i="21"/>
  <c r="O49" i="21"/>
  <c r="P49" i="21"/>
  <c r="Q49" i="21"/>
  <c r="R49" i="21"/>
  <c r="S49" i="21"/>
  <c r="T49" i="21"/>
  <c r="U49" i="21"/>
  <c r="V49" i="21"/>
  <c r="W49" i="21"/>
  <c r="X49" i="21"/>
  <c r="Y49" i="21"/>
  <c r="Z49" i="21"/>
  <c r="AA49" i="21"/>
  <c r="AB49" i="21"/>
  <c r="AC49" i="21"/>
  <c r="AD49" i="21"/>
  <c r="AE49" i="21"/>
  <c r="AF49" i="21"/>
  <c r="AG49" i="21"/>
  <c r="AH49" i="21"/>
  <c r="AI49" i="21"/>
  <c r="AJ49" i="21"/>
  <c r="AK49" i="21"/>
  <c r="AL49" i="21"/>
  <c r="AM49" i="21"/>
  <c r="AN49" i="21"/>
  <c r="AO49" i="21"/>
  <c r="G50" i="21"/>
  <c r="H50" i="21"/>
  <c r="I50" i="21"/>
  <c r="J50" i="21"/>
  <c r="K50" i="21"/>
  <c r="L50" i="21"/>
  <c r="M50" i="21"/>
  <c r="N50" i="21"/>
  <c r="O50" i="21"/>
  <c r="P50" i="21"/>
  <c r="Q50" i="21"/>
  <c r="R50" i="21"/>
  <c r="S50" i="21"/>
  <c r="T50" i="21"/>
  <c r="U50" i="21"/>
  <c r="V50" i="21"/>
  <c r="W50" i="21"/>
  <c r="X50" i="21"/>
  <c r="Y50" i="21"/>
  <c r="Z50" i="21"/>
  <c r="AA50" i="21"/>
  <c r="AB50" i="21"/>
  <c r="AC50" i="21"/>
  <c r="AD50" i="21"/>
  <c r="AE50" i="21"/>
  <c r="AF50" i="21"/>
  <c r="AG50" i="21"/>
  <c r="AH50" i="21"/>
  <c r="AI50" i="21"/>
  <c r="AJ50" i="21"/>
  <c r="AK50" i="21"/>
  <c r="AL50" i="21"/>
  <c r="AM50" i="21"/>
  <c r="AN50" i="21"/>
  <c r="AO50" i="21"/>
  <c r="G51" i="21"/>
  <c r="H51" i="21"/>
  <c r="I51" i="21"/>
  <c r="J51" i="21"/>
  <c r="K51" i="21"/>
  <c r="L51" i="21"/>
  <c r="M51" i="21"/>
  <c r="N51" i="21"/>
  <c r="O51" i="21"/>
  <c r="P51" i="21"/>
  <c r="Q51" i="21"/>
  <c r="R51" i="21"/>
  <c r="S51" i="21"/>
  <c r="T51" i="21"/>
  <c r="U51" i="21"/>
  <c r="V51" i="21"/>
  <c r="W51" i="21"/>
  <c r="X51" i="21"/>
  <c r="Y51" i="21"/>
  <c r="Z51" i="21"/>
  <c r="AA51" i="21"/>
  <c r="AB51" i="21"/>
  <c r="AC51" i="21"/>
  <c r="AD51" i="21"/>
  <c r="AE51" i="21"/>
  <c r="AF51" i="21"/>
  <c r="AG51" i="21"/>
  <c r="AH51" i="21"/>
  <c r="AI51" i="21"/>
  <c r="AJ51" i="21"/>
  <c r="AK51" i="21"/>
  <c r="AL51" i="21"/>
  <c r="AM51" i="21"/>
  <c r="AN51" i="21"/>
  <c r="AO51" i="21"/>
  <c r="G52" i="21"/>
  <c r="H52" i="21"/>
  <c r="I52" i="21"/>
  <c r="J52" i="21"/>
  <c r="K52" i="21"/>
  <c r="L52" i="21"/>
  <c r="M52" i="21"/>
  <c r="N52" i="21"/>
  <c r="O52" i="21"/>
  <c r="P52" i="21"/>
  <c r="Q52" i="21"/>
  <c r="R52" i="21"/>
  <c r="S52" i="21"/>
  <c r="T52" i="21"/>
  <c r="U52" i="21"/>
  <c r="V52" i="21"/>
  <c r="W52" i="21"/>
  <c r="X52" i="21"/>
  <c r="Y52" i="21"/>
  <c r="Z52" i="21"/>
  <c r="AA52" i="21"/>
  <c r="AB52" i="21"/>
  <c r="AC52" i="21"/>
  <c r="AD52" i="21"/>
  <c r="AE52" i="21"/>
  <c r="AF52" i="21"/>
  <c r="AG52" i="21"/>
  <c r="AH52" i="21"/>
  <c r="AI52" i="21"/>
  <c r="AJ52" i="21"/>
  <c r="AK52" i="21"/>
  <c r="AL52" i="21"/>
  <c r="AM52" i="21"/>
  <c r="AN52" i="21"/>
  <c r="AO52" i="21"/>
  <c r="G53" i="21"/>
  <c r="H53" i="21"/>
  <c r="I53" i="21"/>
  <c r="J53" i="21"/>
  <c r="K53" i="21"/>
  <c r="L53" i="21"/>
  <c r="M53" i="21"/>
  <c r="N53" i="21"/>
  <c r="O53" i="21"/>
  <c r="P53" i="21"/>
  <c r="Q53" i="21"/>
  <c r="R53" i="21"/>
  <c r="S53" i="21"/>
  <c r="T53" i="21"/>
  <c r="U53" i="21"/>
  <c r="V53" i="21"/>
  <c r="W53" i="21"/>
  <c r="X53" i="21"/>
  <c r="Y53" i="21"/>
  <c r="Z53" i="21"/>
  <c r="AA53" i="21"/>
  <c r="AB53" i="21"/>
  <c r="AC53" i="21"/>
  <c r="AD53" i="21"/>
  <c r="AE53" i="21"/>
  <c r="AF53" i="21"/>
  <c r="AG53" i="21"/>
  <c r="AH53" i="21"/>
  <c r="AI53" i="21"/>
  <c r="AJ53" i="21"/>
  <c r="AK53" i="21"/>
  <c r="AL53" i="21"/>
  <c r="AM53" i="21"/>
  <c r="AN53" i="21"/>
  <c r="AO53" i="21"/>
  <c r="G54" i="21"/>
  <c r="H54" i="21"/>
  <c r="I54" i="21"/>
  <c r="J54" i="21"/>
  <c r="K54" i="21"/>
  <c r="L54" i="21"/>
  <c r="M54" i="21"/>
  <c r="N54" i="21"/>
  <c r="O54" i="21"/>
  <c r="P54" i="21"/>
  <c r="Q54" i="21"/>
  <c r="R54" i="21"/>
  <c r="S54" i="21"/>
  <c r="T54" i="21"/>
  <c r="U54" i="21"/>
  <c r="V54" i="21"/>
  <c r="W54" i="21"/>
  <c r="X54" i="21"/>
  <c r="Y54" i="21"/>
  <c r="Z54" i="21"/>
  <c r="AA54" i="21"/>
  <c r="AB54" i="21"/>
  <c r="AC54" i="21"/>
  <c r="AD54" i="21"/>
  <c r="AE54" i="21"/>
  <c r="AF54" i="21"/>
  <c r="AG54" i="21"/>
  <c r="AH54" i="21"/>
  <c r="AI54" i="21"/>
  <c r="AJ54" i="21"/>
  <c r="AK54" i="21"/>
  <c r="AL54" i="21"/>
  <c r="AM54" i="21"/>
  <c r="AN54" i="21"/>
  <c r="AO54" i="21"/>
  <c r="G55" i="21"/>
  <c r="H55" i="21"/>
  <c r="I55" i="21"/>
  <c r="J55" i="21"/>
  <c r="K55" i="21"/>
  <c r="L55" i="21"/>
  <c r="M55" i="21"/>
  <c r="N55" i="21"/>
  <c r="O55" i="21"/>
  <c r="P55" i="21"/>
  <c r="Q55" i="21"/>
  <c r="R55" i="21"/>
  <c r="S55" i="21"/>
  <c r="T55" i="21"/>
  <c r="U55" i="21"/>
  <c r="V55" i="21"/>
  <c r="W55" i="21"/>
  <c r="X55" i="21"/>
  <c r="Y55" i="21"/>
  <c r="Z55" i="21"/>
  <c r="AA55" i="21"/>
  <c r="AB55" i="21"/>
  <c r="AC55" i="21"/>
  <c r="AD55" i="21"/>
  <c r="AE55" i="21"/>
  <c r="AF55" i="21"/>
  <c r="AG55" i="21"/>
  <c r="AH55" i="21"/>
  <c r="AI55" i="21"/>
  <c r="AJ55" i="21"/>
  <c r="AK55" i="21"/>
  <c r="AL55" i="21"/>
  <c r="AM55" i="21"/>
  <c r="AN55" i="21"/>
  <c r="AO55" i="21"/>
  <c r="G56" i="21"/>
  <c r="H56" i="21"/>
  <c r="I56" i="21"/>
  <c r="J56" i="21"/>
  <c r="K56" i="21"/>
  <c r="L56" i="21"/>
  <c r="M56" i="21"/>
  <c r="N56" i="21"/>
  <c r="O56" i="21"/>
  <c r="P56" i="21"/>
  <c r="Q56" i="21"/>
  <c r="R56" i="21"/>
  <c r="S56" i="21"/>
  <c r="T56" i="21"/>
  <c r="U56" i="21"/>
  <c r="V56" i="21"/>
  <c r="W56" i="21"/>
  <c r="X56" i="21"/>
  <c r="Y56" i="21"/>
  <c r="Z56" i="21"/>
  <c r="AA56" i="21"/>
  <c r="AB56" i="21"/>
  <c r="AC56" i="21"/>
  <c r="AD56" i="21"/>
  <c r="AE56" i="21"/>
  <c r="AF56" i="21"/>
  <c r="AG56" i="21"/>
  <c r="AH56" i="21"/>
  <c r="AI56" i="21"/>
  <c r="AJ56" i="21"/>
  <c r="AK56" i="21"/>
  <c r="AL56" i="21"/>
  <c r="AM56" i="21"/>
  <c r="AN56" i="21"/>
  <c r="AO56" i="21"/>
  <c r="G57" i="21"/>
  <c r="H57" i="21"/>
  <c r="I57" i="21"/>
  <c r="J57" i="21"/>
  <c r="K57" i="21"/>
  <c r="L57" i="21"/>
  <c r="M57" i="21"/>
  <c r="N57" i="21"/>
  <c r="O57" i="21"/>
  <c r="P57" i="21"/>
  <c r="Q57" i="21"/>
  <c r="R57" i="21"/>
  <c r="S57" i="21"/>
  <c r="T57" i="21"/>
  <c r="U57" i="21"/>
  <c r="V57" i="21"/>
  <c r="W57" i="21"/>
  <c r="X57" i="21"/>
  <c r="Y57" i="21"/>
  <c r="Z57" i="21"/>
  <c r="AA57" i="21"/>
  <c r="AB57" i="21"/>
  <c r="AC57" i="21"/>
  <c r="AD57" i="21"/>
  <c r="AE57" i="21"/>
  <c r="AF57" i="21"/>
  <c r="AG57" i="21"/>
  <c r="AH57" i="21"/>
  <c r="AI57" i="21"/>
  <c r="AJ57" i="21"/>
  <c r="AK57" i="21"/>
  <c r="AL57" i="21"/>
  <c r="AM57" i="21"/>
  <c r="AN57" i="21"/>
  <c r="AO57" i="21"/>
  <c r="G58" i="21"/>
  <c r="H58" i="21"/>
  <c r="I58" i="21"/>
  <c r="J58" i="21"/>
  <c r="K58" i="21"/>
  <c r="L58" i="21"/>
  <c r="M58" i="21"/>
  <c r="N58" i="21"/>
  <c r="O58" i="21"/>
  <c r="P58" i="21"/>
  <c r="Q58" i="21"/>
  <c r="R58" i="21"/>
  <c r="S58" i="21"/>
  <c r="T58" i="21"/>
  <c r="U58" i="21"/>
  <c r="V58" i="21"/>
  <c r="W58" i="21"/>
  <c r="X58" i="21"/>
  <c r="Y58" i="21"/>
  <c r="Z58" i="21"/>
  <c r="AA58" i="21"/>
  <c r="AB58" i="21"/>
  <c r="AC58" i="21"/>
  <c r="AD58" i="21"/>
  <c r="AE58" i="21"/>
  <c r="AF58" i="21"/>
  <c r="AG58" i="21"/>
  <c r="AH58" i="21"/>
  <c r="AI58" i="21"/>
  <c r="AJ58" i="21"/>
  <c r="AK58" i="21"/>
  <c r="AL58" i="21"/>
  <c r="AM58" i="21"/>
  <c r="AN58" i="21"/>
  <c r="AO58" i="21"/>
  <c r="G59" i="21"/>
  <c r="H59" i="21"/>
  <c r="I59" i="21"/>
  <c r="J59" i="21"/>
  <c r="K59" i="21"/>
  <c r="L59" i="21"/>
  <c r="M59" i="21"/>
  <c r="N59" i="21"/>
  <c r="O59" i="21"/>
  <c r="P59" i="21"/>
  <c r="Q59" i="21"/>
  <c r="R59" i="21"/>
  <c r="S59" i="21"/>
  <c r="T59" i="21"/>
  <c r="U59" i="21"/>
  <c r="V59" i="21"/>
  <c r="W59" i="21"/>
  <c r="X59" i="21"/>
  <c r="Y59" i="21"/>
  <c r="Z59" i="21"/>
  <c r="AA59" i="21"/>
  <c r="AB59" i="21"/>
  <c r="AC59" i="21"/>
  <c r="AD59" i="21"/>
  <c r="AE59" i="21"/>
  <c r="AF59" i="21"/>
  <c r="AG59" i="21"/>
  <c r="AH59" i="21"/>
  <c r="AI59" i="21"/>
  <c r="AJ59" i="21"/>
  <c r="AK59" i="21"/>
  <c r="AL59" i="21"/>
  <c r="AM59" i="21"/>
  <c r="AN59" i="21"/>
  <c r="AO59" i="21"/>
  <c r="G60" i="21"/>
  <c r="H60" i="21"/>
  <c r="I60" i="21"/>
  <c r="J60" i="21"/>
  <c r="K60" i="21"/>
  <c r="L60" i="21"/>
  <c r="M60" i="21"/>
  <c r="N60" i="21"/>
  <c r="O60" i="21"/>
  <c r="P60" i="21"/>
  <c r="Q60" i="21"/>
  <c r="R60" i="21"/>
  <c r="S60" i="21"/>
  <c r="T60" i="21"/>
  <c r="U60" i="21"/>
  <c r="V60" i="21"/>
  <c r="W60" i="21"/>
  <c r="X60" i="21"/>
  <c r="Y60" i="21"/>
  <c r="Z60" i="21"/>
  <c r="AA60" i="21"/>
  <c r="AB60" i="21"/>
  <c r="AC60" i="21"/>
  <c r="AD60" i="21"/>
  <c r="AE60" i="21"/>
  <c r="AF60" i="21"/>
  <c r="AG60" i="21"/>
  <c r="AH60" i="21"/>
  <c r="AI60" i="21"/>
  <c r="AJ60" i="21"/>
  <c r="AK60" i="21"/>
  <c r="AL60" i="21"/>
  <c r="AM60" i="21"/>
  <c r="AN60" i="21"/>
  <c r="AO60" i="21"/>
  <c r="G61" i="21"/>
  <c r="H61" i="21"/>
  <c r="I61" i="21"/>
  <c r="J61" i="21"/>
  <c r="K61" i="21"/>
  <c r="L61" i="21"/>
  <c r="M61" i="21"/>
  <c r="N61" i="21"/>
  <c r="O61" i="21"/>
  <c r="P61" i="21"/>
  <c r="Q61" i="21"/>
  <c r="R61" i="21"/>
  <c r="S61" i="21"/>
  <c r="T61" i="21"/>
  <c r="U61" i="21"/>
  <c r="V61" i="21"/>
  <c r="W61" i="21"/>
  <c r="X61" i="21"/>
  <c r="Y61" i="21"/>
  <c r="Z61" i="21"/>
  <c r="AA61" i="21"/>
  <c r="AB61" i="21"/>
  <c r="AC61" i="21"/>
  <c r="AD61" i="21"/>
  <c r="AE61" i="21"/>
  <c r="AF61" i="21"/>
  <c r="AG61" i="21"/>
  <c r="AH61" i="21"/>
  <c r="AI61" i="21"/>
  <c r="AJ61" i="21"/>
  <c r="AK61" i="21"/>
  <c r="AL61" i="21"/>
  <c r="AM61" i="21"/>
  <c r="AN61" i="21"/>
  <c r="AO61" i="21"/>
  <c r="G62" i="21"/>
  <c r="H62" i="21"/>
  <c r="I62" i="21"/>
  <c r="J62" i="21"/>
  <c r="K62" i="21"/>
  <c r="L62" i="21"/>
  <c r="M62" i="21"/>
  <c r="N62" i="21"/>
  <c r="O62" i="21"/>
  <c r="P62" i="21"/>
  <c r="Q62" i="21"/>
  <c r="R62" i="21"/>
  <c r="S62" i="21"/>
  <c r="T62" i="21"/>
  <c r="U62" i="21"/>
  <c r="V62" i="21"/>
  <c r="W62" i="21"/>
  <c r="X62" i="21"/>
  <c r="Y62" i="21"/>
  <c r="Z62" i="21"/>
  <c r="AA62" i="21"/>
  <c r="AB62" i="21"/>
  <c r="AC62" i="21"/>
  <c r="AD62" i="21"/>
  <c r="AE62" i="21"/>
  <c r="AF62" i="21"/>
  <c r="AG62" i="21"/>
  <c r="AH62" i="21"/>
  <c r="AI62" i="21"/>
  <c r="AJ62" i="21"/>
  <c r="AK62" i="21"/>
  <c r="AL62" i="21"/>
  <c r="AM62" i="21"/>
  <c r="AN62" i="21"/>
  <c r="AO62" i="21"/>
  <c r="G63" i="21"/>
  <c r="H63" i="21"/>
  <c r="I63" i="21"/>
  <c r="J63" i="21"/>
  <c r="K63" i="21"/>
  <c r="L63" i="21"/>
  <c r="M63" i="21"/>
  <c r="N63" i="21"/>
  <c r="O63" i="21"/>
  <c r="P63" i="21"/>
  <c r="Q63" i="21"/>
  <c r="R63" i="21"/>
  <c r="S63" i="21"/>
  <c r="T63" i="21"/>
  <c r="U63" i="21"/>
  <c r="V63" i="21"/>
  <c r="W63" i="21"/>
  <c r="X63" i="21"/>
  <c r="Y63" i="21"/>
  <c r="Z63" i="21"/>
  <c r="AA63" i="21"/>
  <c r="AB63" i="21"/>
  <c r="AC63" i="21"/>
  <c r="AD63" i="21"/>
  <c r="AE63" i="21"/>
  <c r="AF63" i="21"/>
  <c r="AG63" i="21"/>
  <c r="AH63" i="21"/>
  <c r="AI63" i="21"/>
  <c r="AJ63" i="21"/>
  <c r="AK63" i="21"/>
  <c r="AL63" i="21"/>
  <c r="AM63" i="21"/>
  <c r="AN63" i="21"/>
  <c r="AO63" i="21"/>
  <c r="G64" i="21"/>
  <c r="H64" i="21"/>
  <c r="I64" i="21"/>
  <c r="J64" i="21"/>
  <c r="K64" i="21"/>
  <c r="L64" i="21"/>
  <c r="M64" i="21"/>
  <c r="N64" i="21"/>
  <c r="O64" i="21"/>
  <c r="P64" i="21"/>
  <c r="Q64" i="21"/>
  <c r="R64" i="21"/>
  <c r="S64" i="21"/>
  <c r="T64" i="21"/>
  <c r="U64" i="21"/>
  <c r="V64" i="21"/>
  <c r="W64" i="21"/>
  <c r="X64" i="21"/>
  <c r="Y64" i="21"/>
  <c r="Z64" i="21"/>
  <c r="AA64" i="21"/>
  <c r="AB64" i="21"/>
  <c r="AC64" i="21"/>
  <c r="AD64" i="21"/>
  <c r="AE64" i="21"/>
  <c r="AF64" i="21"/>
  <c r="AG64" i="21"/>
  <c r="AH64" i="21"/>
  <c r="AI64" i="21"/>
  <c r="AJ64" i="21"/>
  <c r="AK64" i="21"/>
  <c r="AL64" i="21"/>
  <c r="AM64" i="21"/>
  <c r="AN64" i="21"/>
  <c r="AO64" i="21"/>
  <c r="G65" i="21"/>
  <c r="H65" i="21"/>
  <c r="I65" i="21"/>
  <c r="J65" i="21"/>
  <c r="K65" i="21"/>
  <c r="L65" i="21"/>
  <c r="M65" i="21"/>
  <c r="N65" i="21"/>
  <c r="O65" i="21"/>
  <c r="P65" i="21"/>
  <c r="Q65" i="21"/>
  <c r="R65" i="21"/>
  <c r="S65" i="21"/>
  <c r="T65" i="21"/>
  <c r="U65" i="21"/>
  <c r="V65" i="21"/>
  <c r="W65" i="21"/>
  <c r="X65" i="21"/>
  <c r="Y65" i="21"/>
  <c r="Z65" i="21"/>
  <c r="AA65" i="21"/>
  <c r="AB65" i="21"/>
  <c r="AC65" i="21"/>
  <c r="AD65" i="21"/>
  <c r="AE65" i="21"/>
  <c r="AF65" i="21"/>
  <c r="AG65" i="21"/>
  <c r="AH65" i="21"/>
  <c r="AI65" i="21"/>
  <c r="AJ65" i="21"/>
  <c r="AK65" i="21"/>
  <c r="AL65" i="21"/>
  <c r="AM65" i="21"/>
  <c r="AN65" i="21"/>
  <c r="AO65" i="21"/>
  <c r="F37" i="21"/>
  <c r="F38" i="21"/>
  <c r="F39" i="21"/>
  <c r="F40" i="21"/>
  <c r="F41" i="21"/>
  <c r="F42" i="21"/>
  <c r="F43" i="21"/>
  <c r="F44" i="21"/>
  <c r="F45" i="21"/>
  <c r="F46" i="21"/>
  <c r="F47" i="21"/>
  <c r="F48" i="21"/>
  <c r="F49" i="21"/>
  <c r="F50" i="21"/>
  <c r="F51" i="21"/>
  <c r="F52" i="21"/>
  <c r="F53" i="21"/>
  <c r="F54" i="21"/>
  <c r="F55" i="21"/>
  <c r="F56" i="21"/>
  <c r="F57" i="21"/>
  <c r="F58" i="21"/>
  <c r="F59" i="21"/>
  <c r="F60" i="21"/>
  <c r="F61" i="21"/>
  <c r="F62" i="21"/>
  <c r="F63" i="21"/>
  <c r="F64" i="21"/>
  <c r="F65" i="21"/>
  <c r="F36" i="21"/>
  <c r="G36" i="20"/>
  <c r="H36" i="20"/>
  <c r="I36" i="20"/>
  <c r="J36" i="20"/>
  <c r="K36" i="20"/>
  <c r="L36" i="20"/>
  <c r="M36" i="20"/>
  <c r="N36" i="20"/>
  <c r="O36" i="20"/>
  <c r="P36" i="20"/>
  <c r="Q36" i="20"/>
  <c r="R36" i="20"/>
  <c r="S36" i="20"/>
  <c r="T36" i="20"/>
  <c r="U36" i="20"/>
  <c r="V36" i="20"/>
  <c r="W36" i="20"/>
  <c r="X36" i="20"/>
  <c r="Y36" i="20"/>
  <c r="Z36" i="20"/>
  <c r="AA36" i="20"/>
  <c r="AB36" i="20"/>
  <c r="AC36" i="20"/>
  <c r="AD36" i="20"/>
  <c r="AE36" i="20"/>
  <c r="AF36" i="20"/>
  <c r="AG36" i="20"/>
  <c r="AH36" i="20"/>
  <c r="AI36" i="20"/>
  <c r="AJ36" i="20"/>
  <c r="AK36" i="20"/>
  <c r="AL36" i="20"/>
  <c r="AM36" i="20"/>
  <c r="AN36" i="20"/>
  <c r="AO36" i="20"/>
  <c r="G37" i="20"/>
  <c r="H37" i="20"/>
  <c r="I37" i="20"/>
  <c r="J37" i="20"/>
  <c r="K37" i="20"/>
  <c r="L37" i="20"/>
  <c r="M37" i="20"/>
  <c r="N37" i="20"/>
  <c r="O37" i="20"/>
  <c r="P37" i="20"/>
  <c r="Q37" i="20"/>
  <c r="R37" i="20"/>
  <c r="S37" i="20"/>
  <c r="T37" i="20"/>
  <c r="U37" i="20"/>
  <c r="V37" i="20"/>
  <c r="W37" i="20"/>
  <c r="X37" i="20"/>
  <c r="Y37" i="20"/>
  <c r="Z37" i="20"/>
  <c r="AA37" i="20"/>
  <c r="AB37" i="20"/>
  <c r="AC37" i="20"/>
  <c r="AD37" i="20"/>
  <c r="AE37" i="20"/>
  <c r="AF37" i="20"/>
  <c r="AG37" i="20"/>
  <c r="AH37" i="20"/>
  <c r="AI37" i="20"/>
  <c r="AJ37" i="20"/>
  <c r="AK37" i="20"/>
  <c r="AL37" i="20"/>
  <c r="AM37" i="20"/>
  <c r="AN37" i="20"/>
  <c r="AO37" i="20"/>
  <c r="G38" i="20"/>
  <c r="H38" i="20"/>
  <c r="I38" i="20"/>
  <c r="J38" i="20"/>
  <c r="K38" i="20"/>
  <c r="L38" i="20"/>
  <c r="M38" i="20"/>
  <c r="N38" i="20"/>
  <c r="O38" i="20"/>
  <c r="P38" i="20"/>
  <c r="Q38" i="20"/>
  <c r="R38" i="20"/>
  <c r="S38" i="20"/>
  <c r="T38" i="20"/>
  <c r="U38" i="20"/>
  <c r="V38" i="20"/>
  <c r="W38" i="20"/>
  <c r="X38" i="20"/>
  <c r="Y38" i="20"/>
  <c r="Z38" i="20"/>
  <c r="AA38" i="20"/>
  <c r="AB38" i="20"/>
  <c r="AC38" i="20"/>
  <c r="AD38" i="20"/>
  <c r="AE38" i="20"/>
  <c r="AF38" i="20"/>
  <c r="AG38" i="20"/>
  <c r="AH38" i="20"/>
  <c r="AI38" i="20"/>
  <c r="AJ38" i="20"/>
  <c r="AK38" i="20"/>
  <c r="AL38" i="20"/>
  <c r="AM38" i="20"/>
  <c r="AN38" i="20"/>
  <c r="AO38" i="20"/>
  <c r="G39" i="20"/>
  <c r="H39" i="20"/>
  <c r="I39" i="20"/>
  <c r="J39" i="20"/>
  <c r="K39" i="20"/>
  <c r="L39" i="20"/>
  <c r="M39" i="20"/>
  <c r="N39" i="20"/>
  <c r="O39" i="20"/>
  <c r="P39" i="20"/>
  <c r="Q39" i="20"/>
  <c r="R39" i="20"/>
  <c r="S39" i="20"/>
  <c r="T39" i="20"/>
  <c r="U39" i="20"/>
  <c r="V39" i="20"/>
  <c r="W39" i="20"/>
  <c r="X39" i="20"/>
  <c r="Y39" i="20"/>
  <c r="Z39" i="20"/>
  <c r="AA39" i="20"/>
  <c r="AB39" i="20"/>
  <c r="AC39" i="20"/>
  <c r="AD39" i="20"/>
  <c r="AE39" i="20"/>
  <c r="AF39" i="20"/>
  <c r="AG39" i="20"/>
  <c r="AH39" i="20"/>
  <c r="AI39" i="20"/>
  <c r="AJ39" i="20"/>
  <c r="AK39" i="20"/>
  <c r="AL39" i="20"/>
  <c r="AM39" i="20"/>
  <c r="AN39" i="20"/>
  <c r="AO39" i="20"/>
  <c r="G40" i="20"/>
  <c r="H40" i="20"/>
  <c r="I40" i="20"/>
  <c r="J40" i="20"/>
  <c r="K40" i="20"/>
  <c r="L40" i="20"/>
  <c r="M40" i="20"/>
  <c r="N40" i="20"/>
  <c r="O40" i="20"/>
  <c r="P40" i="20"/>
  <c r="Q40" i="20"/>
  <c r="R40" i="20"/>
  <c r="S40" i="20"/>
  <c r="T40" i="20"/>
  <c r="U40" i="20"/>
  <c r="V40" i="20"/>
  <c r="W40" i="20"/>
  <c r="X40" i="20"/>
  <c r="Y40" i="20"/>
  <c r="Z40" i="20"/>
  <c r="AA40" i="20"/>
  <c r="AB40" i="20"/>
  <c r="AC40" i="20"/>
  <c r="AD40" i="20"/>
  <c r="AE40" i="20"/>
  <c r="AF40" i="20"/>
  <c r="AG40" i="20"/>
  <c r="AH40" i="20"/>
  <c r="AI40" i="20"/>
  <c r="AJ40" i="20"/>
  <c r="AK40" i="20"/>
  <c r="AL40" i="20"/>
  <c r="AM40" i="20"/>
  <c r="AN40" i="20"/>
  <c r="AO40" i="20"/>
  <c r="G41" i="20"/>
  <c r="H41" i="20"/>
  <c r="I41" i="20"/>
  <c r="J41" i="20"/>
  <c r="K41" i="20"/>
  <c r="L41" i="20"/>
  <c r="M41" i="20"/>
  <c r="N41" i="20"/>
  <c r="O41" i="20"/>
  <c r="P41" i="20"/>
  <c r="Q41" i="20"/>
  <c r="R41" i="20"/>
  <c r="S41" i="20"/>
  <c r="T41" i="20"/>
  <c r="U41" i="20"/>
  <c r="V41" i="20"/>
  <c r="W41" i="20"/>
  <c r="X41" i="20"/>
  <c r="Y41" i="20"/>
  <c r="Z41" i="20"/>
  <c r="AA41" i="20"/>
  <c r="AB41" i="20"/>
  <c r="AC41" i="20"/>
  <c r="AD41" i="20"/>
  <c r="AE41" i="20"/>
  <c r="AF41" i="20"/>
  <c r="AG41" i="20"/>
  <c r="AH41" i="20"/>
  <c r="AI41" i="20"/>
  <c r="AJ41" i="20"/>
  <c r="AK41" i="20"/>
  <c r="AL41" i="20"/>
  <c r="AM41" i="20"/>
  <c r="AN41" i="20"/>
  <c r="AO41" i="20"/>
  <c r="G42" i="20"/>
  <c r="H42" i="20"/>
  <c r="I42" i="20"/>
  <c r="J42" i="20"/>
  <c r="K42" i="20"/>
  <c r="L42" i="20"/>
  <c r="M42" i="20"/>
  <c r="N42" i="20"/>
  <c r="O42" i="20"/>
  <c r="P42" i="20"/>
  <c r="Q42" i="20"/>
  <c r="R42" i="20"/>
  <c r="S42" i="20"/>
  <c r="T42" i="20"/>
  <c r="U42" i="20"/>
  <c r="V42" i="20"/>
  <c r="W42" i="20"/>
  <c r="X42" i="20"/>
  <c r="Y42" i="20"/>
  <c r="Z42" i="20"/>
  <c r="AA42" i="20"/>
  <c r="AB42" i="20"/>
  <c r="AC42" i="20"/>
  <c r="AD42" i="20"/>
  <c r="AE42" i="20"/>
  <c r="AF42" i="20"/>
  <c r="AG42" i="20"/>
  <c r="AH42" i="20"/>
  <c r="AI42" i="20"/>
  <c r="AJ42" i="20"/>
  <c r="AK42" i="20"/>
  <c r="AL42" i="20"/>
  <c r="AM42" i="20"/>
  <c r="AN42" i="20"/>
  <c r="AO42" i="20"/>
  <c r="G43" i="20"/>
  <c r="H43" i="20"/>
  <c r="I43" i="20"/>
  <c r="J43" i="20"/>
  <c r="K43" i="20"/>
  <c r="L43" i="20"/>
  <c r="M43" i="20"/>
  <c r="N43" i="20"/>
  <c r="O43" i="20"/>
  <c r="P43" i="20"/>
  <c r="Q43" i="20"/>
  <c r="R43" i="20"/>
  <c r="S43" i="20"/>
  <c r="T43" i="20"/>
  <c r="U43" i="20"/>
  <c r="V43" i="20"/>
  <c r="W43" i="20"/>
  <c r="X43" i="20"/>
  <c r="Y43" i="20"/>
  <c r="Z43" i="20"/>
  <c r="AA43" i="20"/>
  <c r="AB43" i="20"/>
  <c r="AC43" i="20"/>
  <c r="AD43" i="20"/>
  <c r="AE43" i="20"/>
  <c r="AF43" i="20"/>
  <c r="AG43" i="20"/>
  <c r="AH43" i="20"/>
  <c r="AI43" i="20"/>
  <c r="AJ43" i="20"/>
  <c r="AK43" i="20"/>
  <c r="AL43" i="20"/>
  <c r="AM43" i="20"/>
  <c r="AN43" i="20"/>
  <c r="AO43" i="20"/>
  <c r="G44" i="20"/>
  <c r="H44" i="20"/>
  <c r="I44" i="20"/>
  <c r="J44" i="20"/>
  <c r="K44" i="20"/>
  <c r="L44" i="20"/>
  <c r="M44" i="20"/>
  <c r="N44" i="20"/>
  <c r="O44" i="20"/>
  <c r="P44" i="20"/>
  <c r="Q44" i="20"/>
  <c r="R44" i="20"/>
  <c r="S44" i="20"/>
  <c r="T44" i="20"/>
  <c r="U44" i="20"/>
  <c r="V44" i="20"/>
  <c r="W44" i="20"/>
  <c r="X44" i="20"/>
  <c r="Y44" i="20"/>
  <c r="Z44" i="20"/>
  <c r="AA44" i="20"/>
  <c r="AB44" i="20"/>
  <c r="AC44" i="20"/>
  <c r="AD44" i="20"/>
  <c r="AE44" i="20"/>
  <c r="AF44" i="20"/>
  <c r="AG44" i="20"/>
  <c r="AH44" i="20"/>
  <c r="AI44" i="20"/>
  <c r="AJ44" i="20"/>
  <c r="AK44" i="20"/>
  <c r="AL44" i="20"/>
  <c r="AM44" i="20"/>
  <c r="AN44" i="20"/>
  <c r="AO44" i="20"/>
  <c r="G45" i="20"/>
  <c r="H45" i="20"/>
  <c r="I45" i="20"/>
  <c r="J45" i="20"/>
  <c r="K45" i="20"/>
  <c r="L45" i="20"/>
  <c r="M45" i="20"/>
  <c r="N45" i="20"/>
  <c r="O45" i="20"/>
  <c r="P45" i="20"/>
  <c r="Q45" i="20"/>
  <c r="R45" i="20"/>
  <c r="S45" i="20"/>
  <c r="T45" i="20"/>
  <c r="U45" i="20"/>
  <c r="V45" i="20"/>
  <c r="W45" i="20"/>
  <c r="X45" i="20"/>
  <c r="Y45" i="20"/>
  <c r="Z45" i="20"/>
  <c r="AA45" i="20"/>
  <c r="AB45" i="20"/>
  <c r="AC45" i="20"/>
  <c r="AD45" i="20"/>
  <c r="AE45" i="20"/>
  <c r="AF45" i="20"/>
  <c r="AG45" i="20"/>
  <c r="AH45" i="20"/>
  <c r="AI45" i="20"/>
  <c r="AJ45" i="20"/>
  <c r="AK45" i="20"/>
  <c r="AL45" i="20"/>
  <c r="AM45" i="20"/>
  <c r="AN45" i="20"/>
  <c r="AO45" i="20"/>
  <c r="G46" i="20"/>
  <c r="H46" i="20"/>
  <c r="I46" i="20"/>
  <c r="J46" i="20"/>
  <c r="K46" i="20"/>
  <c r="L46" i="20"/>
  <c r="M46" i="20"/>
  <c r="N46" i="20"/>
  <c r="O46" i="20"/>
  <c r="P46" i="20"/>
  <c r="Q46" i="20"/>
  <c r="R46" i="20"/>
  <c r="S46" i="20"/>
  <c r="T46" i="20"/>
  <c r="U46" i="20"/>
  <c r="V46" i="20"/>
  <c r="W46" i="20"/>
  <c r="X46" i="20"/>
  <c r="Y46" i="20"/>
  <c r="Z46" i="20"/>
  <c r="AA46" i="20"/>
  <c r="AB46" i="20"/>
  <c r="AC46" i="20"/>
  <c r="AD46" i="20"/>
  <c r="AE46" i="20"/>
  <c r="AF46" i="20"/>
  <c r="AG46" i="20"/>
  <c r="AH46" i="20"/>
  <c r="AI46" i="20"/>
  <c r="AJ46" i="20"/>
  <c r="AK46" i="20"/>
  <c r="AL46" i="20"/>
  <c r="AM46" i="20"/>
  <c r="AN46" i="20"/>
  <c r="AO46" i="20"/>
  <c r="G47" i="20"/>
  <c r="H47" i="20"/>
  <c r="I47" i="20"/>
  <c r="J47" i="20"/>
  <c r="K47" i="20"/>
  <c r="L47" i="20"/>
  <c r="M47" i="20"/>
  <c r="N47" i="20"/>
  <c r="O47" i="20"/>
  <c r="P47" i="20"/>
  <c r="Q47" i="20"/>
  <c r="R47" i="20"/>
  <c r="S47" i="20"/>
  <c r="T47" i="20"/>
  <c r="U47" i="20"/>
  <c r="V47" i="20"/>
  <c r="W47" i="20"/>
  <c r="X47" i="20"/>
  <c r="Y47" i="20"/>
  <c r="Z47" i="20"/>
  <c r="AA47" i="20"/>
  <c r="AB47" i="20"/>
  <c r="AC47" i="20"/>
  <c r="AD47" i="20"/>
  <c r="AE47" i="20"/>
  <c r="AF47" i="20"/>
  <c r="AG47" i="20"/>
  <c r="AH47" i="20"/>
  <c r="AI47" i="20"/>
  <c r="AJ47" i="20"/>
  <c r="AK47" i="20"/>
  <c r="AL47" i="20"/>
  <c r="AM47" i="20"/>
  <c r="AN47" i="20"/>
  <c r="AO47" i="20"/>
  <c r="G48" i="20"/>
  <c r="H48" i="20"/>
  <c r="I48" i="20"/>
  <c r="J48" i="20"/>
  <c r="K48" i="20"/>
  <c r="L48" i="20"/>
  <c r="M48" i="20"/>
  <c r="N48" i="20"/>
  <c r="O48" i="20"/>
  <c r="P48" i="20"/>
  <c r="Q48" i="20"/>
  <c r="R48" i="20"/>
  <c r="S48" i="20"/>
  <c r="T48" i="20"/>
  <c r="U48" i="20"/>
  <c r="V48" i="20"/>
  <c r="W48" i="20"/>
  <c r="X48" i="20"/>
  <c r="Y48" i="20"/>
  <c r="Z48" i="20"/>
  <c r="AA48" i="20"/>
  <c r="AB48" i="20"/>
  <c r="AC48" i="20"/>
  <c r="AD48" i="20"/>
  <c r="AE48" i="20"/>
  <c r="AF48" i="20"/>
  <c r="AG48" i="20"/>
  <c r="AH48" i="20"/>
  <c r="AI48" i="20"/>
  <c r="AJ48" i="20"/>
  <c r="AK48" i="20"/>
  <c r="AL48" i="20"/>
  <c r="AM48" i="20"/>
  <c r="AN48" i="20"/>
  <c r="AO48" i="20"/>
  <c r="G49" i="20"/>
  <c r="H49" i="20"/>
  <c r="I49" i="20"/>
  <c r="J49" i="20"/>
  <c r="K49" i="20"/>
  <c r="L49" i="20"/>
  <c r="M49" i="20"/>
  <c r="N49" i="20"/>
  <c r="O49" i="20"/>
  <c r="P49" i="20"/>
  <c r="Q49" i="20"/>
  <c r="R49" i="20"/>
  <c r="S49" i="20"/>
  <c r="T49" i="20"/>
  <c r="U49" i="20"/>
  <c r="V49" i="20"/>
  <c r="W49" i="20"/>
  <c r="X49" i="20"/>
  <c r="Y49" i="20"/>
  <c r="Z49" i="20"/>
  <c r="AA49" i="20"/>
  <c r="AB49" i="20"/>
  <c r="AC49" i="20"/>
  <c r="AD49" i="20"/>
  <c r="AE49" i="20"/>
  <c r="AF49" i="20"/>
  <c r="AG49" i="20"/>
  <c r="AH49" i="20"/>
  <c r="AI49" i="20"/>
  <c r="AJ49" i="20"/>
  <c r="AK49" i="20"/>
  <c r="AL49" i="20"/>
  <c r="AM49" i="20"/>
  <c r="AN49" i="20"/>
  <c r="AO49" i="20"/>
  <c r="G50" i="20"/>
  <c r="H50" i="20"/>
  <c r="I50" i="20"/>
  <c r="J50" i="20"/>
  <c r="K50" i="20"/>
  <c r="L50" i="20"/>
  <c r="M50" i="20"/>
  <c r="N50" i="20"/>
  <c r="O50" i="20"/>
  <c r="P50" i="20"/>
  <c r="Q50" i="20"/>
  <c r="R50" i="20"/>
  <c r="S50" i="20"/>
  <c r="T50" i="20"/>
  <c r="U50" i="20"/>
  <c r="V50" i="20"/>
  <c r="W50" i="20"/>
  <c r="X50" i="20"/>
  <c r="Y50" i="20"/>
  <c r="Z50" i="20"/>
  <c r="AA50" i="20"/>
  <c r="AB50" i="20"/>
  <c r="AC50" i="20"/>
  <c r="AD50" i="20"/>
  <c r="AE50" i="20"/>
  <c r="AF50" i="20"/>
  <c r="AG50" i="20"/>
  <c r="AH50" i="20"/>
  <c r="AI50" i="20"/>
  <c r="AJ50" i="20"/>
  <c r="AK50" i="20"/>
  <c r="AL50" i="20"/>
  <c r="AM50" i="20"/>
  <c r="AN50" i="20"/>
  <c r="AO50" i="20"/>
  <c r="G51" i="20"/>
  <c r="H51" i="20"/>
  <c r="I51" i="20"/>
  <c r="J51" i="20"/>
  <c r="K51" i="20"/>
  <c r="L51" i="20"/>
  <c r="M51" i="20"/>
  <c r="N51" i="20"/>
  <c r="O51" i="20"/>
  <c r="P51" i="20"/>
  <c r="Q51" i="20"/>
  <c r="R51" i="20"/>
  <c r="S51" i="20"/>
  <c r="T51" i="20"/>
  <c r="U51" i="20"/>
  <c r="V51" i="20"/>
  <c r="W51" i="20"/>
  <c r="X51" i="20"/>
  <c r="Y51" i="20"/>
  <c r="Z51" i="20"/>
  <c r="AA51" i="20"/>
  <c r="AB51" i="20"/>
  <c r="AC51" i="20"/>
  <c r="AD51" i="20"/>
  <c r="AE51" i="20"/>
  <c r="AF51" i="20"/>
  <c r="AG51" i="20"/>
  <c r="AH51" i="20"/>
  <c r="AI51" i="20"/>
  <c r="AJ51" i="20"/>
  <c r="AK51" i="20"/>
  <c r="AL51" i="20"/>
  <c r="AM51" i="20"/>
  <c r="AN51" i="20"/>
  <c r="AO51" i="20"/>
  <c r="G52" i="20"/>
  <c r="H52" i="20"/>
  <c r="I52" i="20"/>
  <c r="J52" i="20"/>
  <c r="K52" i="20"/>
  <c r="L52" i="20"/>
  <c r="M52" i="20"/>
  <c r="N52" i="20"/>
  <c r="O52" i="20"/>
  <c r="P52" i="20"/>
  <c r="Q52" i="20"/>
  <c r="R52" i="20"/>
  <c r="S52" i="20"/>
  <c r="T52" i="20"/>
  <c r="U52" i="20"/>
  <c r="V52" i="20"/>
  <c r="W52" i="20"/>
  <c r="X52" i="20"/>
  <c r="Y52" i="20"/>
  <c r="Z52" i="20"/>
  <c r="AA52" i="20"/>
  <c r="AB52" i="20"/>
  <c r="AC52" i="20"/>
  <c r="AD52" i="20"/>
  <c r="AE52" i="20"/>
  <c r="AF52" i="20"/>
  <c r="AG52" i="20"/>
  <c r="AH52" i="20"/>
  <c r="AI52" i="20"/>
  <c r="AJ52" i="20"/>
  <c r="AK52" i="20"/>
  <c r="AL52" i="20"/>
  <c r="AM52" i="20"/>
  <c r="AN52" i="20"/>
  <c r="AO52" i="20"/>
  <c r="G53" i="20"/>
  <c r="H53" i="20"/>
  <c r="I53" i="20"/>
  <c r="J53" i="20"/>
  <c r="K53" i="20"/>
  <c r="L53" i="20"/>
  <c r="M53" i="20"/>
  <c r="N53" i="20"/>
  <c r="O53" i="20"/>
  <c r="P53" i="20"/>
  <c r="Q53" i="20"/>
  <c r="R53" i="20"/>
  <c r="S53" i="20"/>
  <c r="T53" i="20"/>
  <c r="U53" i="20"/>
  <c r="V53" i="20"/>
  <c r="W53" i="20"/>
  <c r="X53" i="20"/>
  <c r="Y53" i="20"/>
  <c r="Z53" i="20"/>
  <c r="AA53" i="20"/>
  <c r="AB53" i="20"/>
  <c r="AC53" i="20"/>
  <c r="AD53" i="20"/>
  <c r="AE53" i="20"/>
  <c r="AF53" i="20"/>
  <c r="AG53" i="20"/>
  <c r="AH53" i="20"/>
  <c r="AI53" i="20"/>
  <c r="AJ53" i="20"/>
  <c r="AK53" i="20"/>
  <c r="AL53" i="20"/>
  <c r="AM53" i="20"/>
  <c r="AN53" i="20"/>
  <c r="AO53" i="20"/>
  <c r="G54" i="20"/>
  <c r="H54" i="20"/>
  <c r="I54" i="20"/>
  <c r="J54" i="20"/>
  <c r="K54" i="20"/>
  <c r="L54" i="20"/>
  <c r="M54" i="20"/>
  <c r="N54" i="20"/>
  <c r="O54" i="20"/>
  <c r="P54" i="20"/>
  <c r="Q54" i="20"/>
  <c r="R54" i="20"/>
  <c r="S54" i="20"/>
  <c r="T54" i="20"/>
  <c r="U54" i="20"/>
  <c r="V54" i="20"/>
  <c r="W54" i="20"/>
  <c r="X54" i="20"/>
  <c r="Y54" i="20"/>
  <c r="Z54" i="20"/>
  <c r="AA54" i="20"/>
  <c r="AB54" i="20"/>
  <c r="AC54" i="20"/>
  <c r="AD54" i="20"/>
  <c r="AE54" i="20"/>
  <c r="AF54" i="20"/>
  <c r="AG54" i="20"/>
  <c r="AH54" i="20"/>
  <c r="AI54" i="20"/>
  <c r="AJ54" i="20"/>
  <c r="AK54" i="20"/>
  <c r="AL54" i="20"/>
  <c r="AM54" i="20"/>
  <c r="AN54" i="20"/>
  <c r="AO54" i="20"/>
  <c r="G55" i="20"/>
  <c r="H55" i="20"/>
  <c r="I55" i="20"/>
  <c r="J55" i="20"/>
  <c r="K55" i="20"/>
  <c r="L55" i="20"/>
  <c r="M55" i="20"/>
  <c r="N55" i="20"/>
  <c r="O55" i="20"/>
  <c r="P55" i="20"/>
  <c r="Q55" i="20"/>
  <c r="R55" i="20"/>
  <c r="S55" i="20"/>
  <c r="T55" i="20"/>
  <c r="U55" i="20"/>
  <c r="V55" i="20"/>
  <c r="W55" i="20"/>
  <c r="X55" i="20"/>
  <c r="Y55" i="20"/>
  <c r="Z55" i="20"/>
  <c r="AA55" i="20"/>
  <c r="AB55" i="20"/>
  <c r="AC55" i="20"/>
  <c r="AD55" i="20"/>
  <c r="AE55" i="20"/>
  <c r="AF55" i="20"/>
  <c r="AG55" i="20"/>
  <c r="AH55" i="20"/>
  <c r="AI55" i="20"/>
  <c r="AJ55" i="20"/>
  <c r="AK55" i="20"/>
  <c r="AL55" i="20"/>
  <c r="AM55" i="20"/>
  <c r="AN55" i="20"/>
  <c r="AO55" i="20"/>
  <c r="G56" i="20"/>
  <c r="H56" i="20"/>
  <c r="I56" i="20"/>
  <c r="J56" i="20"/>
  <c r="K56" i="20"/>
  <c r="L56" i="20"/>
  <c r="M56" i="20"/>
  <c r="N56" i="20"/>
  <c r="O56" i="20"/>
  <c r="P56" i="20"/>
  <c r="Q56" i="20"/>
  <c r="R56" i="20"/>
  <c r="S56" i="20"/>
  <c r="T56" i="20"/>
  <c r="U56" i="20"/>
  <c r="V56" i="20"/>
  <c r="W56" i="20"/>
  <c r="X56" i="20"/>
  <c r="Y56" i="20"/>
  <c r="Z56" i="20"/>
  <c r="AA56" i="20"/>
  <c r="AB56" i="20"/>
  <c r="AC56" i="20"/>
  <c r="AD56" i="20"/>
  <c r="AE56" i="20"/>
  <c r="AF56" i="20"/>
  <c r="AG56" i="20"/>
  <c r="AH56" i="20"/>
  <c r="AI56" i="20"/>
  <c r="AJ56" i="20"/>
  <c r="AK56" i="20"/>
  <c r="AL56" i="20"/>
  <c r="AM56" i="20"/>
  <c r="AN56" i="20"/>
  <c r="AO56" i="20"/>
  <c r="G57" i="20"/>
  <c r="H57" i="20"/>
  <c r="I57" i="20"/>
  <c r="J57" i="20"/>
  <c r="K57" i="20"/>
  <c r="L57" i="20"/>
  <c r="M57" i="20"/>
  <c r="N57" i="20"/>
  <c r="O57" i="20"/>
  <c r="P57" i="20"/>
  <c r="Q57" i="20"/>
  <c r="R57" i="20"/>
  <c r="S57" i="20"/>
  <c r="T57" i="20"/>
  <c r="U57" i="20"/>
  <c r="V57" i="20"/>
  <c r="W57" i="20"/>
  <c r="X57" i="20"/>
  <c r="Y57" i="20"/>
  <c r="Z57" i="20"/>
  <c r="AA57" i="20"/>
  <c r="AB57" i="20"/>
  <c r="AC57" i="20"/>
  <c r="AD57" i="20"/>
  <c r="AE57" i="20"/>
  <c r="AF57" i="20"/>
  <c r="AG57" i="20"/>
  <c r="AH57" i="20"/>
  <c r="AI57" i="20"/>
  <c r="AJ57" i="20"/>
  <c r="AK57" i="20"/>
  <c r="AL57" i="20"/>
  <c r="AM57" i="20"/>
  <c r="AN57" i="20"/>
  <c r="AO57" i="20"/>
  <c r="G58" i="20"/>
  <c r="H58" i="20"/>
  <c r="I58" i="20"/>
  <c r="J58" i="20"/>
  <c r="K58" i="20"/>
  <c r="L58" i="20"/>
  <c r="M58" i="20"/>
  <c r="N58" i="20"/>
  <c r="O58" i="20"/>
  <c r="P58" i="20"/>
  <c r="Q58" i="20"/>
  <c r="R58" i="20"/>
  <c r="S58" i="20"/>
  <c r="T58" i="20"/>
  <c r="U58" i="20"/>
  <c r="V58" i="20"/>
  <c r="W58" i="20"/>
  <c r="X58" i="20"/>
  <c r="Y58" i="20"/>
  <c r="Z58" i="20"/>
  <c r="AA58" i="20"/>
  <c r="AB58" i="20"/>
  <c r="AC58" i="20"/>
  <c r="AD58" i="20"/>
  <c r="AE58" i="20"/>
  <c r="AF58" i="20"/>
  <c r="AG58" i="20"/>
  <c r="AH58" i="20"/>
  <c r="AI58" i="20"/>
  <c r="AJ58" i="20"/>
  <c r="AK58" i="20"/>
  <c r="AL58" i="20"/>
  <c r="AM58" i="20"/>
  <c r="AN58" i="20"/>
  <c r="AO58" i="20"/>
  <c r="G59" i="20"/>
  <c r="H59" i="20"/>
  <c r="I59" i="20"/>
  <c r="J59" i="20"/>
  <c r="K59" i="20"/>
  <c r="L59" i="20"/>
  <c r="M59" i="20"/>
  <c r="N59" i="20"/>
  <c r="O59" i="20"/>
  <c r="P59" i="20"/>
  <c r="Q59" i="20"/>
  <c r="R59" i="20"/>
  <c r="S59" i="20"/>
  <c r="T59" i="20"/>
  <c r="U59" i="20"/>
  <c r="V59" i="20"/>
  <c r="W59" i="20"/>
  <c r="X59" i="20"/>
  <c r="Y59" i="20"/>
  <c r="Z59" i="20"/>
  <c r="AA59" i="20"/>
  <c r="AB59" i="20"/>
  <c r="AC59" i="20"/>
  <c r="AD59" i="20"/>
  <c r="AE59" i="20"/>
  <c r="AF59" i="20"/>
  <c r="AG59" i="20"/>
  <c r="AH59" i="20"/>
  <c r="AI59" i="20"/>
  <c r="AJ59" i="20"/>
  <c r="AK59" i="20"/>
  <c r="AL59" i="20"/>
  <c r="AM59" i="20"/>
  <c r="AN59" i="20"/>
  <c r="AO59" i="20"/>
  <c r="G60" i="20"/>
  <c r="H60" i="20"/>
  <c r="I60" i="20"/>
  <c r="J60" i="20"/>
  <c r="K60" i="20"/>
  <c r="L60" i="20"/>
  <c r="M60" i="20"/>
  <c r="N60" i="20"/>
  <c r="O60" i="20"/>
  <c r="P60" i="20"/>
  <c r="Q60" i="20"/>
  <c r="R60" i="20"/>
  <c r="S60" i="20"/>
  <c r="T60" i="20"/>
  <c r="U60" i="20"/>
  <c r="V60" i="20"/>
  <c r="W60" i="20"/>
  <c r="X60" i="20"/>
  <c r="Y60" i="20"/>
  <c r="Z60" i="20"/>
  <c r="AA60" i="20"/>
  <c r="AB60" i="20"/>
  <c r="AC60" i="20"/>
  <c r="AD60" i="20"/>
  <c r="AE60" i="20"/>
  <c r="AF60" i="20"/>
  <c r="AG60" i="20"/>
  <c r="AH60" i="20"/>
  <c r="AI60" i="20"/>
  <c r="AJ60" i="20"/>
  <c r="AK60" i="20"/>
  <c r="AL60" i="20"/>
  <c r="AM60" i="20"/>
  <c r="AN60" i="20"/>
  <c r="AO60" i="20"/>
  <c r="G61" i="20"/>
  <c r="H61" i="20"/>
  <c r="I61" i="20"/>
  <c r="J61" i="20"/>
  <c r="K61" i="20"/>
  <c r="L61" i="20"/>
  <c r="M61" i="20"/>
  <c r="N61" i="20"/>
  <c r="O61" i="20"/>
  <c r="P61" i="20"/>
  <c r="Q61" i="20"/>
  <c r="R61" i="20"/>
  <c r="S61" i="20"/>
  <c r="T61" i="20"/>
  <c r="U61" i="20"/>
  <c r="V61" i="20"/>
  <c r="W61" i="20"/>
  <c r="X61" i="20"/>
  <c r="Y61" i="20"/>
  <c r="Z61" i="20"/>
  <c r="AA61" i="20"/>
  <c r="AB61" i="20"/>
  <c r="AC61" i="20"/>
  <c r="AD61" i="20"/>
  <c r="AE61" i="20"/>
  <c r="AF61" i="20"/>
  <c r="AG61" i="20"/>
  <c r="AH61" i="20"/>
  <c r="AI61" i="20"/>
  <c r="AJ61" i="20"/>
  <c r="AK61" i="20"/>
  <c r="AL61" i="20"/>
  <c r="AM61" i="20"/>
  <c r="AN61" i="20"/>
  <c r="AO61" i="20"/>
  <c r="G62" i="20"/>
  <c r="H62" i="20"/>
  <c r="I62" i="20"/>
  <c r="J62" i="20"/>
  <c r="K62" i="20"/>
  <c r="L62" i="20"/>
  <c r="M62" i="20"/>
  <c r="N62" i="20"/>
  <c r="O62" i="20"/>
  <c r="P62" i="20"/>
  <c r="Q62" i="20"/>
  <c r="R62" i="20"/>
  <c r="S62" i="20"/>
  <c r="T62" i="20"/>
  <c r="U62" i="20"/>
  <c r="V62" i="20"/>
  <c r="W62" i="20"/>
  <c r="X62" i="20"/>
  <c r="Y62" i="20"/>
  <c r="Z62" i="20"/>
  <c r="AA62" i="20"/>
  <c r="AB62" i="20"/>
  <c r="AC62" i="20"/>
  <c r="AD62" i="20"/>
  <c r="AE62" i="20"/>
  <c r="AF62" i="20"/>
  <c r="AG62" i="20"/>
  <c r="AH62" i="20"/>
  <c r="AI62" i="20"/>
  <c r="AJ62" i="20"/>
  <c r="AK62" i="20"/>
  <c r="AL62" i="20"/>
  <c r="AM62" i="20"/>
  <c r="AN62" i="20"/>
  <c r="AO62" i="20"/>
  <c r="G63" i="20"/>
  <c r="H63" i="20"/>
  <c r="I63" i="20"/>
  <c r="J63" i="20"/>
  <c r="K63" i="20"/>
  <c r="L63" i="20"/>
  <c r="M63" i="20"/>
  <c r="N63" i="20"/>
  <c r="O63" i="20"/>
  <c r="P63" i="20"/>
  <c r="Q63" i="20"/>
  <c r="R63" i="20"/>
  <c r="S63" i="20"/>
  <c r="T63" i="20"/>
  <c r="U63" i="20"/>
  <c r="V63" i="20"/>
  <c r="W63" i="20"/>
  <c r="X63" i="20"/>
  <c r="Y63" i="20"/>
  <c r="Z63" i="20"/>
  <c r="AA63" i="20"/>
  <c r="AB63" i="20"/>
  <c r="AC63" i="20"/>
  <c r="AD63" i="20"/>
  <c r="AE63" i="20"/>
  <c r="AF63" i="20"/>
  <c r="AG63" i="20"/>
  <c r="AH63" i="20"/>
  <c r="AI63" i="20"/>
  <c r="AJ63" i="20"/>
  <c r="AK63" i="20"/>
  <c r="AL63" i="20"/>
  <c r="AM63" i="20"/>
  <c r="AN63" i="20"/>
  <c r="AO63" i="20"/>
  <c r="G64" i="20"/>
  <c r="H64" i="20"/>
  <c r="I64" i="20"/>
  <c r="J64" i="20"/>
  <c r="K64" i="20"/>
  <c r="L64" i="20"/>
  <c r="M64" i="20"/>
  <c r="N64" i="20"/>
  <c r="O64" i="20"/>
  <c r="P64" i="20"/>
  <c r="Q64" i="20"/>
  <c r="R64" i="20"/>
  <c r="S64" i="20"/>
  <c r="T64" i="20"/>
  <c r="U64" i="20"/>
  <c r="V64" i="20"/>
  <c r="W64" i="20"/>
  <c r="X64" i="20"/>
  <c r="Y64" i="20"/>
  <c r="Z64" i="20"/>
  <c r="AA64" i="20"/>
  <c r="AB64" i="20"/>
  <c r="AC64" i="20"/>
  <c r="AD64" i="20"/>
  <c r="AE64" i="20"/>
  <c r="AF64" i="20"/>
  <c r="AG64" i="20"/>
  <c r="AH64" i="20"/>
  <c r="AI64" i="20"/>
  <c r="AJ64" i="20"/>
  <c r="AK64" i="20"/>
  <c r="AL64" i="20"/>
  <c r="AM64" i="20"/>
  <c r="AN64" i="20"/>
  <c r="AO64" i="20"/>
  <c r="G65" i="20"/>
  <c r="H65" i="20"/>
  <c r="I65" i="20"/>
  <c r="J65" i="20"/>
  <c r="K65" i="20"/>
  <c r="L65" i="20"/>
  <c r="M65" i="20"/>
  <c r="N65" i="20"/>
  <c r="O65" i="20"/>
  <c r="P65" i="20"/>
  <c r="Q65" i="20"/>
  <c r="R65" i="20"/>
  <c r="S65" i="20"/>
  <c r="T65" i="20"/>
  <c r="U65" i="20"/>
  <c r="V65" i="20"/>
  <c r="W65" i="20"/>
  <c r="X65" i="20"/>
  <c r="Y65" i="20"/>
  <c r="Z65" i="20"/>
  <c r="AA65" i="20"/>
  <c r="AB65" i="20"/>
  <c r="AC65" i="20"/>
  <c r="AD65" i="20"/>
  <c r="AE65" i="20"/>
  <c r="AF65" i="20"/>
  <c r="AG65" i="20"/>
  <c r="AH65" i="20"/>
  <c r="AI65" i="20"/>
  <c r="AJ65" i="20"/>
  <c r="AK65" i="20"/>
  <c r="AL65" i="20"/>
  <c r="AM65" i="20"/>
  <c r="AN65" i="20"/>
  <c r="AO65" i="20"/>
  <c r="F37" i="20"/>
  <c r="F38" i="20"/>
  <c r="F39" i="20"/>
  <c r="F40" i="20"/>
  <c r="F41" i="20"/>
  <c r="F42" i="20"/>
  <c r="F43" i="20"/>
  <c r="F44" i="20"/>
  <c r="F45" i="20"/>
  <c r="F46" i="20"/>
  <c r="F47" i="20"/>
  <c r="F48" i="20"/>
  <c r="F49" i="20"/>
  <c r="F50" i="20"/>
  <c r="F51" i="20"/>
  <c r="F52" i="20"/>
  <c r="F53" i="20"/>
  <c r="F54" i="20"/>
  <c r="F55" i="20"/>
  <c r="F56" i="20"/>
  <c r="F57" i="20"/>
  <c r="F58" i="20"/>
  <c r="F59" i="20"/>
  <c r="F60" i="20"/>
  <c r="F61" i="20"/>
  <c r="F62" i="20"/>
  <c r="F63" i="20"/>
  <c r="F64" i="20"/>
  <c r="F65" i="20"/>
  <c r="F36" i="20"/>
  <c r="G36" i="18"/>
  <c r="H36" i="18"/>
  <c r="I36" i="18"/>
  <c r="J36" i="18"/>
  <c r="K36" i="18"/>
  <c r="L36" i="18"/>
  <c r="M36" i="18"/>
  <c r="N36" i="18"/>
  <c r="O36" i="18"/>
  <c r="P36" i="18"/>
  <c r="Q36" i="18"/>
  <c r="R36" i="18"/>
  <c r="S36" i="18"/>
  <c r="T36" i="18"/>
  <c r="U36" i="18"/>
  <c r="V36" i="18"/>
  <c r="W36" i="18"/>
  <c r="X36" i="18"/>
  <c r="Y36" i="18"/>
  <c r="Z36" i="18"/>
  <c r="AA36" i="18"/>
  <c r="AB36" i="18"/>
  <c r="AC36" i="18"/>
  <c r="AD36" i="18"/>
  <c r="AE36" i="18"/>
  <c r="AF36" i="18"/>
  <c r="AG36" i="18"/>
  <c r="AH36" i="18"/>
  <c r="AI36" i="18"/>
  <c r="AJ36" i="18"/>
  <c r="AK36" i="18"/>
  <c r="AL36" i="18"/>
  <c r="AM36" i="18"/>
  <c r="AN36" i="18"/>
  <c r="AO36" i="18"/>
  <c r="G37" i="18"/>
  <c r="H37" i="18"/>
  <c r="I37" i="18"/>
  <c r="J37" i="18"/>
  <c r="K37" i="18"/>
  <c r="L37" i="18"/>
  <c r="M37" i="18"/>
  <c r="N37" i="18"/>
  <c r="O37" i="18"/>
  <c r="P37" i="18"/>
  <c r="Q37" i="18"/>
  <c r="R37" i="18"/>
  <c r="S37" i="18"/>
  <c r="T37" i="18"/>
  <c r="U37" i="18"/>
  <c r="V37" i="18"/>
  <c r="W37" i="18"/>
  <c r="X37" i="18"/>
  <c r="Y37" i="18"/>
  <c r="Z37" i="18"/>
  <c r="AA37" i="18"/>
  <c r="AB37" i="18"/>
  <c r="AC37" i="18"/>
  <c r="AD37" i="18"/>
  <c r="AE37" i="18"/>
  <c r="AF37" i="18"/>
  <c r="AG37" i="18"/>
  <c r="AH37" i="18"/>
  <c r="AI37" i="18"/>
  <c r="AJ37" i="18"/>
  <c r="AK37" i="18"/>
  <c r="AL37" i="18"/>
  <c r="AM37" i="18"/>
  <c r="AN37" i="18"/>
  <c r="AO37" i="18"/>
  <c r="G38" i="18"/>
  <c r="H38" i="18"/>
  <c r="I38" i="18"/>
  <c r="J38" i="18"/>
  <c r="K38" i="18"/>
  <c r="L38" i="18"/>
  <c r="M38" i="18"/>
  <c r="N38" i="18"/>
  <c r="O38" i="18"/>
  <c r="P38" i="18"/>
  <c r="Q38" i="18"/>
  <c r="R38" i="18"/>
  <c r="S38" i="18"/>
  <c r="T38" i="18"/>
  <c r="U38" i="18"/>
  <c r="V38" i="18"/>
  <c r="W38" i="18"/>
  <c r="X38" i="18"/>
  <c r="Y38" i="18"/>
  <c r="Z38" i="18"/>
  <c r="AA38" i="18"/>
  <c r="AB38" i="18"/>
  <c r="AC38" i="18"/>
  <c r="AD38" i="18"/>
  <c r="AE38" i="18"/>
  <c r="AF38" i="18"/>
  <c r="AG38" i="18"/>
  <c r="AH38" i="18"/>
  <c r="AI38" i="18"/>
  <c r="AJ38" i="18"/>
  <c r="AK38" i="18"/>
  <c r="AL38" i="18"/>
  <c r="AM38" i="18"/>
  <c r="AN38" i="18"/>
  <c r="AO38" i="18"/>
  <c r="G39" i="18"/>
  <c r="H39" i="18"/>
  <c r="I39" i="18"/>
  <c r="J39" i="18"/>
  <c r="K39" i="18"/>
  <c r="L39" i="18"/>
  <c r="M39" i="18"/>
  <c r="N39" i="18"/>
  <c r="O39" i="18"/>
  <c r="P39" i="18"/>
  <c r="Q39" i="18"/>
  <c r="R39" i="18"/>
  <c r="S39" i="18"/>
  <c r="T39" i="18"/>
  <c r="U39" i="18"/>
  <c r="V39" i="18"/>
  <c r="W39" i="18"/>
  <c r="X39" i="18"/>
  <c r="Y39" i="18"/>
  <c r="Z39" i="18"/>
  <c r="AA39" i="18"/>
  <c r="AB39" i="18"/>
  <c r="AC39" i="18"/>
  <c r="AD39" i="18"/>
  <c r="AE39" i="18"/>
  <c r="AF39" i="18"/>
  <c r="AG39" i="18"/>
  <c r="AH39" i="18"/>
  <c r="AI39" i="18"/>
  <c r="AJ39" i="18"/>
  <c r="AK39" i="18"/>
  <c r="AL39" i="18"/>
  <c r="AM39" i="18"/>
  <c r="AN39" i="18"/>
  <c r="AO39" i="18"/>
  <c r="G40" i="18"/>
  <c r="H40" i="18"/>
  <c r="I40" i="18"/>
  <c r="J40" i="18"/>
  <c r="K40" i="18"/>
  <c r="L40" i="18"/>
  <c r="M40" i="18"/>
  <c r="N40" i="18"/>
  <c r="O40" i="18"/>
  <c r="P40" i="18"/>
  <c r="Q40" i="18"/>
  <c r="R40" i="18"/>
  <c r="S40" i="18"/>
  <c r="T40" i="18"/>
  <c r="U40" i="18"/>
  <c r="V40" i="18"/>
  <c r="W40" i="18"/>
  <c r="X40" i="18"/>
  <c r="Y40" i="18"/>
  <c r="Z40" i="18"/>
  <c r="AA40" i="18"/>
  <c r="AB40" i="18"/>
  <c r="AC40" i="18"/>
  <c r="AD40" i="18"/>
  <c r="AE40" i="18"/>
  <c r="AF40" i="18"/>
  <c r="AG40" i="18"/>
  <c r="AH40" i="18"/>
  <c r="AI40" i="18"/>
  <c r="AJ40" i="18"/>
  <c r="AK40" i="18"/>
  <c r="AL40" i="18"/>
  <c r="AM40" i="18"/>
  <c r="AN40" i="18"/>
  <c r="AO40" i="18"/>
  <c r="G41" i="18"/>
  <c r="H41" i="18"/>
  <c r="I41" i="18"/>
  <c r="J41" i="18"/>
  <c r="K41" i="18"/>
  <c r="L41" i="18"/>
  <c r="M41" i="18"/>
  <c r="N41" i="18"/>
  <c r="O41" i="18"/>
  <c r="P41" i="18"/>
  <c r="Q41" i="18"/>
  <c r="R41" i="18"/>
  <c r="S41" i="18"/>
  <c r="T41" i="18"/>
  <c r="U41" i="18"/>
  <c r="V41" i="18"/>
  <c r="W41" i="18"/>
  <c r="X41" i="18"/>
  <c r="Y41" i="18"/>
  <c r="Z41" i="18"/>
  <c r="AA41" i="18"/>
  <c r="AB41" i="18"/>
  <c r="AC41" i="18"/>
  <c r="AD41" i="18"/>
  <c r="AE41" i="18"/>
  <c r="AF41" i="18"/>
  <c r="AG41" i="18"/>
  <c r="AH41" i="18"/>
  <c r="AI41" i="18"/>
  <c r="AJ41" i="18"/>
  <c r="AK41" i="18"/>
  <c r="AL41" i="18"/>
  <c r="AM41" i="18"/>
  <c r="AN41" i="18"/>
  <c r="AO41" i="18"/>
  <c r="G42" i="18"/>
  <c r="H42" i="18"/>
  <c r="I42" i="18"/>
  <c r="J42" i="18"/>
  <c r="K42" i="18"/>
  <c r="L42" i="18"/>
  <c r="M42" i="18"/>
  <c r="N42" i="18"/>
  <c r="O42" i="18"/>
  <c r="P42" i="18"/>
  <c r="Q42" i="18"/>
  <c r="R42" i="18"/>
  <c r="S42" i="18"/>
  <c r="T42" i="18"/>
  <c r="U42" i="18"/>
  <c r="V42" i="18"/>
  <c r="W42" i="18"/>
  <c r="X42" i="18"/>
  <c r="Y42" i="18"/>
  <c r="Z42" i="18"/>
  <c r="AA42" i="18"/>
  <c r="AB42" i="18"/>
  <c r="AC42" i="18"/>
  <c r="AD42" i="18"/>
  <c r="AE42" i="18"/>
  <c r="AF42" i="18"/>
  <c r="AG42" i="18"/>
  <c r="AH42" i="18"/>
  <c r="AI42" i="18"/>
  <c r="AJ42" i="18"/>
  <c r="AK42" i="18"/>
  <c r="AL42" i="18"/>
  <c r="AM42" i="18"/>
  <c r="AN42" i="18"/>
  <c r="AO42" i="18"/>
  <c r="G43" i="18"/>
  <c r="H43" i="18"/>
  <c r="I43" i="18"/>
  <c r="J43" i="18"/>
  <c r="K43" i="18"/>
  <c r="L43" i="18"/>
  <c r="M43" i="18"/>
  <c r="N43" i="18"/>
  <c r="O43" i="18"/>
  <c r="P43" i="18"/>
  <c r="Q43" i="18"/>
  <c r="R43" i="18"/>
  <c r="S43" i="18"/>
  <c r="T43" i="18"/>
  <c r="U43" i="18"/>
  <c r="V43" i="18"/>
  <c r="W43" i="18"/>
  <c r="X43" i="18"/>
  <c r="Y43" i="18"/>
  <c r="Z43" i="18"/>
  <c r="AA43" i="18"/>
  <c r="AB43" i="18"/>
  <c r="AC43" i="18"/>
  <c r="AD43" i="18"/>
  <c r="AE43" i="18"/>
  <c r="AF43" i="18"/>
  <c r="AG43" i="18"/>
  <c r="AH43" i="18"/>
  <c r="AI43" i="18"/>
  <c r="AJ43" i="18"/>
  <c r="AK43" i="18"/>
  <c r="AL43" i="18"/>
  <c r="AM43" i="18"/>
  <c r="AN43" i="18"/>
  <c r="AO43" i="18"/>
  <c r="G44" i="18"/>
  <c r="H44" i="18"/>
  <c r="I44" i="18"/>
  <c r="J44" i="18"/>
  <c r="K44" i="18"/>
  <c r="L44" i="18"/>
  <c r="M44" i="18"/>
  <c r="N44" i="18"/>
  <c r="O44" i="18"/>
  <c r="P44" i="18"/>
  <c r="Q44" i="18"/>
  <c r="R44" i="18"/>
  <c r="S44" i="18"/>
  <c r="T44" i="18"/>
  <c r="U44" i="18"/>
  <c r="V44" i="18"/>
  <c r="W44" i="18"/>
  <c r="X44" i="18"/>
  <c r="Y44" i="18"/>
  <c r="Z44" i="18"/>
  <c r="AA44" i="18"/>
  <c r="AB44" i="18"/>
  <c r="AC44" i="18"/>
  <c r="AD44" i="18"/>
  <c r="AE44" i="18"/>
  <c r="AF44" i="18"/>
  <c r="AG44" i="18"/>
  <c r="AH44" i="18"/>
  <c r="AI44" i="18"/>
  <c r="AJ44" i="18"/>
  <c r="AK44" i="18"/>
  <c r="AL44" i="18"/>
  <c r="AM44" i="18"/>
  <c r="AN44" i="18"/>
  <c r="AO44" i="18"/>
  <c r="G45" i="18"/>
  <c r="H45" i="18"/>
  <c r="I45" i="18"/>
  <c r="J45" i="18"/>
  <c r="K45" i="18"/>
  <c r="L45" i="18"/>
  <c r="M45" i="18"/>
  <c r="N45" i="18"/>
  <c r="O45" i="18"/>
  <c r="P45" i="18"/>
  <c r="Q45" i="18"/>
  <c r="R45" i="18"/>
  <c r="S45" i="18"/>
  <c r="T45" i="18"/>
  <c r="U45" i="18"/>
  <c r="V45" i="18"/>
  <c r="W45" i="18"/>
  <c r="X45" i="18"/>
  <c r="Y45" i="18"/>
  <c r="Z45" i="18"/>
  <c r="AA45" i="18"/>
  <c r="AB45" i="18"/>
  <c r="AC45" i="18"/>
  <c r="AD45" i="18"/>
  <c r="AE45" i="18"/>
  <c r="AF45" i="18"/>
  <c r="AG45" i="18"/>
  <c r="AH45" i="18"/>
  <c r="AI45" i="18"/>
  <c r="AJ45" i="18"/>
  <c r="AK45" i="18"/>
  <c r="AL45" i="18"/>
  <c r="AM45" i="18"/>
  <c r="AN45" i="18"/>
  <c r="AO45" i="18"/>
  <c r="G46" i="18"/>
  <c r="H46" i="18"/>
  <c r="I46" i="18"/>
  <c r="J46" i="18"/>
  <c r="K46" i="18"/>
  <c r="L46" i="18"/>
  <c r="M46" i="18"/>
  <c r="N46" i="18"/>
  <c r="O46" i="18"/>
  <c r="P46" i="18"/>
  <c r="Q46" i="18"/>
  <c r="R46" i="18"/>
  <c r="S46" i="18"/>
  <c r="T46" i="18"/>
  <c r="U46" i="18"/>
  <c r="V46" i="18"/>
  <c r="W46" i="18"/>
  <c r="X46" i="18"/>
  <c r="Y46" i="18"/>
  <c r="Z46" i="18"/>
  <c r="AA46" i="18"/>
  <c r="AB46" i="18"/>
  <c r="AC46" i="18"/>
  <c r="AD46" i="18"/>
  <c r="AE46" i="18"/>
  <c r="AF46" i="18"/>
  <c r="AG46" i="18"/>
  <c r="AH46" i="18"/>
  <c r="AI46" i="18"/>
  <c r="AJ46" i="18"/>
  <c r="AK46" i="18"/>
  <c r="AL46" i="18"/>
  <c r="AM46" i="18"/>
  <c r="AN46" i="18"/>
  <c r="AO46" i="18"/>
  <c r="G47" i="18"/>
  <c r="H47" i="18"/>
  <c r="I47" i="18"/>
  <c r="J47" i="18"/>
  <c r="K47" i="18"/>
  <c r="L47" i="18"/>
  <c r="M47" i="18"/>
  <c r="N47" i="18"/>
  <c r="O47" i="18"/>
  <c r="P47" i="18"/>
  <c r="Q47" i="18"/>
  <c r="R47" i="18"/>
  <c r="S47" i="18"/>
  <c r="T47" i="18"/>
  <c r="U47" i="18"/>
  <c r="V47" i="18"/>
  <c r="W47" i="18"/>
  <c r="X47" i="18"/>
  <c r="Y47" i="18"/>
  <c r="Z47" i="18"/>
  <c r="AA47" i="18"/>
  <c r="AB47" i="18"/>
  <c r="AC47" i="18"/>
  <c r="AD47" i="18"/>
  <c r="AE47" i="18"/>
  <c r="AF47" i="18"/>
  <c r="AG47" i="18"/>
  <c r="AH47" i="18"/>
  <c r="AI47" i="18"/>
  <c r="AJ47" i="18"/>
  <c r="AK47" i="18"/>
  <c r="AL47" i="18"/>
  <c r="AM47" i="18"/>
  <c r="AN47" i="18"/>
  <c r="AO47" i="18"/>
  <c r="G48" i="18"/>
  <c r="H48" i="18"/>
  <c r="I48" i="18"/>
  <c r="J48" i="18"/>
  <c r="K48" i="18"/>
  <c r="L48" i="18"/>
  <c r="M48" i="18"/>
  <c r="N48" i="18"/>
  <c r="O48" i="18"/>
  <c r="P48" i="18"/>
  <c r="Q48" i="18"/>
  <c r="R48" i="18"/>
  <c r="S48" i="18"/>
  <c r="T48" i="18"/>
  <c r="U48" i="18"/>
  <c r="V48" i="18"/>
  <c r="W48" i="18"/>
  <c r="X48" i="18"/>
  <c r="Y48" i="18"/>
  <c r="Z48" i="18"/>
  <c r="AA48" i="18"/>
  <c r="AB48" i="18"/>
  <c r="AC48" i="18"/>
  <c r="AD48" i="18"/>
  <c r="AE48" i="18"/>
  <c r="AF48" i="18"/>
  <c r="AG48" i="18"/>
  <c r="AH48" i="18"/>
  <c r="AI48" i="18"/>
  <c r="AJ48" i="18"/>
  <c r="AK48" i="18"/>
  <c r="AL48" i="18"/>
  <c r="AM48" i="18"/>
  <c r="AN48" i="18"/>
  <c r="AO48" i="18"/>
  <c r="G49" i="18"/>
  <c r="H49" i="18"/>
  <c r="I49" i="18"/>
  <c r="J49" i="18"/>
  <c r="K49" i="18"/>
  <c r="L49" i="18"/>
  <c r="M49" i="18"/>
  <c r="N49" i="18"/>
  <c r="O49" i="18"/>
  <c r="P49" i="18"/>
  <c r="Q49" i="18"/>
  <c r="R49" i="18"/>
  <c r="S49" i="18"/>
  <c r="T49" i="18"/>
  <c r="U49" i="18"/>
  <c r="V49" i="18"/>
  <c r="W49" i="18"/>
  <c r="X49" i="18"/>
  <c r="Y49" i="18"/>
  <c r="Z49" i="18"/>
  <c r="AA49" i="18"/>
  <c r="AB49" i="18"/>
  <c r="AC49" i="18"/>
  <c r="AD49" i="18"/>
  <c r="AE49" i="18"/>
  <c r="AF49" i="18"/>
  <c r="AG49" i="18"/>
  <c r="AH49" i="18"/>
  <c r="AI49" i="18"/>
  <c r="AJ49" i="18"/>
  <c r="AK49" i="18"/>
  <c r="AL49" i="18"/>
  <c r="AM49" i="18"/>
  <c r="AN49" i="18"/>
  <c r="AO49" i="18"/>
  <c r="G50" i="18"/>
  <c r="H50" i="18"/>
  <c r="I50" i="18"/>
  <c r="J50" i="18"/>
  <c r="K50" i="18"/>
  <c r="L50" i="18"/>
  <c r="M50" i="18"/>
  <c r="N50" i="18"/>
  <c r="O50" i="18"/>
  <c r="P50" i="18"/>
  <c r="Q50" i="18"/>
  <c r="R50" i="18"/>
  <c r="S50" i="18"/>
  <c r="T50" i="18"/>
  <c r="U50" i="18"/>
  <c r="V50" i="18"/>
  <c r="W50" i="18"/>
  <c r="X50" i="18"/>
  <c r="Y50" i="18"/>
  <c r="Z50" i="18"/>
  <c r="AA50" i="18"/>
  <c r="AB50" i="18"/>
  <c r="AC50" i="18"/>
  <c r="AD50" i="18"/>
  <c r="AE50" i="18"/>
  <c r="AF50" i="18"/>
  <c r="AG50" i="18"/>
  <c r="AH50" i="18"/>
  <c r="AI50" i="18"/>
  <c r="AJ50" i="18"/>
  <c r="AK50" i="18"/>
  <c r="AL50" i="18"/>
  <c r="AM50" i="18"/>
  <c r="AN50" i="18"/>
  <c r="AO50" i="18"/>
  <c r="G51" i="18"/>
  <c r="H51" i="18"/>
  <c r="I51" i="18"/>
  <c r="J51" i="18"/>
  <c r="K51" i="18"/>
  <c r="L51" i="18"/>
  <c r="M51" i="18"/>
  <c r="N51" i="18"/>
  <c r="O51" i="18"/>
  <c r="P51" i="18"/>
  <c r="Q51" i="18"/>
  <c r="R51" i="18"/>
  <c r="S51" i="18"/>
  <c r="T51" i="18"/>
  <c r="U51" i="18"/>
  <c r="V51" i="18"/>
  <c r="W51" i="18"/>
  <c r="X51" i="18"/>
  <c r="Y51" i="18"/>
  <c r="Z51" i="18"/>
  <c r="AA51" i="18"/>
  <c r="AB51" i="18"/>
  <c r="AC51" i="18"/>
  <c r="AD51" i="18"/>
  <c r="AE51" i="18"/>
  <c r="AF51" i="18"/>
  <c r="AG51" i="18"/>
  <c r="AH51" i="18"/>
  <c r="AI51" i="18"/>
  <c r="AJ51" i="18"/>
  <c r="AK51" i="18"/>
  <c r="AL51" i="18"/>
  <c r="AM51" i="18"/>
  <c r="AN51" i="18"/>
  <c r="AO51" i="18"/>
  <c r="G52" i="18"/>
  <c r="H52" i="18"/>
  <c r="I52" i="18"/>
  <c r="J52" i="18"/>
  <c r="K52" i="18"/>
  <c r="L52" i="18"/>
  <c r="M52" i="18"/>
  <c r="N52" i="18"/>
  <c r="O52" i="18"/>
  <c r="P52" i="18"/>
  <c r="Q52" i="18"/>
  <c r="R52" i="18"/>
  <c r="S52" i="18"/>
  <c r="T52" i="18"/>
  <c r="U52" i="18"/>
  <c r="V52" i="18"/>
  <c r="W52" i="18"/>
  <c r="X52" i="18"/>
  <c r="Y52" i="18"/>
  <c r="Z52" i="18"/>
  <c r="AA52" i="18"/>
  <c r="AB52" i="18"/>
  <c r="AC52" i="18"/>
  <c r="AD52" i="18"/>
  <c r="AE52" i="18"/>
  <c r="AF52" i="18"/>
  <c r="AG52" i="18"/>
  <c r="AH52" i="18"/>
  <c r="AI52" i="18"/>
  <c r="AJ52" i="18"/>
  <c r="AK52" i="18"/>
  <c r="AL52" i="18"/>
  <c r="AM52" i="18"/>
  <c r="AN52" i="18"/>
  <c r="AO52" i="18"/>
  <c r="G53" i="18"/>
  <c r="H53" i="18"/>
  <c r="I53" i="18"/>
  <c r="J53" i="18"/>
  <c r="K53" i="18"/>
  <c r="L53" i="18"/>
  <c r="M53" i="18"/>
  <c r="N53" i="18"/>
  <c r="O53" i="18"/>
  <c r="P53" i="18"/>
  <c r="Q53" i="18"/>
  <c r="R53" i="18"/>
  <c r="S53" i="18"/>
  <c r="T53" i="18"/>
  <c r="U53" i="18"/>
  <c r="V53" i="18"/>
  <c r="W53" i="18"/>
  <c r="X53" i="18"/>
  <c r="Y53" i="18"/>
  <c r="Z53" i="18"/>
  <c r="AA53" i="18"/>
  <c r="AB53" i="18"/>
  <c r="AC53" i="18"/>
  <c r="AD53" i="18"/>
  <c r="AE53" i="18"/>
  <c r="AF53" i="18"/>
  <c r="AG53" i="18"/>
  <c r="AH53" i="18"/>
  <c r="AI53" i="18"/>
  <c r="AJ53" i="18"/>
  <c r="AK53" i="18"/>
  <c r="AL53" i="18"/>
  <c r="AM53" i="18"/>
  <c r="AN53" i="18"/>
  <c r="AO53" i="18"/>
  <c r="G54" i="18"/>
  <c r="H54" i="18"/>
  <c r="I54" i="18"/>
  <c r="J54" i="18"/>
  <c r="K54" i="18"/>
  <c r="L54" i="18"/>
  <c r="M54" i="18"/>
  <c r="N54" i="18"/>
  <c r="O54" i="18"/>
  <c r="P54" i="18"/>
  <c r="Q54" i="18"/>
  <c r="R54" i="18"/>
  <c r="S54" i="18"/>
  <c r="T54" i="18"/>
  <c r="U54" i="18"/>
  <c r="V54" i="18"/>
  <c r="W54" i="18"/>
  <c r="X54" i="18"/>
  <c r="Y54" i="18"/>
  <c r="Z54" i="18"/>
  <c r="AA54" i="18"/>
  <c r="AB54" i="18"/>
  <c r="AC54" i="18"/>
  <c r="AD54" i="18"/>
  <c r="AE54" i="18"/>
  <c r="AF54" i="18"/>
  <c r="AG54" i="18"/>
  <c r="AH54" i="18"/>
  <c r="AI54" i="18"/>
  <c r="AJ54" i="18"/>
  <c r="AK54" i="18"/>
  <c r="AL54" i="18"/>
  <c r="AM54" i="18"/>
  <c r="AN54" i="18"/>
  <c r="AO54" i="18"/>
  <c r="G55" i="18"/>
  <c r="H55" i="18"/>
  <c r="I55" i="18"/>
  <c r="J55" i="18"/>
  <c r="K55" i="18"/>
  <c r="L55" i="18"/>
  <c r="M55" i="18"/>
  <c r="N55" i="18"/>
  <c r="O55" i="18"/>
  <c r="P55" i="18"/>
  <c r="Q55" i="18"/>
  <c r="R55" i="18"/>
  <c r="S55" i="18"/>
  <c r="T55" i="18"/>
  <c r="U55" i="18"/>
  <c r="V55" i="18"/>
  <c r="W55" i="18"/>
  <c r="X55" i="18"/>
  <c r="Y55" i="18"/>
  <c r="Z55" i="18"/>
  <c r="AA55" i="18"/>
  <c r="AB55" i="18"/>
  <c r="AC55" i="18"/>
  <c r="AD55" i="18"/>
  <c r="AE55" i="18"/>
  <c r="AF55" i="18"/>
  <c r="AG55" i="18"/>
  <c r="AH55" i="18"/>
  <c r="AI55" i="18"/>
  <c r="AJ55" i="18"/>
  <c r="AK55" i="18"/>
  <c r="AL55" i="18"/>
  <c r="AM55" i="18"/>
  <c r="AN55" i="18"/>
  <c r="AO55" i="18"/>
  <c r="G56" i="18"/>
  <c r="H56" i="18"/>
  <c r="I56" i="18"/>
  <c r="J56" i="18"/>
  <c r="K56" i="18"/>
  <c r="L56" i="18"/>
  <c r="M56" i="18"/>
  <c r="N56" i="18"/>
  <c r="O56" i="18"/>
  <c r="P56" i="18"/>
  <c r="Q56" i="18"/>
  <c r="R56" i="18"/>
  <c r="S56" i="18"/>
  <c r="T56" i="18"/>
  <c r="U56" i="18"/>
  <c r="V56" i="18"/>
  <c r="W56" i="18"/>
  <c r="X56" i="18"/>
  <c r="Y56" i="18"/>
  <c r="Z56" i="18"/>
  <c r="AA56" i="18"/>
  <c r="AB56" i="18"/>
  <c r="AC56" i="18"/>
  <c r="AD56" i="18"/>
  <c r="AE56" i="18"/>
  <c r="AF56" i="18"/>
  <c r="AG56" i="18"/>
  <c r="AH56" i="18"/>
  <c r="AI56" i="18"/>
  <c r="AJ56" i="18"/>
  <c r="AK56" i="18"/>
  <c r="AL56" i="18"/>
  <c r="AM56" i="18"/>
  <c r="AN56" i="18"/>
  <c r="AO56" i="18"/>
  <c r="G57" i="18"/>
  <c r="H57" i="18"/>
  <c r="I57" i="18"/>
  <c r="J57" i="18"/>
  <c r="K57" i="18"/>
  <c r="L57" i="18"/>
  <c r="M57" i="18"/>
  <c r="N57" i="18"/>
  <c r="O57" i="18"/>
  <c r="P57" i="18"/>
  <c r="Q57" i="18"/>
  <c r="R57" i="18"/>
  <c r="S57" i="18"/>
  <c r="T57" i="18"/>
  <c r="U57" i="18"/>
  <c r="V57" i="18"/>
  <c r="W57" i="18"/>
  <c r="X57" i="18"/>
  <c r="Y57" i="18"/>
  <c r="Z57" i="18"/>
  <c r="AA57" i="18"/>
  <c r="AB57" i="18"/>
  <c r="AC57" i="18"/>
  <c r="AD57" i="18"/>
  <c r="AE57" i="18"/>
  <c r="AF57" i="18"/>
  <c r="AG57" i="18"/>
  <c r="AH57" i="18"/>
  <c r="AI57" i="18"/>
  <c r="AJ57" i="18"/>
  <c r="AK57" i="18"/>
  <c r="AL57" i="18"/>
  <c r="AM57" i="18"/>
  <c r="AN57" i="18"/>
  <c r="AO57" i="18"/>
  <c r="G58" i="18"/>
  <c r="H58" i="18"/>
  <c r="I58" i="18"/>
  <c r="J58" i="18"/>
  <c r="K58" i="18"/>
  <c r="L58" i="18"/>
  <c r="M58" i="18"/>
  <c r="N58" i="18"/>
  <c r="O58" i="18"/>
  <c r="P58" i="18"/>
  <c r="Q58" i="18"/>
  <c r="R58" i="18"/>
  <c r="S58" i="18"/>
  <c r="T58" i="18"/>
  <c r="U58" i="18"/>
  <c r="V58" i="18"/>
  <c r="W58" i="18"/>
  <c r="X58" i="18"/>
  <c r="Y58" i="18"/>
  <c r="Z58" i="18"/>
  <c r="AA58" i="18"/>
  <c r="AB58" i="18"/>
  <c r="AC58" i="18"/>
  <c r="AD58" i="18"/>
  <c r="AE58" i="18"/>
  <c r="AF58" i="18"/>
  <c r="AG58" i="18"/>
  <c r="AH58" i="18"/>
  <c r="AI58" i="18"/>
  <c r="AJ58" i="18"/>
  <c r="AK58" i="18"/>
  <c r="AL58" i="18"/>
  <c r="AM58" i="18"/>
  <c r="AN58" i="18"/>
  <c r="AO58" i="18"/>
  <c r="G59" i="18"/>
  <c r="H59" i="18"/>
  <c r="I59" i="18"/>
  <c r="J59" i="18"/>
  <c r="K59" i="18"/>
  <c r="L59" i="18"/>
  <c r="M59" i="18"/>
  <c r="N59" i="18"/>
  <c r="O59" i="18"/>
  <c r="P59" i="18"/>
  <c r="Q59" i="18"/>
  <c r="R59" i="18"/>
  <c r="S59" i="18"/>
  <c r="T59" i="18"/>
  <c r="U59" i="18"/>
  <c r="V59" i="18"/>
  <c r="W59" i="18"/>
  <c r="X59" i="18"/>
  <c r="Y59" i="18"/>
  <c r="Z59" i="18"/>
  <c r="AA59" i="18"/>
  <c r="AB59" i="18"/>
  <c r="AC59" i="18"/>
  <c r="AD59" i="18"/>
  <c r="AE59" i="18"/>
  <c r="AF59" i="18"/>
  <c r="AG59" i="18"/>
  <c r="AH59" i="18"/>
  <c r="AI59" i="18"/>
  <c r="AJ59" i="18"/>
  <c r="AK59" i="18"/>
  <c r="AL59" i="18"/>
  <c r="AM59" i="18"/>
  <c r="AN59" i="18"/>
  <c r="AO59" i="18"/>
  <c r="G60" i="18"/>
  <c r="H60" i="18"/>
  <c r="I60" i="18"/>
  <c r="J60" i="18"/>
  <c r="K60" i="18"/>
  <c r="L60" i="18"/>
  <c r="M60" i="18"/>
  <c r="N60" i="18"/>
  <c r="O60" i="18"/>
  <c r="P60" i="18"/>
  <c r="Q60" i="18"/>
  <c r="R60" i="18"/>
  <c r="S60" i="18"/>
  <c r="T60" i="18"/>
  <c r="U60" i="18"/>
  <c r="V60" i="18"/>
  <c r="W60" i="18"/>
  <c r="X60" i="18"/>
  <c r="Y60" i="18"/>
  <c r="Z60" i="18"/>
  <c r="AA60" i="18"/>
  <c r="AB60" i="18"/>
  <c r="AC60" i="18"/>
  <c r="AD60" i="18"/>
  <c r="AE60" i="18"/>
  <c r="AF60" i="18"/>
  <c r="AG60" i="18"/>
  <c r="AH60" i="18"/>
  <c r="AI60" i="18"/>
  <c r="AJ60" i="18"/>
  <c r="AK60" i="18"/>
  <c r="AL60" i="18"/>
  <c r="AM60" i="18"/>
  <c r="AN60" i="18"/>
  <c r="AO60" i="18"/>
  <c r="G61" i="18"/>
  <c r="H61" i="18"/>
  <c r="I61" i="18"/>
  <c r="J61" i="18"/>
  <c r="K61" i="18"/>
  <c r="L61" i="18"/>
  <c r="M61" i="18"/>
  <c r="N61" i="18"/>
  <c r="O61" i="18"/>
  <c r="P61" i="18"/>
  <c r="Q61" i="18"/>
  <c r="R61" i="18"/>
  <c r="S61" i="18"/>
  <c r="T61" i="18"/>
  <c r="U61" i="18"/>
  <c r="V61" i="18"/>
  <c r="W61" i="18"/>
  <c r="X61" i="18"/>
  <c r="Y61" i="18"/>
  <c r="Z61" i="18"/>
  <c r="AA61" i="18"/>
  <c r="AB61" i="18"/>
  <c r="AC61" i="18"/>
  <c r="AD61" i="18"/>
  <c r="AE61" i="18"/>
  <c r="AF61" i="18"/>
  <c r="AG61" i="18"/>
  <c r="AH61" i="18"/>
  <c r="AI61" i="18"/>
  <c r="AJ61" i="18"/>
  <c r="AK61" i="18"/>
  <c r="AL61" i="18"/>
  <c r="AM61" i="18"/>
  <c r="AN61" i="18"/>
  <c r="AO61" i="18"/>
  <c r="G62" i="18"/>
  <c r="H62" i="18"/>
  <c r="I62" i="18"/>
  <c r="J62" i="18"/>
  <c r="K62" i="18"/>
  <c r="L62" i="18"/>
  <c r="M62" i="18"/>
  <c r="N62" i="18"/>
  <c r="O62" i="18"/>
  <c r="P62" i="18"/>
  <c r="Q62" i="18"/>
  <c r="R62" i="18"/>
  <c r="S62" i="18"/>
  <c r="T62" i="18"/>
  <c r="U62" i="18"/>
  <c r="V62" i="18"/>
  <c r="W62" i="18"/>
  <c r="X62" i="18"/>
  <c r="Y62" i="18"/>
  <c r="Z62" i="18"/>
  <c r="AA62" i="18"/>
  <c r="AB62" i="18"/>
  <c r="AC62" i="18"/>
  <c r="AD62" i="18"/>
  <c r="AE62" i="18"/>
  <c r="AF62" i="18"/>
  <c r="AG62" i="18"/>
  <c r="AH62" i="18"/>
  <c r="AI62" i="18"/>
  <c r="AJ62" i="18"/>
  <c r="AK62" i="18"/>
  <c r="AL62" i="18"/>
  <c r="AM62" i="18"/>
  <c r="AN62" i="18"/>
  <c r="AO62" i="18"/>
  <c r="G63" i="18"/>
  <c r="H63" i="18"/>
  <c r="I63" i="18"/>
  <c r="J63" i="18"/>
  <c r="K63" i="18"/>
  <c r="L63" i="18"/>
  <c r="M63" i="18"/>
  <c r="N63" i="18"/>
  <c r="O63" i="18"/>
  <c r="P63" i="18"/>
  <c r="Q63" i="18"/>
  <c r="R63" i="18"/>
  <c r="S63" i="18"/>
  <c r="T63" i="18"/>
  <c r="U63" i="18"/>
  <c r="V63" i="18"/>
  <c r="W63" i="18"/>
  <c r="X63" i="18"/>
  <c r="Y63" i="18"/>
  <c r="Z63" i="18"/>
  <c r="AA63" i="18"/>
  <c r="AB63" i="18"/>
  <c r="AC63" i="18"/>
  <c r="AD63" i="18"/>
  <c r="AE63" i="18"/>
  <c r="AF63" i="18"/>
  <c r="AG63" i="18"/>
  <c r="AH63" i="18"/>
  <c r="AI63" i="18"/>
  <c r="AJ63" i="18"/>
  <c r="AK63" i="18"/>
  <c r="AL63" i="18"/>
  <c r="AM63" i="18"/>
  <c r="AN63" i="18"/>
  <c r="AO63" i="18"/>
  <c r="G64" i="18"/>
  <c r="H64" i="18"/>
  <c r="I64" i="18"/>
  <c r="J64" i="18"/>
  <c r="K64" i="18"/>
  <c r="L64" i="18"/>
  <c r="M64" i="18"/>
  <c r="N64" i="18"/>
  <c r="O64" i="18"/>
  <c r="P64" i="18"/>
  <c r="Q64" i="18"/>
  <c r="R64" i="18"/>
  <c r="S64" i="18"/>
  <c r="T64" i="18"/>
  <c r="U64" i="18"/>
  <c r="V64" i="18"/>
  <c r="W64" i="18"/>
  <c r="X64" i="18"/>
  <c r="Y64" i="18"/>
  <c r="Z64" i="18"/>
  <c r="AA64" i="18"/>
  <c r="AB64" i="18"/>
  <c r="AC64" i="18"/>
  <c r="AD64" i="18"/>
  <c r="AE64" i="18"/>
  <c r="AF64" i="18"/>
  <c r="AG64" i="18"/>
  <c r="AH64" i="18"/>
  <c r="AI64" i="18"/>
  <c r="AJ64" i="18"/>
  <c r="AK64" i="18"/>
  <c r="AL64" i="18"/>
  <c r="AM64" i="18"/>
  <c r="AN64" i="18"/>
  <c r="AO64" i="18"/>
  <c r="G65" i="18"/>
  <c r="H65" i="18"/>
  <c r="I65" i="18"/>
  <c r="J65" i="18"/>
  <c r="K65" i="18"/>
  <c r="L65" i="18"/>
  <c r="M65" i="18"/>
  <c r="N65" i="18"/>
  <c r="O65" i="18"/>
  <c r="P65" i="18"/>
  <c r="Q65" i="18"/>
  <c r="R65" i="18"/>
  <c r="S65" i="18"/>
  <c r="T65" i="18"/>
  <c r="U65" i="18"/>
  <c r="V65" i="18"/>
  <c r="W65" i="18"/>
  <c r="X65" i="18"/>
  <c r="Y65" i="18"/>
  <c r="Z65" i="18"/>
  <c r="AA65" i="18"/>
  <c r="AB65" i="18"/>
  <c r="AC65" i="18"/>
  <c r="AD65" i="18"/>
  <c r="AE65" i="18"/>
  <c r="AF65" i="18"/>
  <c r="AG65" i="18"/>
  <c r="AH65" i="18"/>
  <c r="AI65" i="18"/>
  <c r="AJ65" i="18"/>
  <c r="AK65" i="18"/>
  <c r="AL65" i="18"/>
  <c r="AM65" i="18"/>
  <c r="AN65" i="18"/>
  <c r="AO65" i="18"/>
  <c r="F37" i="18"/>
  <c r="F38" i="18"/>
  <c r="F39" i="18"/>
  <c r="F40" i="18"/>
  <c r="F41" i="18"/>
  <c r="F42" i="18"/>
  <c r="F43" i="18"/>
  <c r="F44" i="18"/>
  <c r="F45" i="18"/>
  <c r="F46" i="18"/>
  <c r="F47" i="18"/>
  <c r="F48" i="18"/>
  <c r="F49" i="18"/>
  <c r="F50" i="18"/>
  <c r="F51" i="18"/>
  <c r="F52" i="18"/>
  <c r="F53" i="18"/>
  <c r="F54" i="18"/>
  <c r="F55" i="18"/>
  <c r="F56" i="18"/>
  <c r="F57" i="18"/>
  <c r="F58" i="18"/>
  <c r="F59" i="18"/>
  <c r="F60" i="18"/>
  <c r="F61" i="18"/>
  <c r="F62" i="18"/>
  <c r="F63" i="18"/>
  <c r="F64" i="18"/>
  <c r="F65" i="18"/>
  <c r="F36" i="18"/>
  <c r="G36" i="5"/>
  <c r="H36" i="5"/>
  <c r="I36" i="5"/>
  <c r="J36" i="5"/>
  <c r="K36" i="5"/>
  <c r="L36" i="5"/>
  <c r="M36" i="5"/>
  <c r="N36" i="5"/>
  <c r="O36" i="5"/>
  <c r="P36" i="5"/>
  <c r="Q36" i="5"/>
  <c r="R36" i="5"/>
  <c r="S36" i="5"/>
  <c r="T36" i="5"/>
  <c r="U36" i="5"/>
  <c r="V36" i="5"/>
  <c r="W36" i="5"/>
  <c r="X36" i="5"/>
  <c r="Y36" i="5"/>
  <c r="Z36" i="5"/>
  <c r="AA36" i="5"/>
  <c r="AB36" i="5"/>
  <c r="AC36" i="5"/>
  <c r="AD36" i="5"/>
  <c r="AE36" i="5"/>
  <c r="AF36" i="5"/>
  <c r="AG36" i="5"/>
  <c r="AH36" i="5"/>
  <c r="AI36" i="5"/>
  <c r="AJ36" i="5"/>
  <c r="AK36" i="5"/>
  <c r="AL36" i="5"/>
  <c r="AM36" i="5"/>
  <c r="AN36" i="5"/>
  <c r="AO36" i="5"/>
  <c r="G37" i="5"/>
  <c r="H37" i="5"/>
  <c r="I37" i="5"/>
  <c r="J37" i="5"/>
  <c r="K37" i="5"/>
  <c r="L37" i="5"/>
  <c r="M37" i="5"/>
  <c r="N37" i="5"/>
  <c r="O37" i="5"/>
  <c r="P37" i="5"/>
  <c r="Q37" i="5"/>
  <c r="R37" i="5"/>
  <c r="S37" i="5"/>
  <c r="T37" i="5"/>
  <c r="U37" i="5"/>
  <c r="V37" i="5"/>
  <c r="W37" i="5"/>
  <c r="X37" i="5"/>
  <c r="Y37" i="5"/>
  <c r="Z37" i="5"/>
  <c r="AA37" i="5"/>
  <c r="AB37" i="5"/>
  <c r="AC37" i="5"/>
  <c r="AD37" i="5"/>
  <c r="AE37" i="5"/>
  <c r="AF37" i="5"/>
  <c r="AG37" i="5"/>
  <c r="AH37" i="5"/>
  <c r="AI37" i="5"/>
  <c r="AJ37" i="5"/>
  <c r="AK37" i="5"/>
  <c r="AL37" i="5"/>
  <c r="AM37" i="5"/>
  <c r="AN37" i="5"/>
  <c r="AO37" i="5"/>
  <c r="G38" i="5"/>
  <c r="H38" i="5"/>
  <c r="I38" i="5"/>
  <c r="J38" i="5"/>
  <c r="K38" i="5"/>
  <c r="L38" i="5"/>
  <c r="M38" i="5"/>
  <c r="N38" i="5"/>
  <c r="O38" i="5"/>
  <c r="P38" i="5"/>
  <c r="Q38" i="5"/>
  <c r="R38" i="5"/>
  <c r="S38" i="5"/>
  <c r="T38" i="5"/>
  <c r="U38" i="5"/>
  <c r="V38" i="5"/>
  <c r="W38" i="5"/>
  <c r="X38" i="5"/>
  <c r="Y38" i="5"/>
  <c r="Z38" i="5"/>
  <c r="AA38" i="5"/>
  <c r="AB38" i="5"/>
  <c r="AC38" i="5"/>
  <c r="AD38" i="5"/>
  <c r="AE38" i="5"/>
  <c r="AF38" i="5"/>
  <c r="AG38" i="5"/>
  <c r="AH38" i="5"/>
  <c r="AI38" i="5"/>
  <c r="AJ38" i="5"/>
  <c r="AK38" i="5"/>
  <c r="AL38" i="5"/>
  <c r="AM38" i="5"/>
  <c r="AN38" i="5"/>
  <c r="AO38" i="5"/>
  <c r="G39" i="5"/>
  <c r="H39" i="5"/>
  <c r="I39" i="5"/>
  <c r="J39" i="5"/>
  <c r="K39" i="5"/>
  <c r="L39" i="5"/>
  <c r="M39" i="5"/>
  <c r="N39" i="5"/>
  <c r="O39" i="5"/>
  <c r="P39" i="5"/>
  <c r="Q39" i="5"/>
  <c r="R39" i="5"/>
  <c r="S39" i="5"/>
  <c r="T39" i="5"/>
  <c r="U39" i="5"/>
  <c r="V39" i="5"/>
  <c r="W39" i="5"/>
  <c r="X39" i="5"/>
  <c r="Y39" i="5"/>
  <c r="Z39" i="5"/>
  <c r="AA39" i="5"/>
  <c r="AB39" i="5"/>
  <c r="AC39" i="5"/>
  <c r="AD39" i="5"/>
  <c r="AE39" i="5"/>
  <c r="AF39" i="5"/>
  <c r="AG39" i="5"/>
  <c r="AH39" i="5"/>
  <c r="AI39" i="5"/>
  <c r="AJ39" i="5"/>
  <c r="AK39" i="5"/>
  <c r="AL39" i="5"/>
  <c r="AM39" i="5"/>
  <c r="AN39" i="5"/>
  <c r="AO39" i="5"/>
  <c r="G40" i="5"/>
  <c r="H40" i="5"/>
  <c r="I40" i="5"/>
  <c r="J40" i="5"/>
  <c r="K40" i="5"/>
  <c r="L40" i="5"/>
  <c r="M40" i="5"/>
  <c r="N40" i="5"/>
  <c r="O40" i="5"/>
  <c r="P40" i="5"/>
  <c r="Q40" i="5"/>
  <c r="R40" i="5"/>
  <c r="S40" i="5"/>
  <c r="T40" i="5"/>
  <c r="U40" i="5"/>
  <c r="V40" i="5"/>
  <c r="W40" i="5"/>
  <c r="X40" i="5"/>
  <c r="Y40" i="5"/>
  <c r="Z40" i="5"/>
  <c r="AA40" i="5"/>
  <c r="AB40" i="5"/>
  <c r="AC40" i="5"/>
  <c r="AD40" i="5"/>
  <c r="AE40" i="5"/>
  <c r="AF40" i="5"/>
  <c r="AG40" i="5"/>
  <c r="AH40" i="5"/>
  <c r="AI40" i="5"/>
  <c r="AJ40" i="5"/>
  <c r="AK40" i="5"/>
  <c r="AL40" i="5"/>
  <c r="AM40" i="5"/>
  <c r="AN40" i="5"/>
  <c r="AO40" i="5"/>
  <c r="G41" i="5"/>
  <c r="H41" i="5"/>
  <c r="I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O41" i="5"/>
  <c r="G42" i="5"/>
  <c r="H42" i="5"/>
  <c r="I42" i="5"/>
  <c r="J42" i="5"/>
  <c r="K42" i="5"/>
  <c r="L42" i="5"/>
  <c r="M42" i="5"/>
  <c r="N42" i="5"/>
  <c r="O42" i="5"/>
  <c r="P42" i="5"/>
  <c r="Q42" i="5"/>
  <c r="R42" i="5"/>
  <c r="S42" i="5"/>
  <c r="T42" i="5"/>
  <c r="U42" i="5"/>
  <c r="V42" i="5"/>
  <c r="W42" i="5"/>
  <c r="X42" i="5"/>
  <c r="Y42" i="5"/>
  <c r="Z42" i="5"/>
  <c r="AA42" i="5"/>
  <c r="AB42" i="5"/>
  <c r="AC42" i="5"/>
  <c r="AD42" i="5"/>
  <c r="AE42" i="5"/>
  <c r="AF42" i="5"/>
  <c r="AG42" i="5"/>
  <c r="AH42" i="5"/>
  <c r="AI42" i="5"/>
  <c r="AJ42" i="5"/>
  <c r="AK42" i="5"/>
  <c r="AL42" i="5"/>
  <c r="AM42" i="5"/>
  <c r="AN42" i="5"/>
  <c r="AO42" i="5"/>
  <c r="G43" i="5"/>
  <c r="H43" i="5"/>
  <c r="I43" i="5"/>
  <c r="J43" i="5"/>
  <c r="K43" i="5"/>
  <c r="L43" i="5"/>
  <c r="M43" i="5"/>
  <c r="N43" i="5"/>
  <c r="O43" i="5"/>
  <c r="P43" i="5"/>
  <c r="Q43" i="5"/>
  <c r="R43" i="5"/>
  <c r="S43" i="5"/>
  <c r="T43" i="5"/>
  <c r="U43" i="5"/>
  <c r="V43" i="5"/>
  <c r="W43" i="5"/>
  <c r="X43" i="5"/>
  <c r="Y43" i="5"/>
  <c r="Z43" i="5"/>
  <c r="AA43" i="5"/>
  <c r="AB43" i="5"/>
  <c r="AC43" i="5"/>
  <c r="AD43" i="5"/>
  <c r="AE43" i="5"/>
  <c r="AF43" i="5"/>
  <c r="AG43" i="5"/>
  <c r="AH43" i="5"/>
  <c r="AI43" i="5"/>
  <c r="AJ43" i="5"/>
  <c r="AK43" i="5"/>
  <c r="AL43" i="5"/>
  <c r="AM43" i="5"/>
  <c r="AN43" i="5"/>
  <c r="AO43" i="5"/>
  <c r="G44" i="5"/>
  <c r="H44" i="5"/>
  <c r="I44" i="5"/>
  <c r="J44" i="5"/>
  <c r="K44" i="5"/>
  <c r="L44" i="5"/>
  <c r="M44" i="5"/>
  <c r="N44" i="5"/>
  <c r="O44" i="5"/>
  <c r="P44" i="5"/>
  <c r="Q44" i="5"/>
  <c r="R44" i="5"/>
  <c r="S44" i="5"/>
  <c r="T44" i="5"/>
  <c r="U44" i="5"/>
  <c r="V44" i="5"/>
  <c r="W44" i="5"/>
  <c r="X44" i="5"/>
  <c r="Y44" i="5"/>
  <c r="Z44" i="5"/>
  <c r="AA44" i="5"/>
  <c r="AB44" i="5"/>
  <c r="AC44" i="5"/>
  <c r="AD44" i="5"/>
  <c r="AE44" i="5"/>
  <c r="AF44" i="5"/>
  <c r="AG44" i="5"/>
  <c r="AH44" i="5"/>
  <c r="AI44" i="5"/>
  <c r="AJ44" i="5"/>
  <c r="AK44" i="5"/>
  <c r="AL44" i="5"/>
  <c r="AM44" i="5"/>
  <c r="AN44" i="5"/>
  <c r="AO44" i="5"/>
  <c r="G45" i="5"/>
  <c r="H45" i="5"/>
  <c r="I45" i="5"/>
  <c r="J45" i="5"/>
  <c r="K45" i="5"/>
  <c r="L45" i="5"/>
  <c r="M45" i="5"/>
  <c r="N45" i="5"/>
  <c r="O45" i="5"/>
  <c r="P45" i="5"/>
  <c r="Q45" i="5"/>
  <c r="R45" i="5"/>
  <c r="S45" i="5"/>
  <c r="T45" i="5"/>
  <c r="U45" i="5"/>
  <c r="V45" i="5"/>
  <c r="W45" i="5"/>
  <c r="X45" i="5"/>
  <c r="Y45" i="5"/>
  <c r="Z45" i="5"/>
  <c r="AA45" i="5"/>
  <c r="AB45" i="5"/>
  <c r="AC45" i="5"/>
  <c r="AD45" i="5"/>
  <c r="AE45" i="5"/>
  <c r="AF45" i="5"/>
  <c r="AG45" i="5"/>
  <c r="AH45" i="5"/>
  <c r="AI45" i="5"/>
  <c r="AJ45" i="5"/>
  <c r="AK45" i="5"/>
  <c r="AL45" i="5"/>
  <c r="AM45" i="5"/>
  <c r="AN45" i="5"/>
  <c r="AO45" i="5"/>
  <c r="G46" i="5"/>
  <c r="H46" i="5"/>
  <c r="I46" i="5"/>
  <c r="J46" i="5"/>
  <c r="K46" i="5"/>
  <c r="L46" i="5"/>
  <c r="M46" i="5"/>
  <c r="N46" i="5"/>
  <c r="O46" i="5"/>
  <c r="P46" i="5"/>
  <c r="Q46" i="5"/>
  <c r="R46" i="5"/>
  <c r="S46" i="5"/>
  <c r="T46" i="5"/>
  <c r="U46" i="5"/>
  <c r="V46" i="5"/>
  <c r="W46" i="5"/>
  <c r="X46" i="5"/>
  <c r="Y46" i="5"/>
  <c r="Z46" i="5"/>
  <c r="AA46" i="5"/>
  <c r="AB46" i="5"/>
  <c r="AC46" i="5"/>
  <c r="AD46" i="5"/>
  <c r="AE46" i="5"/>
  <c r="AF46" i="5"/>
  <c r="AG46" i="5"/>
  <c r="AH46" i="5"/>
  <c r="AI46" i="5"/>
  <c r="AJ46" i="5"/>
  <c r="AK46" i="5"/>
  <c r="AL46" i="5"/>
  <c r="AM46" i="5"/>
  <c r="AN46" i="5"/>
  <c r="AO46" i="5"/>
  <c r="G47" i="5"/>
  <c r="H47" i="5"/>
  <c r="I47" i="5"/>
  <c r="J47" i="5"/>
  <c r="K47" i="5"/>
  <c r="L47" i="5"/>
  <c r="M47" i="5"/>
  <c r="N47" i="5"/>
  <c r="O47" i="5"/>
  <c r="P47" i="5"/>
  <c r="Q47" i="5"/>
  <c r="R47" i="5"/>
  <c r="S47" i="5"/>
  <c r="T47" i="5"/>
  <c r="U47" i="5"/>
  <c r="V47" i="5"/>
  <c r="W47" i="5"/>
  <c r="X47" i="5"/>
  <c r="Y47" i="5"/>
  <c r="Z47" i="5"/>
  <c r="AA47" i="5"/>
  <c r="AB47" i="5"/>
  <c r="AC47" i="5"/>
  <c r="AD47" i="5"/>
  <c r="AE47" i="5"/>
  <c r="AF47" i="5"/>
  <c r="AG47" i="5"/>
  <c r="AH47" i="5"/>
  <c r="AI47" i="5"/>
  <c r="AJ47" i="5"/>
  <c r="AK47" i="5"/>
  <c r="AL47" i="5"/>
  <c r="AM47" i="5"/>
  <c r="AN47" i="5"/>
  <c r="AO47" i="5"/>
  <c r="G48" i="5"/>
  <c r="H48" i="5"/>
  <c r="I48" i="5"/>
  <c r="J48" i="5"/>
  <c r="K48" i="5"/>
  <c r="L48" i="5"/>
  <c r="M48" i="5"/>
  <c r="N48" i="5"/>
  <c r="O48" i="5"/>
  <c r="P48" i="5"/>
  <c r="Q48" i="5"/>
  <c r="R48" i="5"/>
  <c r="S48" i="5"/>
  <c r="T48" i="5"/>
  <c r="U48" i="5"/>
  <c r="V48" i="5"/>
  <c r="W48" i="5"/>
  <c r="X48" i="5"/>
  <c r="Y48" i="5"/>
  <c r="Z48" i="5"/>
  <c r="AA48" i="5"/>
  <c r="AB48" i="5"/>
  <c r="AC48" i="5"/>
  <c r="AD48" i="5"/>
  <c r="AE48" i="5"/>
  <c r="AF48" i="5"/>
  <c r="AG48" i="5"/>
  <c r="AH48" i="5"/>
  <c r="AI48" i="5"/>
  <c r="AJ48" i="5"/>
  <c r="AK48" i="5"/>
  <c r="AL48" i="5"/>
  <c r="AM48" i="5"/>
  <c r="AN48" i="5"/>
  <c r="AO48" i="5"/>
  <c r="G49" i="5"/>
  <c r="H49" i="5"/>
  <c r="I49" i="5"/>
  <c r="J49" i="5"/>
  <c r="K49" i="5"/>
  <c r="L49" i="5"/>
  <c r="M49" i="5"/>
  <c r="N49" i="5"/>
  <c r="O49" i="5"/>
  <c r="P49" i="5"/>
  <c r="Q49" i="5"/>
  <c r="R49" i="5"/>
  <c r="S49" i="5"/>
  <c r="T49" i="5"/>
  <c r="U49" i="5"/>
  <c r="V49" i="5"/>
  <c r="W49" i="5"/>
  <c r="X49" i="5"/>
  <c r="Y49" i="5"/>
  <c r="Z49" i="5"/>
  <c r="AA49" i="5"/>
  <c r="AB49" i="5"/>
  <c r="AC49" i="5"/>
  <c r="AD49" i="5"/>
  <c r="AE49" i="5"/>
  <c r="AF49" i="5"/>
  <c r="AG49" i="5"/>
  <c r="AH49" i="5"/>
  <c r="AI49" i="5"/>
  <c r="AJ49" i="5"/>
  <c r="AK49" i="5"/>
  <c r="AL49" i="5"/>
  <c r="AM49" i="5"/>
  <c r="AN49" i="5"/>
  <c r="AO49" i="5"/>
  <c r="G50" i="5"/>
  <c r="H50" i="5"/>
  <c r="I50" i="5"/>
  <c r="J50" i="5"/>
  <c r="K50" i="5"/>
  <c r="L50" i="5"/>
  <c r="M50" i="5"/>
  <c r="N50" i="5"/>
  <c r="O50" i="5"/>
  <c r="P50" i="5"/>
  <c r="Q50" i="5"/>
  <c r="R50" i="5"/>
  <c r="S50" i="5"/>
  <c r="T50" i="5"/>
  <c r="U50" i="5"/>
  <c r="V50" i="5"/>
  <c r="W50" i="5"/>
  <c r="X50" i="5"/>
  <c r="Y50" i="5"/>
  <c r="Z50" i="5"/>
  <c r="AA50" i="5"/>
  <c r="AB50" i="5"/>
  <c r="AC50" i="5"/>
  <c r="AD50" i="5"/>
  <c r="AE50" i="5"/>
  <c r="AF50" i="5"/>
  <c r="AG50" i="5"/>
  <c r="AH50" i="5"/>
  <c r="AI50" i="5"/>
  <c r="AJ50" i="5"/>
  <c r="AK50" i="5"/>
  <c r="AL50" i="5"/>
  <c r="AM50" i="5"/>
  <c r="AN50" i="5"/>
  <c r="AO50" i="5"/>
  <c r="G51" i="5"/>
  <c r="H51" i="5"/>
  <c r="I51" i="5"/>
  <c r="J51" i="5"/>
  <c r="K51" i="5"/>
  <c r="L51" i="5"/>
  <c r="M51" i="5"/>
  <c r="N51" i="5"/>
  <c r="O51" i="5"/>
  <c r="P51" i="5"/>
  <c r="Q51" i="5"/>
  <c r="R51" i="5"/>
  <c r="S51" i="5"/>
  <c r="T51" i="5"/>
  <c r="U51" i="5"/>
  <c r="V51" i="5"/>
  <c r="W51" i="5"/>
  <c r="X51" i="5"/>
  <c r="Y51" i="5"/>
  <c r="Z51" i="5"/>
  <c r="AA51" i="5"/>
  <c r="AB51" i="5"/>
  <c r="AC51" i="5"/>
  <c r="AD51" i="5"/>
  <c r="AE51" i="5"/>
  <c r="AF51" i="5"/>
  <c r="AG51" i="5"/>
  <c r="AH51" i="5"/>
  <c r="AI51" i="5"/>
  <c r="AJ51" i="5"/>
  <c r="AK51" i="5"/>
  <c r="AL51" i="5"/>
  <c r="AM51" i="5"/>
  <c r="AN51" i="5"/>
  <c r="AO51" i="5"/>
  <c r="G52" i="5"/>
  <c r="H52" i="5"/>
  <c r="I52" i="5"/>
  <c r="J52" i="5"/>
  <c r="K52" i="5"/>
  <c r="L52" i="5"/>
  <c r="M52" i="5"/>
  <c r="N52" i="5"/>
  <c r="O52" i="5"/>
  <c r="P52" i="5"/>
  <c r="Q52" i="5"/>
  <c r="R52" i="5"/>
  <c r="S52" i="5"/>
  <c r="T52" i="5"/>
  <c r="U52" i="5"/>
  <c r="V52" i="5"/>
  <c r="W52" i="5"/>
  <c r="X52" i="5"/>
  <c r="Y52" i="5"/>
  <c r="Z52" i="5"/>
  <c r="AA52" i="5"/>
  <c r="AB52" i="5"/>
  <c r="AC52" i="5"/>
  <c r="AD52" i="5"/>
  <c r="AE52" i="5"/>
  <c r="AF52" i="5"/>
  <c r="AG52" i="5"/>
  <c r="AH52" i="5"/>
  <c r="AI52" i="5"/>
  <c r="AJ52" i="5"/>
  <c r="AK52" i="5"/>
  <c r="AL52" i="5"/>
  <c r="AM52" i="5"/>
  <c r="AN52" i="5"/>
  <c r="AO52" i="5"/>
  <c r="G53" i="5"/>
  <c r="H53" i="5"/>
  <c r="I53" i="5"/>
  <c r="J53" i="5"/>
  <c r="K53" i="5"/>
  <c r="L53" i="5"/>
  <c r="M53" i="5"/>
  <c r="N53" i="5"/>
  <c r="O53" i="5"/>
  <c r="P53" i="5"/>
  <c r="Q53" i="5"/>
  <c r="R53" i="5"/>
  <c r="S53" i="5"/>
  <c r="T53" i="5"/>
  <c r="U53" i="5"/>
  <c r="V53" i="5"/>
  <c r="W53" i="5"/>
  <c r="X53" i="5"/>
  <c r="Y53" i="5"/>
  <c r="Z53" i="5"/>
  <c r="AA53" i="5"/>
  <c r="AB53" i="5"/>
  <c r="AC53" i="5"/>
  <c r="AD53" i="5"/>
  <c r="AE53" i="5"/>
  <c r="AF53" i="5"/>
  <c r="AG53" i="5"/>
  <c r="AH53" i="5"/>
  <c r="AI53" i="5"/>
  <c r="AJ53" i="5"/>
  <c r="AK53" i="5"/>
  <c r="AL53" i="5"/>
  <c r="AM53" i="5"/>
  <c r="AN53" i="5"/>
  <c r="AO53" i="5"/>
  <c r="G54" i="5"/>
  <c r="H54" i="5"/>
  <c r="I54" i="5"/>
  <c r="J54" i="5"/>
  <c r="K54" i="5"/>
  <c r="L54" i="5"/>
  <c r="M54" i="5"/>
  <c r="N54" i="5"/>
  <c r="O54" i="5"/>
  <c r="P54" i="5"/>
  <c r="Q54" i="5"/>
  <c r="R54" i="5"/>
  <c r="S54" i="5"/>
  <c r="T54" i="5"/>
  <c r="U54" i="5"/>
  <c r="V54" i="5"/>
  <c r="W54" i="5"/>
  <c r="X54" i="5"/>
  <c r="Y54" i="5"/>
  <c r="Z54" i="5"/>
  <c r="AA54" i="5"/>
  <c r="AB54" i="5"/>
  <c r="AC54" i="5"/>
  <c r="AD54" i="5"/>
  <c r="AE54" i="5"/>
  <c r="AF54" i="5"/>
  <c r="AG54" i="5"/>
  <c r="AH54" i="5"/>
  <c r="AI54" i="5"/>
  <c r="AJ54" i="5"/>
  <c r="AK54" i="5"/>
  <c r="AL54" i="5"/>
  <c r="AM54" i="5"/>
  <c r="AN54" i="5"/>
  <c r="AO54" i="5"/>
  <c r="G55" i="5"/>
  <c r="H55" i="5"/>
  <c r="I55" i="5"/>
  <c r="J55" i="5"/>
  <c r="K55" i="5"/>
  <c r="L55" i="5"/>
  <c r="M55" i="5"/>
  <c r="N55" i="5"/>
  <c r="O55" i="5"/>
  <c r="P55" i="5"/>
  <c r="Q55" i="5"/>
  <c r="R55" i="5"/>
  <c r="S55" i="5"/>
  <c r="T55" i="5"/>
  <c r="U55" i="5"/>
  <c r="V55" i="5"/>
  <c r="W55" i="5"/>
  <c r="X55" i="5"/>
  <c r="Y55" i="5"/>
  <c r="Z55" i="5"/>
  <c r="AA55" i="5"/>
  <c r="AB55" i="5"/>
  <c r="AC55" i="5"/>
  <c r="AD55" i="5"/>
  <c r="AE55" i="5"/>
  <c r="AF55" i="5"/>
  <c r="AG55" i="5"/>
  <c r="AH55" i="5"/>
  <c r="AI55" i="5"/>
  <c r="AJ55" i="5"/>
  <c r="AK55" i="5"/>
  <c r="AL55" i="5"/>
  <c r="AM55" i="5"/>
  <c r="AN55" i="5"/>
  <c r="AO55" i="5"/>
  <c r="G56" i="5"/>
  <c r="H56" i="5"/>
  <c r="I56" i="5"/>
  <c r="J56" i="5"/>
  <c r="K56" i="5"/>
  <c r="L56" i="5"/>
  <c r="M56" i="5"/>
  <c r="N56" i="5"/>
  <c r="O56" i="5"/>
  <c r="P56" i="5"/>
  <c r="Q56" i="5"/>
  <c r="R56" i="5"/>
  <c r="S56" i="5"/>
  <c r="T56" i="5"/>
  <c r="U56" i="5"/>
  <c r="V56" i="5"/>
  <c r="W56" i="5"/>
  <c r="X56" i="5"/>
  <c r="Y56" i="5"/>
  <c r="Z56" i="5"/>
  <c r="AA56" i="5"/>
  <c r="AB56" i="5"/>
  <c r="AC56" i="5"/>
  <c r="AD56" i="5"/>
  <c r="AE56" i="5"/>
  <c r="AF56" i="5"/>
  <c r="AG56" i="5"/>
  <c r="AH56" i="5"/>
  <c r="AI56" i="5"/>
  <c r="AJ56" i="5"/>
  <c r="AK56" i="5"/>
  <c r="AL56" i="5"/>
  <c r="AM56" i="5"/>
  <c r="AN56" i="5"/>
  <c r="AO56" i="5"/>
  <c r="G57" i="5"/>
  <c r="H57" i="5"/>
  <c r="I57" i="5"/>
  <c r="J57" i="5"/>
  <c r="K57" i="5"/>
  <c r="L57" i="5"/>
  <c r="M57" i="5"/>
  <c r="N57" i="5"/>
  <c r="O57" i="5"/>
  <c r="P57" i="5"/>
  <c r="Q57" i="5"/>
  <c r="R57" i="5"/>
  <c r="S57" i="5"/>
  <c r="T57" i="5"/>
  <c r="U57" i="5"/>
  <c r="V57" i="5"/>
  <c r="W57" i="5"/>
  <c r="X57" i="5"/>
  <c r="Y57" i="5"/>
  <c r="Z57" i="5"/>
  <c r="AA57" i="5"/>
  <c r="AB57" i="5"/>
  <c r="AC57" i="5"/>
  <c r="AD57" i="5"/>
  <c r="AE57" i="5"/>
  <c r="AF57" i="5"/>
  <c r="AG57" i="5"/>
  <c r="AH57" i="5"/>
  <c r="AI57" i="5"/>
  <c r="AJ57" i="5"/>
  <c r="AK57" i="5"/>
  <c r="AL57" i="5"/>
  <c r="AM57" i="5"/>
  <c r="AN57" i="5"/>
  <c r="AO57" i="5"/>
  <c r="G58" i="5"/>
  <c r="H58" i="5"/>
  <c r="I58" i="5"/>
  <c r="J58" i="5"/>
  <c r="K58" i="5"/>
  <c r="L58" i="5"/>
  <c r="M58" i="5"/>
  <c r="N58" i="5"/>
  <c r="O58" i="5"/>
  <c r="P58" i="5"/>
  <c r="Q58" i="5"/>
  <c r="R58" i="5"/>
  <c r="S58" i="5"/>
  <c r="T58" i="5"/>
  <c r="U58" i="5"/>
  <c r="V58" i="5"/>
  <c r="W58" i="5"/>
  <c r="X58" i="5"/>
  <c r="Y58" i="5"/>
  <c r="Z58" i="5"/>
  <c r="AA58" i="5"/>
  <c r="AB58" i="5"/>
  <c r="AC58" i="5"/>
  <c r="AD58" i="5"/>
  <c r="AE58" i="5"/>
  <c r="AF58" i="5"/>
  <c r="AG58" i="5"/>
  <c r="AH58" i="5"/>
  <c r="AI58" i="5"/>
  <c r="AJ58" i="5"/>
  <c r="AK58" i="5"/>
  <c r="AL58" i="5"/>
  <c r="AM58" i="5"/>
  <c r="AN58" i="5"/>
  <c r="AO58" i="5"/>
  <c r="G59" i="5"/>
  <c r="H59" i="5"/>
  <c r="I59" i="5"/>
  <c r="J59" i="5"/>
  <c r="K59" i="5"/>
  <c r="L59" i="5"/>
  <c r="M59" i="5"/>
  <c r="N59" i="5"/>
  <c r="O59" i="5"/>
  <c r="P59" i="5"/>
  <c r="Q59" i="5"/>
  <c r="R59" i="5"/>
  <c r="S59" i="5"/>
  <c r="T59" i="5"/>
  <c r="U59" i="5"/>
  <c r="V59" i="5"/>
  <c r="W59" i="5"/>
  <c r="X59" i="5"/>
  <c r="Y59" i="5"/>
  <c r="Z59" i="5"/>
  <c r="AA59" i="5"/>
  <c r="AB59" i="5"/>
  <c r="AC59" i="5"/>
  <c r="AD59" i="5"/>
  <c r="AE59" i="5"/>
  <c r="AF59" i="5"/>
  <c r="AG59" i="5"/>
  <c r="AH59" i="5"/>
  <c r="AI59" i="5"/>
  <c r="AJ59" i="5"/>
  <c r="AK59" i="5"/>
  <c r="AL59" i="5"/>
  <c r="AM59" i="5"/>
  <c r="AN59" i="5"/>
  <c r="AO59" i="5"/>
  <c r="G60" i="5"/>
  <c r="H60" i="5"/>
  <c r="I60" i="5"/>
  <c r="J60" i="5"/>
  <c r="K60" i="5"/>
  <c r="L60" i="5"/>
  <c r="M60" i="5"/>
  <c r="N60" i="5"/>
  <c r="O60" i="5"/>
  <c r="P60" i="5"/>
  <c r="Q60" i="5"/>
  <c r="R60" i="5"/>
  <c r="S60" i="5"/>
  <c r="T60" i="5"/>
  <c r="U60" i="5"/>
  <c r="V60" i="5"/>
  <c r="W60" i="5"/>
  <c r="X60" i="5"/>
  <c r="Y60" i="5"/>
  <c r="Z60" i="5"/>
  <c r="AA60" i="5"/>
  <c r="AB60" i="5"/>
  <c r="AC60" i="5"/>
  <c r="AD60" i="5"/>
  <c r="AE60" i="5"/>
  <c r="AF60" i="5"/>
  <c r="AG60" i="5"/>
  <c r="AH60" i="5"/>
  <c r="AI60" i="5"/>
  <c r="AJ60" i="5"/>
  <c r="AK60" i="5"/>
  <c r="AL60" i="5"/>
  <c r="AM60" i="5"/>
  <c r="AN60" i="5"/>
  <c r="AO60" i="5"/>
  <c r="G61" i="5"/>
  <c r="H61" i="5"/>
  <c r="I61" i="5"/>
  <c r="J61" i="5"/>
  <c r="K61" i="5"/>
  <c r="L61" i="5"/>
  <c r="M61" i="5"/>
  <c r="N61" i="5"/>
  <c r="O61" i="5"/>
  <c r="P61" i="5"/>
  <c r="Q61" i="5"/>
  <c r="R61" i="5"/>
  <c r="S61" i="5"/>
  <c r="T61" i="5"/>
  <c r="U61" i="5"/>
  <c r="V61" i="5"/>
  <c r="W61" i="5"/>
  <c r="X61" i="5"/>
  <c r="Y61" i="5"/>
  <c r="Z61" i="5"/>
  <c r="AA61" i="5"/>
  <c r="AB61" i="5"/>
  <c r="AC61" i="5"/>
  <c r="AD61" i="5"/>
  <c r="AE61" i="5"/>
  <c r="AF61" i="5"/>
  <c r="AG61" i="5"/>
  <c r="AH61" i="5"/>
  <c r="AI61" i="5"/>
  <c r="AJ61" i="5"/>
  <c r="AK61" i="5"/>
  <c r="AL61" i="5"/>
  <c r="AM61" i="5"/>
  <c r="AN61" i="5"/>
  <c r="AO61" i="5"/>
  <c r="G62" i="5"/>
  <c r="H62" i="5"/>
  <c r="I62" i="5"/>
  <c r="J62" i="5"/>
  <c r="K62" i="5"/>
  <c r="L62" i="5"/>
  <c r="M62" i="5"/>
  <c r="N62" i="5"/>
  <c r="O62" i="5"/>
  <c r="P62" i="5"/>
  <c r="Q62" i="5"/>
  <c r="R62" i="5"/>
  <c r="S62" i="5"/>
  <c r="T62" i="5"/>
  <c r="U62" i="5"/>
  <c r="V62" i="5"/>
  <c r="W62" i="5"/>
  <c r="X62" i="5"/>
  <c r="Y62" i="5"/>
  <c r="Z62" i="5"/>
  <c r="AA62" i="5"/>
  <c r="AB62" i="5"/>
  <c r="AC62" i="5"/>
  <c r="AD62" i="5"/>
  <c r="AE62" i="5"/>
  <c r="AF62" i="5"/>
  <c r="AG62" i="5"/>
  <c r="AH62" i="5"/>
  <c r="AI62" i="5"/>
  <c r="AJ62" i="5"/>
  <c r="AK62" i="5"/>
  <c r="AL62" i="5"/>
  <c r="AM62" i="5"/>
  <c r="AN62" i="5"/>
  <c r="AO62" i="5"/>
  <c r="G63" i="5"/>
  <c r="H63" i="5"/>
  <c r="I63" i="5"/>
  <c r="J63" i="5"/>
  <c r="K63" i="5"/>
  <c r="L63" i="5"/>
  <c r="M63" i="5"/>
  <c r="N63" i="5"/>
  <c r="O63" i="5"/>
  <c r="P63" i="5"/>
  <c r="Q63" i="5"/>
  <c r="R63" i="5"/>
  <c r="S63" i="5"/>
  <c r="T63" i="5"/>
  <c r="U63" i="5"/>
  <c r="V63" i="5"/>
  <c r="W63" i="5"/>
  <c r="X63" i="5"/>
  <c r="Y63" i="5"/>
  <c r="Z63" i="5"/>
  <c r="AA63" i="5"/>
  <c r="AB63" i="5"/>
  <c r="AC63" i="5"/>
  <c r="AD63" i="5"/>
  <c r="AE63" i="5"/>
  <c r="AF63" i="5"/>
  <c r="AG63" i="5"/>
  <c r="AH63" i="5"/>
  <c r="AI63" i="5"/>
  <c r="AJ63" i="5"/>
  <c r="AK63" i="5"/>
  <c r="AL63" i="5"/>
  <c r="AM63" i="5"/>
  <c r="AN63" i="5"/>
  <c r="AO63" i="5"/>
  <c r="G64" i="5"/>
  <c r="H64" i="5"/>
  <c r="I64" i="5"/>
  <c r="J64" i="5"/>
  <c r="K64" i="5"/>
  <c r="L64" i="5"/>
  <c r="M64" i="5"/>
  <c r="N64" i="5"/>
  <c r="O64" i="5"/>
  <c r="P64" i="5"/>
  <c r="Q64" i="5"/>
  <c r="R64" i="5"/>
  <c r="S64" i="5"/>
  <c r="T64" i="5"/>
  <c r="U64" i="5"/>
  <c r="V64" i="5"/>
  <c r="W64" i="5"/>
  <c r="X64" i="5"/>
  <c r="Y64" i="5"/>
  <c r="Z64" i="5"/>
  <c r="AA64" i="5"/>
  <c r="AB64" i="5"/>
  <c r="AC64" i="5"/>
  <c r="AD64" i="5"/>
  <c r="AE64" i="5"/>
  <c r="AF64" i="5"/>
  <c r="AG64" i="5"/>
  <c r="AH64" i="5"/>
  <c r="AI64" i="5"/>
  <c r="AJ64" i="5"/>
  <c r="AK64" i="5"/>
  <c r="AL64" i="5"/>
  <c r="AM64" i="5"/>
  <c r="AN64" i="5"/>
  <c r="AO64" i="5"/>
  <c r="G65" i="5"/>
  <c r="H65" i="5"/>
  <c r="I65" i="5"/>
  <c r="J65" i="5"/>
  <c r="K65" i="5"/>
  <c r="L65" i="5"/>
  <c r="M65" i="5"/>
  <c r="N65" i="5"/>
  <c r="O65" i="5"/>
  <c r="P65" i="5"/>
  <c r="Q65" i="5"/>
  <c r="R65" i="5"/>
  <c r="S65" i="5"/>
  <c r="T65" i="5"/>
  <c r="U65" i="5"/>
  <c r="V65" i="5"/>
  <c r="W65" i="5"/>
  <c r="X65" i="5"/>
  <c r="Y65" i="5"/>
  <c r="Z65" i="5"/>
  <c r="AA65" i="5"/>
  <c r="AB65" i="5"/>
  <c r="AC65" i="5"/>
  <c r="AD65" i="5"/>
  <c r="AE65" i="5"/>
  <c r="AF65" i="5"/>
  <c r="AG65" i="5"/>
  <c r="AH65" i="5"/>
  <c r="AI65" i="5"/>
  <c r="AJ65" i="5"/>
  <c r="AK65" i="5"/>
  <c r="AL65" i="5"/>
  <c r="AM65" i="5"/>
  <c r="AN65" i="5"/>
  <c r="AO65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36" i="5"/>
  <c r="G36" i="6"/>
  <c r="H36" i="6"/>
  <c r="I36" i="6"/>
  <c r="J36" i="6"/>
  <c r="K36" i="6"/>
  <c r="L36" i="6"/>
  <c r="M36" i="6"/>
  <c r="N36" i="6"/>
  <c r="O36" i="6"/>
  <c r="P36" i="6"/>
  <c r="Q36" i="6"/>
  <c r="R36" i="6"/>
  <c r="S36" i="6"/>
  <c r="T36" i="6"/>
  <c r="U36" i="6"/>
  <c r="V36" i="6"/>
  <c r="W36" i="6"/>
  <c r="X36" i="6"/>
  <c r="Y36" i="6"/>
  <c r="Z36" i="6"/>
  <c r="AA36" i="6"/>
  <c r="AB36" i="6"/>
  <c r="AC36" i="6"/>
  <c r="AD36" i="6"/>
  <c r="AE36" i="6"/>
  <c r="AF36" i="6"/>
  <c r="AG36" i="6"/>
  <c r="AH36" i="6"/>
  <c r="AI36" i="6"/>
  <c r="AJ36" i="6"/>
  <c r="AK36" i="6"/>
  <c r="AL36" i="6"/>
  <c r="AM36" i="6"/>
  <c r="AN36" i="6"/>
  <c r="AO36" i="6"/>
  <c r="G37" i="6"/>
  <c r="H37" i="6"/>
  <c r="I37" i="6"/>
  <c r="J37" i="6"/>
  <c r="K37" i="6"/>
  <c r="L37" i="6"/>
  <c r="M37" i="6"/>
  <c r="N37" i="6"/>
  <c r="O37" i="6"/>
  <c r="P37" i="6"/>
  <c r="Q37" i="6"/>
  <c r="R37" i="6"/>
  <c r="S37" i="6"/>
  <c r="T37" i="6"/>
  <c r="U37" i="6"/>
  <c r="V37" i="6"/>
  <c r="W37" i="6"/>
  <c r="X37" i="6"/>
  <c r="Y37" i="6"/>
  <c r="Z37" i="6"/>
  <c r="AA37" i="6"/>
  <c r="AB37" i="6"/>
  <c r="AC37" i="6"/>
  <c r="AD37" i="6"/>
  <c r="AE37" i="6"/>
  <c r="AF37" i="6"/>
  <c r="AG37" i="6"/>
  <c r="AH37" i="6"/>
  <c r="AI37" i="6"/>
  <c r="AJ37" i="6"/>
  <c r="AK37" i="6"/>
  <c r="AL37" i="6"/>
  <c r="AM37" i="6"/>
  <c r="AN37" i="6"/>
  <c r="AO37" i="6"/>
  <c r="G38" i="6"/>
  <c r="H38" i="6"/>
  <c r="I38" i="6"/>
  <c r="J38" i="6"/>
  <c r="K38" i="6"/>
  <c r="L38" i="6"/>
  <c r="M38" i="6"/>
  <c r="N38" i="6"/>
  <c r="O38" i="6"/>
  <c r="P38" i="6"/>
  <c r="Q38" i="6"/>
  <c r="R38" i="6"/>
  <c r="S38" i="6"/>
  <c r="T38" i="6"/>
  <c r="U38" i="6"/>
  <c r="V38" i="6"/>
  <c r="W38" i="6"/>
  <c r="X38" i="6"/>
  <c r="Y38" i="6"/>
  <c r="Z38" i="6"/>
  <c r="AA38" i="6"/>
  <c r="AB38" i="6"/>
  <c r="AC38" i="6"/>
  <c r="AD38" i="6"/>
  <c r="AE38" i="6"/>
  <c r="AF38" i="6"/>
  <c r="AG38" i="6"/>
  <c r="AH38" i="6"/>
  <c r="AI38" i="6"/>
  <c r="AJ38" i="6"/>
  <c r="AK38" i="6"/>
  <c r="AL38" i="6"/>
  <c r="AM38" i="6"/>
  <c r="AN38" i="6"/>
  <c r="AO38" i="6"/>
  <c r="G39" i="6"/>
  <c r="H39" i="6"/>
  <c r="I39" i="6"/>
  <c r="J39" i="6"/>
  <c r="K39" i="6"/>
  <c r="L39" i="6"/>
  <c r="M39" i="6"/>
  <c r="N39" i="6"/>
  <c r="O39" i="6"/>
  <c r="P39" i="6"/>
  <c r="Q39" i="6"/>
  <c r="R39" i="6"/>
  <c r="S39" i="6"/>
  <c r="T39" i="6"/>
  <c r="U39" i="6"/>
  <c r="V39" i="6"/>
  <c r="W39" i="6"/>
  <c r="X39" i="6"/>
  <c r="Y39" i="6"/>
  <c r="Z39" i="6"/>
  <c r="AA39" i="6"/>
  <c r="AB39" i="6"/>
  <c r="AC39" i="6"/>
  <c r="AD39" i="6"/>
  <c r="AE39" i="6"/>
  <c r="AF39" i="6"/>
  <c r="AG39" i="6"/>
  <c r="AH39" i="6"/>
  <c r="AI39" i="6"/>
  <c r="AJ39" i="6"/>
  <c r="AK39" i="6"/>
  <c r="AL39" i="6"/>
  <c r="AM39" i="6"/>
  <c r="AN39" i="6"/>
  <c r="AO39" i="6"/>
  <c r="G40" i="6"/>
  <c r="H40" i="6"/>
  <c r="I40" i="6"/>
  <c r="J40" i="6"/>
  <c r="K40" i="6"/>
  <c r="L40" i="6"/>
  <c r="M40" i="6"/>
  <c r="N40" i="6"/>
  <c r="O40" i="6"/>
  <c r="P40" i="6"/>
  <c r="Q40" i="6"/>
  <c r="R40" i="6"/>
  <c r="S40" i="6"/>
  <c r="T40" i="6"/>
  <c r="U40" i="6"/>
  <c r="V40" i="6"/>
  <c r="W40" i="6"/>
  <c r="X40" i="6"/>
  <c r="Y40" i="6"/>
  <c r="Z40" i="6"/>
  <c r="AA40" i="6"/>
  <c r="AB40" i="6"/>
  <c r="AC40" i="6"/>
  <c r="AD40" i="6"/>
  <c r="AE40" i="6"/>
  <c r="AF40" i="6"/>
  <c r="AG40" i="6"/>
  <c r="AH40" i="6"/>
  <c r="AI40" i="6"/>
  <c r="AJ40" i="6"/>
  <c r="AK40" i="6"/>
  <c r="AL40" i="6"/>
  <c r="AM40" i="6"/>
  <c r="AN40" i="6"/>
  <c r="AO40" i="6"/>
  <c r="G41" i="6"/>
  <c r="H41" i="6"/>
  <c r="I41" i="6"/>
  <c r="J41" i="6"/>
  <c r="K41" i="6"/>
  <c r="L41" i="6"/>
  <c r="M41" i="6"/>
  <c r="N41" i="6"/>
  <c r="O41" i="6"/>
  <c r="P41" i="6"/>
  <c r="Q41" i="6"/>
  <c r="R41" i="6"/>
  <c r="S41" i="6"/>
  <c r="T41" i="6"/>
  <c r="U41" i="6"/>
  <c r="V41" i="6"/>
  <c r="W41" i="6"/>
  <c r="X41" i="6"/>
  <c r="Y41" i="6"/>
  <c r="Z41" i="6"/>
  <c r="AA41" i="6"/>
  <c r="AB41" i="6"/>
  <c r="AC41" i="6"/>
  <c r="AD41" i="6"/>
  <c r="AE41" i="6"/>
  <c r="AF41" i="6"/>
  <c r="AG41" i="6"/>
  <c r="AH41" i="6"/>
  <c r="AI41" i="6"/>
  <c r="AJ41" i="6"/>
  <c r="AK41" i="6"/>
  <c r="AL41" i="6"/>
  <c r="AM41" i="6"/>
  <c r="AN41" i="6"/>
  <c r="AO41" i="6"/>
  <c r="G42" i="6"/>
  <c r="H42" i="6"/>
  <c r="I42" i="6"/>
  <c r="J42" i="6"/>
  <c r="K42" i="6"/>
  <c r="L42" i="6"/>
  <c r="M42" i="6"/>
  <c r="N42" i="6"/>
  <c r="O42" i="6"/>
  <c r="P42" i="6"/>
  <c r="Q42" i="6"/>
  <c r="R42" i="6"/>
  <c r="S42" i="6"/>
  <c r="T42" i="6"/>
  <c r="U42" i="6"/>
  <c r="V42" i="6"/>
  <c r="W42" i="6"/>
  <c r="X42" i="6"/>
  <c r="Y42" i="6"/>
  <c r="Z42" i="6"/>
  <c r="AA42" i="6"/>
  <c r="AB42" i="6"/>
  <c r="AC42" i="6"/>
  <c r="AD42" i="6"/>
  <c r="AE42" i="6"/>
  <c r="AF42" i="6"/>
  <c r="AG42" i="6"/>
  <c r="AH42" i="6"/>
  <c r="AI42" i="6"/>
  <c r="AJ42" i="6"/>
  <c r="AK42" i="6"/>
  <c r="AL42" i="6"/>
  <c r="AM42" i="6"/>
  <c r="AN42" i="6"/>
  <c r="AO42" i="6"/>
  <c r="G43" i="6"/>
  <c r="H43" i="6"/>
  <c r="I43" i="6"/>
  <c r="J43" i="6"/>
  <c r="K43" i="6"/>
  <c r="L43" i="6"/>
  <c r="M43" i="6"/>
  <c r="N43" i="6"/>
  <c r="O43" i="6"/>
  <c r="P43" i="6"/>
  <c r="Q43" i="6"/>
  <c r="R43" i="6"/>
  <c r="S43" i="6"/>
  <c r="T43" i="6"/>
  <c r="U43" i="6"/>
  <c r="V43" i="6"/>
  <c r="W43" i="6"/>
  <c r="X43" i="6"/>
  <c r="Y43" i="6"/>
  <c r="Z43" i="6"/>
  <c r="AA43" i="6"/>
  <c r="AB43" i="6"/>
  <c r="AC43" i="6"/>
  <c r="AD43" i="6"/>
  <c r="AE43" i="6"/>
  <c r="AF43" i="6"/>
  <c r="AG43" i="6"/>
  <c r="AH43" i="6"/>
  <c r="AI43" i="6"/>
  <c r="AJ43" i="6"/>
  <c r="AK43" i="6"/>
  <c r="AL43" i="6"/>
  <c r="AM43" i="6"/>
  <c r="AN43" i="6"/>
  <c r="AO43" i="6"/>
  <c r="G44" i="6"/>
  <c r="H44" i="6"/>
  <c r="I44" i="6"/>
  <c r="J44" i="6"/>
  <c r="K44" i="6"/>
  <c r="L44" i="6"/>
  <c r="M44" i="6"/>
  <c r="N44" i="6"/>
  <c r="O44" i="6"/>
  <c r="P44" i="6"/>
  <c r="Q44" i="6"/>
  <c r="R44" i="6"/>
  <c r="S44" i="6"/>
  <c r="T44" i="6"/>
  <c r="U44" i="6"/>
  <c r="V44" i="6"/>
  <c r="W44" i="6"/>
  <c r="X44" i="6"/>
  <c r="Y44" i="6"/>
  <c r="Z44" i="6"/>
  <c r="AA44" i="6"/>
  <c r="AB44" i="6"/>
  <c r="AC44" i="6"/>
  <c r="AD44" i="6"/>
  <c r="AE44" i="6"/>
  <c r="AF44" i="6"/>
  <c r="AG44" i="6"/>
  <c r="AH44" i="6"/>
  <c r="AI44" i="6"/>
  <c r="AJ44" i="6"/>
  <c r="AK44" i="6"/>
  <c r="AL44" i="6"/>
  <c r="AM44" i="6"/>
  <c r="AN44" i="6"/>
  <c r="AO44" i="6"/>
  <c r="G45" i="6"/>
  <c r="H45" i="6"/>
  <c r="I45" i="6"/>
  <c r="J45" i="6"/>
  <c r="K45" i="6"/>
  <c r="L45" i="6"/>
  <c r="M45" i="6"/>
  <c r="N45" i="6"/>
  <c r="O45" i="6"/>
  <c r="P45" i="6"/>
  <c r="Q45" i="6"/>
  <c r="R45" i="6"/>
  <c r="S45" i="6"/>
  <c r="T45" i="6"/>
  <c r="U45" i="6"/>
  <c r="V45" i="6"/>
  <c r="W45" i="6"/>
  <c r="X45" i="6"/>
  <c r="Y45" i="6"/>
  <c r="Z45" i="6"/>
  <c r="AA45" i="6"/>
  <c r="AB45" i="6"/>
  <c r="AC45" i="6"/>
  <c r="AD45" i="6"/>
  <c r="AE45" i="6"/>
  <c r="AF45" i="6"/>
  <c r="AG45" i="6"/>
  <c r="AH45" i="6"/>
  <c r="AI45" i="6"/>
  <c r="AJ45" i="6"/>
  <c r="AK45" i="6"/>
  <c r="AL45" i="6"/>
  <c r="AM45" i="6"/>
  <c r="AN45" i="6"/>
  <c r="AO45" i="6"/>
  <c r="G46" i="6"/>
  <c r="H46" i="6"/>
  <c r="I46" i="6"/>
  <c r="J46" i="6"/>
  <c r="K46" i="6"/>
  <c r="L46" i="6"/>
  <c r="M46" i="6"/>
  <c r="N46" i="6"/>
  <c r="O46" i="6"/>
  <c r="P46" i="6"/>
  <c r="Q46" i="6"/>
  <c r="R46" i="6"/>
  <c r="S46" i="6"/>
  <c r="T46" i="6"/>
  <c r="U46" i="6"/>
  <c r="V46" i="6"/>
  <c r="W46" i="6"/>
  <c r="X46" i="6"/>
  <c r="Y46" i="6"/>
  <c r="Z46" i="6"/>
  <c r="AA46" i="6"/>
  <c r="AB46" i="6"/>
  <c r="AC46" i="6"/>
  <c r="AD46" i="6"/>
  <c r="AE46" i="6"/>
  <c r="AF46" i="6"/>
  <c r="AG46" i="6"/>
  <c r="AH46" i="6"/>
  <c r="AI46" i="6"/>
  <c r="AJ46" i="6"/>
  <c r="AK46" i="6"/>
  <c r="AL46" i="6"/>
  <c r="AM46" i="6"/>
  <c r="AN46" i="6"/>
  <c r="AO46" i="6"/>
  <c r="G47" i="6"/>
  <c r="H47" i="6"/>
  <c r="I47" i="6"/>
  <c r="J47" i="6"/>
  <c r="K47" i="6"/>
  <c r="L47" i="6"/>
  <c r="M47" i="6"/>
  <c r="N47" i="6"/>
  <c r="O47" i="6"/>
  <c r="P47" i="6"/>
  <c r="Q47" i="6"/>
  <c r="R47" i="6"/>
  <c r="S47" i="6"/>
  <c r="T47" i="6"/>
  <c r="U47" i="6"/>
  <c r="V47" i="6"/>
  <c r="W47" i="6"/>
  <c r="X47" i="6"/>
  <c r="Y47" i="6"/>
  <c r="Z47" i="6"/>
  <c r="AA47" i="6"/>
  <c r="AB47" i="6"/>
  <c r="AC47" i="6"/>
  <c r="AD47" i="6"/>
  <c r="AE47" i="6"/>
  <c r="AF47" i="6"/>
  <c r="AG47" i="6"/>
  <c r="AH47" i="6"/>
  <c r="AI47" i="6"/>
  <c r="AJ47" i="6"/>
  <c r="AK47" i="6"/>
  <c r="AL47" i="6"/>
  <c r="AM47" i="6"/>
  <c r="AN47" i="6"/>
  <c r="AO47" i="6"/>
  <c r="G48" i="6"/>
  <c r="H48" i="6"/>
  <c r="I48" i="6"/>
  <c r="J48" i="6"/>
  <c r="K48" i="6"/>
  <c r="L48" i="6"/>
  <c r="M48" i="6"/>
  <c r="N48" i="6"/>
  <c r="O48" i="6"/>
  <c r="P48" i="6"/>
  <c r="Q48" i="6"/>
  <c r="R48" i="6"/>
  <c r="S48" i="6"/>
  <c r="T48" i="6"/>
  <c r="U48" i="6"/>
  <c r="V48" i="6"/>
  <c r="W48" i="6"/>
  <c r="X48" i="6"/>
  <c r="Y48" i="6"/>
  <c r="Z48" i="6"/>
  <c r="AA48" i="6"/>
  <c r="AB48" i="6"/>
  <c r="AC48" i="6"/>
  <c r="AD48" i="6"/>
  <c r="AE48" i="6"/>
  <c r="AF48" i="6"/>
  <c r="AG48" i="6"/>
  <c r="AH48" i="6"/>
  <c r="AI48" i="6"/>
  <c r="AJ48" i="6"/>
  <c r="AK48" i="6"/>
  <c r="AL48" i="6"/>
  <c r="AM48" i="6"/>
  <c r="AN48" i="6"/>
  <c r="AO48" i="6"/>
  <c r="G49" i="6"/>
  <c r="H49" i="6"/>
  <c r="I49" i="6"/>
  <c r="J49" i="6"/>
  <c r="K49" i="6"/>
  <c r="L49" i="6"/>
  <c r="M49" i="6"/>
  <c r="N49" i="6"/>
  <c r="O49" i="6"/>
  <c r="P49" i="6"/>
  <c r="Q49" i="6"/>
  <c r="R49" i="6"/>
  <c r="S49" i="6"/>
  <c r="T49" i="6"/>
  <c r="U49" i="6"/>
  <c r="V49" i="6"/>
  <c r="W49" i="6"/>
  <c r="X49" i="6"/>
  <c r="Y49" i="6"/>
  <c r="Z49" i="6"/>
  <c r="AA49" i="6"/>
  <c r="AB49" i="6"/>
  <c r="AC49" i="6"/>
  <c r="AD49" i="6"/>
  <c r="AE49" i="6"/>
  <c r="AF49" i="6"/>
  <c r="AG49" i="6"/>
  <c r="AH49" i="6"/>
  <c r="AI49" i="6"/>
  <c r="AJ49" i="6"/>
  <c r="AK49" i="6"/>
  <c r="AL49" i="6"/>
  <c r="AM49" i="6"/>
  <c r="AN49" i="6"/>
  <c r="AO49" i="6"/>
  <c r="G50" i="6"/>
  <c r="H50" i="6"/>
  <c r="I50" i="6"/>
  <c r="J50" i="6"/>
  <c r="K50" i="6"/>
  <c r="L50" i="6"/>
  <c r="M50" i="6"/>
  <c r="N50" i="6"/>
  <c r="O50" i="6"/>
  <c r="P50" i="6"/>
  <c r="Q50" i="6"/>
  <c r="R50" i="6"/>
  <c r="S50" i="6"/>
  <c r="T50" i="6"/>
  <c r="U50" i="6"/>
  <c r="V50" i="6"/>
  <c r="W50" i="6"/>
  <c r="X50" i="6"/>
  <c r="Y50" i="6"/>
  <c r="Z50" i="6"/>
  <c r="AA50" i="6"/>
  <c r="AB50" i="6"/>
  <c r="AC50" i="6"/>
  <c r="AD50" i="6"/>
  <c r="AE50" i="6"/>
  <c r="AF50" i="6"/>
  <c r="AG50" i="6"/>
  <c r="AH50" i="6"/>
  <c r="AI50" i="6"/>
  <c r="AJ50" i="6"/>
  <c r="AK50" i="6"/>
  <c r="AL50" i="6"/>
  <c r="AM50" i="6"/>
  <c r="AN50" i="6"/>
  <c r="AO50" i="6"/>
  <c r="G51" i="6"/>
  <c r="H51" i="6"/>
  <c r="I51" i="6"/>
  <c r="J51" i="6"/>
  <c r="K51" i="6"/>
  <c r="L51" i="6"/>
  <c r="M51" i="6"/>
  <c r="N51" i="6"/>
  <c r="O51" i="6"/>
  <c r="P51" i="6"/>
  <c r="Q51" i="6"/>
  <c r="R51" i="6"/>
  <c r="S51" i="6"/>
  <c r="T51" i="6"/>
  <c r="U51" i="6"/>
  <c r="V51" i="6"/>
  <c r="W51" i="6"/>
  <c r="X51" i="6"/>
  <c r="Y51" i="6"/>
  <c r="Z51" i="6"/>
  <c r="AA51" i="6"/>
  <c r="AB51" i="6"/>
  <c r="AC51" i="6"/>
  <c r="AD51" i="6"/>
  <c r="AE51" i="6"/>
  <c r="AF51" i="6"/>
  <c r="AG51" i="6"/>
  <c r="AH51" i="6"/>
  <c r="AI51" i="6"/>
  <c r="AJ51" i="6"/>
  <c r="AK51" i="6"/>
  <c r="AL51" i="6"/>
  <c r="AM51" i="6"/>
  <c r="AN51" i="6"/>
  <c r="AO51" i="6"/>
  <c r="G52" i="6"/>
  <c r="H52" i="6"/>
  <c r="I52" i="6"/>
  <c r="J52" i="6"/>
  <c r="K52" i="6"/>
  <c r="L52" i="6"/>
  <c r="M52" i="6"/>
  <c r="N52" i="6"/>
  <c r="O52" i="6"/>
  <c r="P52" i="6"/>
  <c r="Q52" i="6"/>
  <c r="R52" i="6"/>
  <c r="S52" i="6"/>
  <c r="T52" i="6"/>
  <c r="U52" i="6"/>
  <c r="V52" i="6"/>
  <c r="W52" i="6"/>
  <c r="X52" i="6"/>
  <c r="Y52" i="6"/>
  <c r="Z52" i="6"/>
  <c r="AA52" i="6"/>
  <c r="AB52" i="6"/>
  <c r="AC52" i="6"/>
  <c r="AD52" i="6"/>
  <c r="AE52" i="6"/>
  <c r="AF52" i="6"/>
  <c r="AG52" i="6"/>
  <c r="AH52" i="6"/>
  <c r="AI52" i="6"/>
  <c r="AJ52" i="6"/>
  <c r="AK52" i="6"/>
  <c r="AL52" i="6"/>
  <c r="AM52" i="6"/>
  <c r="AN52" i="6"/>
  <c r="AO52" i="6"/>
  <c r="G53" i="6"/>
  <c r="H53" i="6"/>
  <c r="I53" i="6"/>
  <c r="J53" i="6"/>
  <c r="K53" i="6"/>
  <c r="L53" i="6"/>
  <c r="M53" i="6"/>
  <c r="N53" i="6"/>
  <c r="O53" i="6"/>
  <c r="P53" i="6"/>
  <c r="Q53" i="6"/>
  <c r="R53" i="6"/>
  <c r="S53" i="6"/>
  <c r="T53" i="6"/>
  <c r="U53" i="6"/>
  <c r="V53" i="6"/>
  <c r="W53" i="6"/>
  <c r="X53" i="6"/>
  <c r="Y53" i="6"/>
  <c r="Z53" i="6"/>
  <c r="AA53" i="6"/>
  <c r="AB53" i="6"/>
  <c r="AC53" i="6"/>
  <c r="AD53" i="6"/>
  <c r="AE53" i="6"/>
  <c r="AF53" i="6"/>
  <c r="AG53" i="6"/>
  <c r="AH53" i="6"/>
  <c r="AI53" i="6"/>
  <c r="AJ53" i="6"/>
  <c r="AK53" i="6"/>
  <c r="AL53" i="6"/>
  <c r="AM53" i="6"/>
  <c r="AN53" i="6"/>
  <c r="AO53" i="6"/>
  <c r="G54" i="6"/>
  <c r="H54" i="6"/>
  <c r="I54" i="6"/>
  <c r="J54" i="6"/>
  <c r="K54" i="6"/>
  <c r="L54" i="6"/>
  <c r="M54" i="6"/>
  <c r="N54" i="6"/>
  <c r="O54" i="6"/>
  <c r="P54" i="6"/>
  <c r="Q54" i="6"/>
  <c r="R54" i="6"/>
  <c r="S54" i="6"/>
  <c r="T54" i="6"/>
  <c r="U54" i="6"/>
  <c r="V54" i="6"/>
  <c r="W54" i="6"/>
  <c r="X54" i="6"/>
  <c r="Y54" i="6"/>
  <c r="Z54" i="6"/>
  <c r="AA54" i="6"/>
  <c r="AB54" i="6"/>
  <c r="AC54" i="6"/>
  <c r="AD54" i="6"/>
  <c r="AE54" i="6"/>
  <c r="AF54" i="6"/>
  <c r="AG54" i="6"/>
  <c r="AH54" i="6"/>
  <c r="AI54" i="6"/>
  <c r="AJ54" i="6"/>
  <c r="AK54" i="6"/>
  <c r="AL54" i="6"/>
  <c r="AM54" i="6"/>
  <c r="AN54" i="6"/>
  <c r="AO54" i="6"/>
  <c r="G55" i="6"/>
  <c r="H55" i="6"/>
  <c r="I55" i="6"/>
  <c r="J55" i="6"/>
  <c r="K55" i="6"/>
  <c r="L55" i="6"/>
  <c r="M55" i="6"/>
  <c r="N55" i="6"/>
  <c r="O55" i="6"/>
  <c r="P55" i="6"/>
  <c r="Q55" i="6"/>
  <c r="R55" i="6"/>
  <c r="S55" i="6"/>
  <c r="T55" i="6"/>
  <c r="U55" i="6"/>
  <c r="V55" i="6"/>
  <c r="W55" i="6"/>
  <c r="X55" i="6"/>
  <c r="Y55" i="6"/>
  <c r="Z55" i="6"/>
  <c r="AA55" i="6"/>
  <c r="AB55" i="6"/>
  <c r="AC55" i="6"/>
  <c r="AD55" i="6"/>
  <c r="AE55" i="6"/>
  <c r="AF55" i="6"/>
  <c r="AG55" i="6"/>
  <c r="AH55" i="6"/>
  <c r="AI55" i="6"/>
  <c r="AJ55" i="6"/>
  <c r="AK55" i="6"/>
  <c r="AL55" i="6"/>
  <c r="AM55" i="6"/>
  <c r="AN55" i="6"/>
  <c r="AO55" i="6"/>
  <c r="G56" i="6"/>
  <c r="H56" i="6"/>
  <c r="I56" i="6"/>
  <c r="J56" i="6"/>
  <c r="K56" i="6"/>
  <c r="L56" i="6"/>
  <c r="M56" i="6"/>
  <c r="N56" i="6"/>
  <c r="O56" i="6"/>
  <c r="P56" i="6"/>
  <c r="Q56" i="6"/>
  <c r="R56" i="6"/>
  <c r="S56" i="6"/>
  <c r="T56" i="6"/>
  <c r="U56" i="6"/>
  <c r="V56" i="6"/>
  <c r="W56" i="6"/>
  <c r="X56" i="6"/>
  <c r="Y56" i="6"/>
  <c r="Z56" i="6"/>
  <c r="AA56" i="6"/>
  <c r="AB56" i="6"/>
  <c r="AC56" i="6"/>
  <c r="AD56" i="6"/>
  <c r="AE56" i="6"/>
  <c r="AF56" i="6"/>
  <c r="AG56" i="6"/>
  <c r="AH56" i="6"/>
  <c r="AI56" i="6"/>
  <c r="AJ56" i="6"/>
  <c r="AK56" i="6"/>
  <c r="AL56" i="6"/>
  <c r="AM56" i="6"/>
  <c r="AN56" i="6"/>
  <c r="AO56" i="6"/>
  <c r="G57" i="6"/>
  <c r="H57" i="6"/>
  <c r="I57" i="6"/>
  <c r="J57" i="6"/>
  <c r="K57" i="6"/>
  <c r="L57" i="6"/>
  <c r="M57" i="6"/>
  <c r="N57" i="6"/>
  <c r="O57" i="6"/>
  <c r="P57" i="6"/>
  <c r="Q57" i="6"/>
  <c r="R57" i="6"/>
  <c r="S57" i="6"/>
  <c r="T57" i="6"/>
  <c r="U57" i="6"/>
  <c r="V57" i="6"/>
  <c r="W57" i="6"/>
  <c r="X57" i="6"/>
  <c r="Y57" i="6"/>
  <c r="Z57" i="6"/>
  <c r="AA57" i="6"/>
  <c r="AB57" i="6"/>
  <c r="AC57" i="6"/>
  <c r="AD57" i="6"/>
  <c r="AE57" i="6"/>
  <c r="AF57" i="6"/>
  <c r="AG57" i="6"/>
  <c r="AH57" i="6"/>
  <c r="AI57" i="6"/>
  <c r="AJ57" i="6"/>
  <c r="AK57" i="6"/>
  <c r="AL57" i="6"/>
  <c r="AM57" i="6"/>
  <c r="AN57" i="6"/>
  <c r="AO57" i="6"/>
  <c r="G58" i="6"/>
  <c r="H58" i="6"/>
  <c r="I58" i="6"/>
  <c r="J58" i="6"/>
  <c r="K58" i="6"/>
  <c r="L58" i="6"/>
  <c r="M58" i="6"/>
  <c r="N58" i="6"/>
  <c r="O58" i="6"/>
  <c r="P58" i="6"/>
  <c r="Q58" i="6"/>
  <c r="R58" i="6"/>
  <c r="S58" i="6"/>
  <c r="T58" i="6"/>
  <c r="U58" i="6"/>
  <c r="V58" i="6"/>
  <c r="W58" i="6"/>
  <c r="X58" i="6"/>
  <c r="Y58" i="6"/>
  <c r="Z58" i="6"/>
  <c r="AA58" i="6"/>
  <c r="AB58" i="6"/>
  <c r="AC58" i="6"/>
  <c r="AD58" i="6"/>
  <c r="AE58" i="6"/>
  <c r="AF58" i="6"/>
  <c r="AG58" i="6"/>
  <c r="AH58" i="6"/>
  <c r="AI58" i="6"/>
  <c r="AJ58" i="6"/>
  <c r="AK58" i="6"/>
  <c r="AL58" i="6"/>
  <c r="AM58" i="6"/>
  <c r="AN58" i="6"/>
  <c r="AO58" i="6"/>
  <c r="G59" i="6"/>
  <c r="H59" i="6"/>
  <c r="I59" i="6"/>
  <c r="J59" i="6"/>
  <c r="K59" i="6"/>
  <c r="L59" i="6"/>
  <c r="M59" i="6"/>
  <c r="N59" i="6"/>
  <c r="O59" i="6"/>
  <c r="P59" i="6"/>
  <c r="Q59" i="6"/>
  <c r="R59" i="6"/>
  <c r="S59" i="6"/>
  <c r="T59" i="6"/>
  <c r="U59" i="6"/>
  <c r="V59" i="6"/>
  <c r="W59" i="6"/>
  <c r="X59" i="6"/>
  <c r="Y59" i="6"/>
  <c r="Z59" i="6"/>
  <c r="AA59" i="6"/>
  <c r="AB59" i="6"/>
  <c r="AC59" i="6"/>
  <c r="AD59" i="6"/>
  <c r="AE59" i="6"/>
  <c r="AF59" i="6"/>
  <c r="AG59" i="6"/>
  <c r="AH59" i="6"/>
  <c r="AI59" i="6"/>
  <c r="AJ59" i="6"/>
  <c r="AK59" i="6"/>
  <c r="AL59" i="6"/>
  <c r="AM59" i="6"/>
  <c r="AN59" i="6"/>
  <c r="AO59" i="6"/>
  <c r="G60" i="6"/>
  <c r="H60" i="6"/>
  <c r="I60" i="6"/>
  <c r="J60" i="6"/>
  <c r="K60" i="6"/>
  <c r="L60" i="6"/>
  <c r="M60" i="6"/>
  <c r="N60" i="6"/>
  <c r="O60" i="6"/>
  <c r="P60" i="6"/>
  <c r="Q60" i="6"/>
  <c r="R60" i="6"/>
  <c r="S60" i="6"/>
  <c r="T60" i="6"/>
  <c r="U60" i="6"/>
  <c r="V60" i="6"/>
  <c r="W60" i="6"/>
  <c r="X60" i="6"/>
  <c r="Y60" i="6"/>
  <c r="Z60" i="6"/>
  <c r="AA60" i="6"/>
  <c r="AB60" i="6"/>
  <c r="AC60" i="6"/>
  <c r="AD60" i="6"/>
  <c r="AE60" i="6"/>
  <c r="AF60" i="6"/>
  <c r="AG60" i="6"/>
  <c r="AH60" i="6"/>
  <c r="AI60" i="6"/>
  <c r="AJ60" i="6"/>
  <c r="AK60" i="6"/>
  <c r="AL60" i="6"/>
  <c r="AM60" i="6"/>
  <c r="AN60" i="6"/>
  <c r="AO60" i="6"/>
  <c r="G61" i="6"/>
  <c r="H61" i="6"/>
  <c r="I61" i="6"/>
  <c r="J61" i="6"/>
  <c r="K61" i="6"/>
  <c r="L61" i="6"/>
  <c r="M61" i="6"/>
  <c r="N61" i="6"/>
  <c r="O61" i="6"/>
  <c r="P61" i="6"/>
  <c r="Q61" i="6"/>
  <c r="R61" i="6"/>
  <c r="S61" i="6"/>
  <c r="T61" i="6"/>
  <c r="U61" i="6"/>
  <c r="V61" i="6"/>
  <c r="W61" i="6"/>
  <c r="X61" i="6"/>
  <c r="Y61" i="6"/>
  <c r="Z61" i="6"/>
  <c r="AA61" i="6"/>
  <c r="AB61" i="6"/>
  <c r="AC61" i="6"/>
  <c r="AD61" i="6"/>
  <c r="AE61" i="6"/>
  <c r="AF61" i="6"/>
  <c r="AG61" i="6"/>
  <c r="AH61" i="6"/>
  <c r="AI61" i="6"/>
  <c r="AJ61" i="6"/>
  <c r="AK61" i="6"/>
  <c r="AL61" i="6"/>
  <c r="AM61" i="6"/>
  <c r="AN61" i="6"/>
  <c r="AO61" i="6"/>
  <c r="G62" i="6"/>
  <c r="H62" i="6"/>
  <c r="I62" i="6"/>
  <c r="J62" i="6"/>
  <c r="K62" i="6"/>
  <c r="L62" i="6"/>
  <c r="M62" i="6"/>
  <c r="N62" i="6"/>
  <c r="O62" i="6"/>
  <c r="P62" i="6"/>
  <c r="Q62" i="6"/>
  <c r="R62" i="6"/>
  <c r="S62" i="6"/>
  <c r="T62" i="6"/>
  <c r="U62" i="6"/>
  <c r="V62" i="6"/>
  <c r="W62" i="6"/>
  <c r="X62" i="6"/>
  <c r="Y62" i="6"/>
  <c r="Z62" i="6"/>
  <c r="AA62" i="6"/>
  <c r="AB62" i="6"/>
  <c r="AC62" i="6"/>
  <c r="AD62" i="6"/>
  <c r="AE62" i="6"/>
  <c r="AF62" i="6"/>
  <c r="AG62" i="6"/>
  <c r="AH62" i="6"/>
  <c r="AI62" i="6"/>
  <c r="AJ62" i="6"/>
  <c r="AK62" i="6"/>
  <c r="AL62" i="6"/>
  <c r="AM62" i="6"/>
  <c r="AN62" i="6"/>
  <c r="AO62" i="6"/>
  <c r="G63" i="6"/>
  <c r="H63" i="6"/>
  <c r="I63" i="6"/>
  <c r="J63" i="6"/>
  <c r="K63" i="6"/>
  <c r="L63" i="6"/>
  <c r="M63" i="6"/>
  <c r="N63" i="6"/>
  <c r="O63" i="6"/>
  <c r="P63" i="6"/>
  <c r="Q63" i="6"/>
  <c r="R63" i="6"/>
  <c r="S63" i="6"/>
  <c r="T63" i="6"/>
  <c r="U63" i="6"/>
  <c r="V63" i="6"/>
  <c r="W63" i="6"/>
  <c r="X63" i="6"/>
  <c r="Y63" i="6"/>
  <c r="Z63" i="6"/>
  <c r="AA63" i="6"/>
  <c r="AB63" i="6"/>
  <c r="AC63" i="6"/>
  <c r="AD63" i="6"/>
  <c r="AE63" i="6"/>
  <c r="AF63" i="6"/>
  <c r="AG63" i="6"/>
  <c r="AH63" i="6"/>
  <c r="AI63" i="6"/>
  <c r="AJ63" i="6"/>
  <c r="AK63" i="6"/>
  <c r="AL63" i="6"/>
  <c r="AM63" i="6"/>
  <c r="AN63" i="6"/>
  <c r="AO63" i="6"/>
  <c r="G64" i="6"/>
  <c r="H64" i="6"/>
  <c r="I64" i="6"/>
  <c r="J64" i="6"/>
  <c r="K64" i="6"/>
  <c r="L64" i="6"/>
  <c r="M64" i="6"/>
  <c r="N64" i="6"/>
  <c r="O64" i="6"/>
  <c r="P64" i="6"/>
  <c r="Q64" i="6"/>
  <c r="R64" i="6"/>
  <c r="S64" i="6"/>
  <c r="T64" i="6"/>
  <c r="U64" i="6"/>
  <c r="V64" i="6"/>
  <c r="W64" i="6"/>
  <c r="X64" i="6"/>
  <c r="Y64" i="6"/>
  <c r="Z64" i="6"/>
  <c r="AA64" i="6"/>
  <c r="AB64" i="6"/>
  <c r="AC64" i="6"/>
  <c r="AD64" i="6"/>
  <c r="AE64" i="6"/>
  <c r="AF64" i="6"/>
  <c r="AG64" i="6"/>
  <c r="AH64" i="6"/>
  <c r="AI64" i="6"/>
  <c r="AJ64" i="6"/>
  <c r="AK64" i="6"/>
  <c r="AL64" i="6"/>
  <c r="AM64" i="6"/>
  <c r="AN64" i="6"/>
  <c r="AO64" i="6"/>
  <c r="G65" i="6"/>
  <c r="H65" i="6"/>
  <c r="I65" i="6"/>
  <c r="J65" i="6"/>
  <c r="K65" i="6"/>
  <c r="L65" i="6"/>
  <c r="M65" i="6"/>
  <c r="N65" i="6"/>
  <c r="O65" i="6"/>
  <c r="P65" i="6"/>
  <c r="Q65" i="6"/>
  <c r="R65" i="6"/>
  <c r="S65" i="6"/>
  <c r="T65" i="6"/>
  <c r="U65" i="6"/>
  <c r="V65" i="6"/>
  <c r="W65" i="6"/>
  <c r="X65" i="6"/>
  <c r="Y65" i="6"/>
  <c r="Z65" i="6"/>
  <c r="AA65" i="6"/>
  <c r="AB65" i="6"/>
  <c r="AC65" i="6"/>
  <c r="AD65" i="6"/>
  <c r="AE65" i="6"/>
  <c r="AF65" i="6"/>
  <c r="AG65" i="6"/>
  <c r="AH65" i="6"/>
  <c r="AI65" i="6"/>
  <c r="AJ65" i="6"/>
  <c r="AK65" i="6"/>
  <c r="AL65" i="6"/>
  <c r="AM65" i="6"/>
  <c r="AN65" i="6"/>
  <c r="AO65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36" i="6"/>
  <c r="G36" i="17"/>
  <c r="H36" i="17"/>
  <c r="I36" i="17"/>
  <c r="J36" i="17"/>
  <c r="K36" i="17"/>
  <c r="L36" i="17"/>
  <c r="M36" i="17"/>
  <c r="N36" i="17"/>
  <c r="O36" i="17"/>
  <c r="P36" i="17"/>
  <c r="Q36" i="17"/>
  <c r="R36" i="17"/>
  <c r="S36" i="17"/>
  <c r="T36" i="17"/>
  <c r="U36" i="17"/>
  <c r="V36" i="17"/>
  <c r="W36" i="17"/>
  <c r="X36" i="17"/>
  <c r="Y36" i="17"/>
  <c r="Z36" i="17"/>
  <c r="AA36" i="17"/>
  <c r="AB36" i="17"/>
  <c r="AC36" i="17"/>
  <c r="AD36" i="17"/>
  <c r="AE36" i="17"/>
  <c r="AF36" i="17"/>
  <c r="AG36" i="17"/>
  <c r="AH36" i="17"/>
  <c r="AI36" i="17"/>
  <c r="AJ36" i="17"/>
  <c r="AK36" i="17"/>
  <c r="AL36" i="17"/>
  <c r="AM36" i="17"/>
  <c r="AN36" i="17"/>
  <c r="AO36" i="17"/>
  <c r="G37" i="17"/>
  <c r="H37" i="17"/>
  <c r="I37" i="17"/>
  <c r="J37" i="17"/>
  <c r="K37" i="17"/>
  <c r="L37" i="17"/>
  <c r="M37" i="17"/>
  <c r="N37" i="17"/>
  <c r="O37" i="17"/>
  <c r="P37" i="17"/>
  <c r="Q37" i="17"/>
  <c r="R37" i="17"/>
  <c r="S37" i="17"/>
  <c r="T37" i="17"/>
  <c r="U37" i="17"/>
  <c r="V37" i="17"/>
  <c r="W37" i="17"/>
  <c r="X37" i="17"/>
  <c r="Y37" i="17"/>
  <c r="Z37" i="17"/>
  <c r="AA37" i="17"/>
  <c r="AB37" i="17"/>
  <c r="AC37" i="17"/>
  <c r="AD37" i="17"/>
  <c r="AE37" i="17"/>
  <c r="AF37" i="17"/>
  <c r="AG37" i="17"/>
  <c r="AH37" i="17"/>
  <c r="AI37" i="17"/>
  <c r="AJ37" i="17"/>
  <c r="AK37" i="17"/>
  <c r="AL37" i="17"/>
  <c r="AM37" i="17"/>
  <c r="AN37" i="17"/>
  <c r="AO37" i="17"/>
  <c r="G38" i="17"/>
  <c r="H38" i="17"/>
  <c r="I38" i="17"/>
  <c r="J38" i="17"/>
  <c r="K38" i="17"/>
  <c r="L38" i="17"/>
  <c r="M38" i="17"/>
  <c r="N38" i="17"/>
  <c r="O38" i="17"/>
  <c r="P38" i="17"/>
  <c r="Q38" i="17"/>
  <c r="R38" i="17"/>
  <c r="S38" i="17"/>
  <c r="T38" i="17"/>
  <c r="U38" i="17"/>
  <c r="V38" i="17"/>
  <c r="W38" i="17"/>
  <c r="X38" i="17"/>
  <c r="Y38" i="17"/>
  <c r="Z38" i="17"/>
  <c r="AA38" i="17"/>
  <c r="AB38" i="17"/>
  <c r="AC38" i="17"/>
  <c r="AD38" i="17"/>
  <c r="AE38" i="17"/>
  <c r="AF38" i="17"/>
  <c r="AG38" i="17"/>
  <c r="AH38" i="17"/>
  <c r="AI38" i="17"/>
  <c r="AJ38" i="17"/>
  <c r="AK38" i="17"/>
  <c r="AL38" i="17"/>
  <c r="AM38" i="17"/>
  <c r="AN38" i="17"/>
  <c r="AO38" i="17"/>
  <c r="G39" i="17"/>
  <c r="H39" i="17"/>
  <c r="I39" i="17"/>
  <c r="J39" i="17"/>
  <c r="K39" i="17"/>
  <c r="L39" i="17"/>
  <c r="M39" i="17"/>
  <c r="N39" i="17"/>
  <c r="O39" i="17"/>
  <c r="P39" i="17"/>
  <c r="Q39" i="17"/>
  <c r="R39" i="17"/>
  <c r="S39" i="17"/>
  <c r="T39" i="17"/>
  <c r="U39" i="17"/>
  <c r="V39" i="17"/>
  <c r="W39" i="17"/>
  <c r="X39" i="17"/>
  <c r="Y39" i="17"/>
  <c r="Z39" i="17"/>
  <c r="AA39" i="17"/>
  <c r="AB39" i="17"/>
  <c r="AC39" i="17"/>
  <c r="AD39" i="17"/>
  <c r="AE39" i="17"/>
  <c r="AF39" i="17"/>
  <c r="AG39" i="17"/>
  <c r="AH39" i="17"/>
  <c r="AI39" i="17"/>
  <c r="AJ39" i="17"/>
  <c r="AK39" i="17"/>
  <c r="AL39" i="17"/>
  <c r="AM39" i="17"/>
  <c r="AN39" i="17"/>
  <c r="AO39" i="17"/>
  <c r="G40" i="17"/>
  <c r="H40" i="17"/>
  <c r="I40" i="17"/>
  <c r="J40" i="17"/>
  <c r="K40" i="17"/>
  <c r="L40" i="17"/>
  <c r="M40" i="17"/>
  <c r="N40" i="17"/>
  <c r="O40" i="17"/>
  <c r="P40" i="17"/>
  <c r="Q40" i="17"/>
  <c r="R40" i="17"/>
  <c r="S40" i="17"/>
  <c r="T40" i="17"/>
  <c r="U40" i="17"/>
  <c r="V40" i="17"/>
  <c r="W40" i="17"/>
  <c r="X40" i="17"/>
  <c r="Y40" i="17"/>
  <c r="Z40" i="17"/>
  <c r="AA40" i="17"/>
  <c r="AB40" i="17"/>
  <c r="AC40" i="17"/>
  <c r="AD40" i="17"/>
  <c r="AE40" i="17"/>
  <c r="AF40" i="17"/>
  <c r="AG40" i="17"/>
  <c r="AH40" i="17"/>
  <c r="AI40" i="17"/>
  <c r="AJ40" i="17"/>
  <c r="AK40" i="17"/>
  <c r="AL40" i="17"/>
  <c r="AM40" i="17"/>
  <c r="AN40" i="17"/>
  <c r="AO40" i="17"/>
  <c r="G41" i="17"/>
  <c r="H41" i="17"/>
  <c r="I41" i="17"/>
  <c r="J41" i="17"/>
  <c r="K41" i="17"/>
  <c r="L41" i="17"/>
  <c r="M41" i="17"/>
  <c r="N41" i="17"/>
  <c r="O41" i="17"/>
  <c r="P41" i="17"/>
  <c r="Q41" i="17"/>
  <c r="R41" i="17"/>
  <c r="S41" i="17"/>
  <c r="T41" i="17"/>
  <c r="U41" i="17"/>
  <c r="V41" i="17"/>
  <c r="W41" i="17"/>
  <c r="X41" i="17"/>
  <c r="Y41" i="17"/>
  <c r="Z41" i="17"/>
  <c r="AA41" i="17"/>
  <c r="AB41" i="17"/>
  <c r="AC41" i="17"/>
  <c r="AD41" i="17"/>
  <c r="AE41" i="17"/>
  <c r="AF41" i="17"/>
  <c r="AG41" i="17"/>
  <c r="AH41" i="17"/>
  <c r="AI41" i="17"/>
  <c r="AJ41" i="17"/>
  <c r="AK41" i="17"/>
  <c r="AL41" i="17"/>
  <c r="AM41" i="17"/>
  <c r="AN41" i="17"/>
  <c r="AO41" i="17"/>
  <c r="G42" i="17"/>
  <c r="H42" i="17"/>
  <c r="I42" i="17"/>
  <c r="J42" i="17"/>
  <c r="K42" i="17"/>
  <c r="L42" i="17"/>
  <c r="M42" i="17"/>
  <c r="N42" i="17"/>
  <c r="O42" i="17"/>
  <c r="P42" i="17"/>
  <c r="Q42" i="17"/>
  <c r="R42" i="17"/>
  <c r="S42" i="17"/>
  <c r="T42" i="17"/>
  <c r="U42" i="17"/>
  <c r="V42" i="17"/>
  <c r="W42" i="17"/>
  <c r="X42" i="17"/>
  <c r="Y42" i="17"/>
  <c r="Z42" i="17"/>
  <c r="AA42" i="17"/>
  <c r="AB42" i="17"/>
  <c r="AC42" i="17"/>
  <c r="AD42" i="17"/>
  <c r="AE42" i="17"/>
  <c r="AF42" i="17"/>
  <c r="AG42" i="17"/>
  <c r="AH42" i="17"/>
  <c r="AI42" i="17"/>
  <c r="AJ42" i="17"/>
  <c r="AK42" i="17"/>
  <c r="AL42" i="17"/>
  <c r="AM42" i="17"/>
  <c r="AN42" i="17"/>
  <c r="AO42" i="17"/>
  <c r="G43" i="17"/>
  <c r="H43" i="17"/>
  <c r="I43" i="17"/>
  <c r="J43" i="17"/>
  <c r="K43" i="17"/>
  <c r="L43" i="17"/>
  <c r="M43" i="17"/>
  <c r="N43" i="17"/>
  <c r="O43" i="17"/>
  <c r="P43" i="17"/>
  <c r="Q43" i="17"/>
  <c r="R43" i="17"/>
  <c r="S43" i="17"/>
  <c r="T43" i="17"/>
  <c r="U43" i="17"/>
  <c r="V43" i="17"/>
  <c r="W43" i="17"/>
  <c r="X43" i="17"/>
  <c r="Y43" i="17"/>
  <c r="Z43" i="17"/>
  <c r="AA43" i="17"/>
  <c r="AB43" i="17"/>
  <c r="AC43" i="17"/>
  <c r="AD43" i="17"/>
  <c r="AE43" i="17"/>
  <c r="AF43" i="17"/>
  <c r="AG43" i="17"/>
  <c r="AH43" i="17"/>
  <c r="AI43" i="17"/>
  <c r="AJ43" i="17"/>
  <c r="AK43" i="17"/>
  <c r="AL43" i="17"/>
  <c r="AM43" i="17"/>
  <c r="AN43" i="17"/>
  <c r="AO43" i="17"/>
  <c r="G44" i="17"/>
  <c r="H44" i="17"/>
  <c r="I44" i="17"/>
  <c r="J44" i="17"/>
  <c r="K44" i="17"/>
  <c r="L44" i="17"/>
  <c r="M44" i="17"/>
  <c r="N44" i="17"/>
  <c r="O44" i="17"/>
  <c r="P44" i="17"/>
  <c r="Q44" i="17"/>
  <c r="R44" i="17"/>
  <c r="S44" i="17"/>
  <c r="T44" i="17"/>
  <c r="U44" i="17"/>
  <c r="V44" i="17"/>
  <c r="W44" i="17"/>
  <c r="X44" i="17"/>
  <c r="Y44" i="17"/>
  <c r="Z44" i="17"/>
  <c r="AA44" i="17"/>
  <c r="AB44" i="17"/>
  <c r="AC44" i="17"/>
  <c r="AD44" i="17"/>
  <c r="AE44" i="17"/>
  <c r="AF44" i="17"/>
  <c r="AG44" i="17"/>
  <c r="AH44" i="17"/>
  <c r="AI44" i="17"/>
  <c r="AJ44" i="17"/>
  <c r="AK44" i="17"/>
  <c r="AL44" i="17"/>
  <c r="AM44" i="17"/>
  <c r="AN44" i="17"/>
  <c r="AO44" i="17"/>
  <c r="G45" i="17"/>
  <c r="H45" i="17"/>
  <c r="I45" i="17"/>
  <c r="J45" i="17"/>
  <c r="K45" i="17"/>
  <c r="L45" i="17"/>
  <c r="M45" i="17"/>
  <c r="N45" i="17"/>
  <c r="O45" i="17"/>
  <c r="P45" i="17"/>
  <c r="Q45" i="17"/>
  <c r="R45" i="17"/>
  <c r="S45" i="17"/>
  <c r="T45" i="17"/>
  <c r="U45" i="17"/>
  <c r="V45" i="17"/>
  <c r="W45" i="17"/>
  <c r="X45" i="17"/>
  <c r="Y45" i="17"/>
  <c r="Z45" i="17"/>
  <c r="AA45" i="17"/>
  <c r="AB45" i="17"/>
  <c r="AC45" i="17"/>
  <c r="AD45" i="17"/>
  <c r="AE45" i="17"/>
  <c r="AF45" i="17"/>
  <c r="AG45" i="17"/>
  <c r="AH45" i="17"/>
  <c r="AI45" i="17"/>
  <c r="AJ45" i="17"/>
  <c r="AK45" i="17"/>
  <c r="AL45" i="17"/>
  <c r="AM45" i="17"/>
  <c r="AN45" i="17"/>
  <c r="AO45" i="17"/>
  <c r="G46" i="17"/>
  <c r="H46" i="17"/>
  <c r="I46" i="17"/>
  <c r="J46" i="17"/>
  <c r="K46" i="17"/>
  <c r="L46" i="17"/>
  <c r="M46" i="17"/>
  <c r="N46" i="17"/>
  <c r="O46" i="17"/>
  <c r="P46" i="17"/>
  <c r="Q46" i="17"/>
  <c r="R46" i="17"/>
  <c r="S46" i="17"/>
  <c r="T46" i="17"/>
  <c r="U46" i="17"/>
  <c r="V46" i="17"/>
  <c r="W46" i="17"/>
  <c r="X46" i="17"/>
  <c r="Y46" i="17"/>
  <c r="Z46" i="17"/>
  <c r="AA46" i="17"/>
  <c r="AB46" i="17"/>
  <c r="AC46" i="17"/>
  <c r="AD46" i="17"/>
  <c r="AE46" i="17"/>
  <c r="AF46" i="17"/>
  <c r="AG46" i="17"/>
  <c r="AH46" i="17"/>
  <c r="AI46" i="17"/>
  <c r="AJ46" i="17"/>
  <c r="AK46" i="17"/>
  <c r="AL46" i="17"/>
  <c r="AM46" i="17"/>
  <c r="AN46" i="17"/>
  <c r="AO46" i="17"/>
  <c r="G47" i="17"/>
  <c r="H47" i="17"/>
  <c r="I47" i="17"/>
  <c r="J47" i="17"/>
  <c r="K47" i="17"/>
  <c r="L47" i="17"/>
  <c r="M47" i="17"/>
  <c r="N47" i="17"/>
  <c r="O47" i="17"/>
  <c r="P47" i="17"/>
  <c r="Q47" i="17"/>
  <c r="R47" i="17"/>
  <c r="S47" i="17"/>
  <c r="T47" i="17"/>
  <c r="U47" i="17"/>
  <c r="V47" i="17"/>
  <c r="W47" i="17"/>
  <c r="X47" i="17"/>
  <c r="Y47" i="17"/>
  <c r="Z47" i="17"/>
  <c r="AA47" i="17"/>
  <c r="AB47" i="17"/>
  <c r="AC47" i="17"/>
  <c r="AD47" i="17"/>
  <c r="AE47" i="17"/>
  <c r="AF47" i="17"/>
  <c r="AG47" i="17"/>
  <c r="AH47" i="17"/>
  <c r="AI47" i="17"/>
  <c r="AJ47" i="17"/>
  <c r="AK47" i="17"/>
  <c r="AL47" i="17"/>
  <c r="AM47" i="17"/>
  <c r="AN47" i="17"/>
  <c r="AO47" i="17"/>
  <c r="G48" i="17"/>
  <c r="H48" i="17"/>
  <c r="I48" i="17"/>
  <c r="J48" i="17"/>
  <c r="K48" i="17"/>
  <c r="L48" i="17"/>
  <c r="M48" i="17"/>
  <c r="N48" i="17"/>
  <c r="O48" i="17"/>
  <c r="P48" i="17"/>
  <c r="Q48" i="17"/>
  <c r="R48" i="17"/>
  <c r="S48" i="17"/>
  <c r="T48" i="17"/>
  <c r="U48" i="17"/>
  <c r="V48" i="17"/>
  <c r="W48" i="17"/>
  <c r="X48" i="17"/>
  <c r="Y48" i="17"/>
  <c r="Z48" i="17"/>
  <c r="AA48" i="17"/>
  <c r="AB48" i="17"/>
  <c r="AC48" i="17"/>
  <c r="AD48" i="17"/>
  <c r="AE48" i="17"/>
  <c r="AF48" i="17"/>
  <c r="AG48" i="17"/>
  <c r="AH48" i="17"/>
  <c r="AI48" i="17"/>
  <c r="AJ48" i="17"/>
  <c r="AK48" i="17"/>
  <c r="AL48" i="17"/>
  <c r="AM48" i="17"/>
  <c r="AN48" i="17"/>
  <c r="AO48" i="17"/>
  <c r="G49" i="17"/>
  <c r="H49" i="17"/>
  <c r="I49" i="17"/>
  <c r="J49" i="17"/>
  <c r="K49" i="17"/>
  <c r="L49" i="17"/>
  <c r="M49" i="17"/>
  <c r="N49" i="17"/>
  <c r="O49" i="17"/>
  <c r="P49" i="17"/>
  <c r="Q49" i="17"/>
  <c r="R49" i="17"/>
  <c r="S49" i="17"/>
  <c r="T49" i="17"/>
  <c r="U49" i="17"/>
  <c r="V49" i="17"/>
  <c r="W49" i="17"/>
  <c r="X49" i="17"/>
  <c r="Y49" i="17"/>
  <c r="Z49" i="17"/>
  <c r="AA49" i="17"/>
  <c r="AB49" i="17"/>
  <c r="AC49" i="17"/>
  <c r="AD49" i="17"/>
  <c r="AE49" i="17"/>
  <c r="AF49" i="17"/>
  <c r="AG49" i="17"/>
  <c r="AH49" i="17"/>
  <c r="AI49" i="17"/>
  <c r="AJ49" i="17"/>
  <c r="AK49" i="17"/>
  <c r="AL49" i="17"/>
  <c r="AM49" i="17"/>
  <c r="AN49" i="17"/>
  <c r="AO49" i="17"/>
  <c r="G50" i="17"/>
  <c r="H50" i="17"/>
  <c r="I50" i="17"/>
  <c r="J50" i="17"/>
  <c r="K50" i="17"/>
  <c r="L50" i="17"/>
  <c r="M50" i="17"/>
  <c r="N50" i="17"/>
  <c r="O50" i="17"/>
  <c r="P50" i="17"/>
  <c r="Q50" i="17"/>
  <c r="R50" i="17"/>
  <c r="S50" i="17"/>
  <c r="T50" i="17"/>
  <c r="U50" i="17"/>
  <c r="V50" i="17"/>
  <c r="W50" i="17"/>
  <c r="X50" i="17"/>
  <c r="Y50" i="17"/>
  <c r="Z50" i="17"/>
  <c r="AA50" i="17"/>
  <c r="AB50" i="17"/>
  <c r="AC50" i="17"/>
  <c r="AD50" i="17"/>
  <c r="AE50" i="17"/>
  <c r="AF50" i="17"/>
  <c r="AG50" i="17"/>
  <c r="AH50" i="17"/>
  <c r="AI50" i="17"/>
  <c r="AJ50" i="17"/>
  <c r="AK50" i="17"/>
  <c r="AL50" i="17"/>
  <c r="AM50" i="17"/>
  <c r="AN50" i="17"/>
  <c r="AO50" i="17"/>
  <c r="G51" i="17"/>
  <c r="H51" i="17"/>
  <c r="I51" i="17"/>
  <c r="J51" i="17"/>
  <c r="K51" i="17"/>
  <c r="L51" i="17"/>
  <c r="M51" i="17"/>
  <c r="N51" i="17"/>
  <c r="O51" i="17"/>
  <c r="P51" i="17"/>
  <c r="Q51" i="17"/>
  <c r="R51" i="17"/>
  <c r="S51" i="17"/>
  <c r="T51" i="17"/>
  <c r="U51" i="17"/>
  <c r="V51" i="17"/>
  <c r="W51" i="17"/>
  <c r="X51" i="17"/>
  <c r="Y51" i="17"/>
  <c r="Z51" i="17"/>
  <c r="AA51" i="17"/>
  <c r="AB51" i="17"/>
  <c r="AC51" i="17"/>
  <c r="AD51" i="17"/>
  <c r="AE51" i="17"/>
  <c r="AF51" i="17"/>
  <c r="AG51" i="17"/>
  <c r="AH51" i="17"/>
  <c r="AI51" i="17"/>
  <c r="AJ51" i="17"/>
  <c r="AK51" i="17"/>
  <c r="AL51" i="17"/>
  <c r="AM51" i="17"/>
  <c r="AN51" i="17"/>
  <c r="AO51" i="17"/>
  <c r="G52" i="17"/>
  <c r="H52" i="17"/>
  <c r="I52" i="17"/>
  <c r="J52" i="17"/>
  <c r="K52" i="17"/>
  <c r="L52" i="17"/>
  <c r="M52" i="17"/>
  <c r="N52" i="17"/>
  <c r="O52" i="17"/>
  <c r="P52" i="17"/>
  <c r="Q52" i="17"/>
  <c r="R52" i="17"/>
  <c r="S52" i="17"/>
  <c r="T52" i="17"/>
  <c r="U52" i="17"/>
  <c r="V52" i="17"/>
  <c r="W52" i="17"/>
  <c r="X52" i="17"/>
  <c r="Y52" i="17"/>
  <c r="Z52" i="17"/>
  <c r="AA52" i="17"/>
  <c r="AB52" i="17"/>
  <c r="AC52" i="17"/>
  <c r="AD52" i="17"/>
  <c r="AE52" i="17"/>
  <c r="AF52" i="17"/>
  <c r="AG52" i="17"/>
  <c r="AH52" i="17"/>
  <c r="AI52" i="17"/>
  <c r="AJ52" i="17"/>
  <c r="AK52" i="17"/>
  <c r="AL52" i="17"/>
  <c r="AM52" i="17"/>
  <c r="AN52" i="17"/>
  <c r="AO52" i="17"/>
  <c r="G53" i="17"/>
  <c r="H53" i="17"/>
  <c r="I53" i="17"/>
  <c r="J53" i="17"/>
  <c r="K53" i="17"/>
  <c r="L53" i="17"/>
  <c r="M53" i="17"/>
  <c r="N53" i="17"/>
  <c r="O53" i="17"/>
  <c r="P53" i="17"/>
  <c r="Q53" i="17"/>
  <c r="R53" i="17"/>
  <c r="S53" i="17"/>
  <c r="T53" i="17"/>
  <c r="U53" i="17"/>
  <c r="V53" i="17"/>
  <c r="W53" i="17"/>
  <c r="X53" i="17"/>
  <c r="Y53" i="17"/>
  <c r="Z53" i="17"/>
  <c r="AA53" i="17"/>
  <c r="AB53" i="17"/>
  <c r="AC53" i="17"/>
  <c r="AD53" i="17"/>
  <c r="AE53" i="17"/>
  <c r="AF53" i="17"/>
  <c r="AG53" i="17"/>
  <c r="AH53" i="17"/>
  <c r="AI53" i="17"/>
  <c r="AJ53" i="17"/>
  <c r="AK53" i="17"/>
  <c r="AL53" i="17"/>
  <c r="AM53" i="17"/>
  <c r="AN53" i="17"/>
  <c r="AO53" i="17"/>
  <c r="G54" i="17"/>
  <c r="H54" i="17"/>
  <c r="I54" i="17"/>
  <c r="J54" i="17"/>
  <c r="K54" i="17"/>
  <c r="L54" i="17"/>
  <c r="M54" i="17"/>
  <c r="N54" i="17"/>
  <c r="O54" i="17"/>
  <c r="P54" i="17"/>
  <c r="Q54" i="17"/>
  <c r="R54" i="17"/>
  <c r="S54" i="17"/>
  <c r="T54" i="17"/>
  <c r="U54" i="17"/>
  <c r="V54" i="17"/>
  <c r="W54" i="17"/>
  <c r="X54" i="17"/>
  <c r="Y54" i="17"/>
  <c r="Z54" i="17"/>
  <c r="AA54" i="17"/>
  <c r="AB54" i="17"/>
  <c r="AC54" i="17"/>
  <c r="AD54" i="17"/>
  <c r="AE54" i="17"/>
  <c r="AF54" i="17"/>
  <c r="AG54" i="17"/>
  <c r="AH54" i="17"/>
  <c r="AI54" i="17"/>
  <c r="AJ54" i="17"/>
  <c r="AK54" i="17"/>
  <c r="AL54" i="17"/>
  <c r="AM54" i="17"/>
  <c r="AN54" i="17"/>
  <c r="AO54" i="17"/>
  <c r="G55" i="17"/>
  <c r="H55" i="17"/>
  <c r="I55" i="17"/>
  <c r="J55" i="17"/>
  <c r="K55" i="17"/>
  <c r="L55" i="17"/>
  <c r="M55" i="17"/>
  <c r="N55" i="17"/>
  <c r="O55" i="17"/>
  <c r="P55" i="17"/>
  <c r="Q55" i="17"/>
  <c r="R55" i="17"/>
  <c r="S55" i="17"/>
  <c r="T55" i="17"/>
  <c r="U55" i="17"/>
  <c r="V55" i="17"/>
  <c r="W55" i="17"/>
  <c r="X55" i="17"/>
  <c r="Y55" i="17"/>
  <c r="Z55" i="17"/>
  <c r="AA55" i="17"/>
  <c r="AB55" i="17"/>
  <c r="AC55" i="17"/>
  <c r="AD55" i="17"/>
  <c r="AE55" i="17"/>
  <c r="AF55" i="17"/>
  <c r="AG55" i="17"/>
  <c r="AH55" i="17"/>
  <c r="AI55" i="17"/>
  <c r="AJ55" i="17"/>
  <c r="AK55" i="17"/>
  <c r="AL55" i="17"/>
  <c r="AM55" i="17"/>
  <c r="AN55" i="17"/>
  <c r="AO55" i="17"/>
  <c r="G56" i="17"/>
  <c r="H56" i="17"/>
  <c r="I56" i="17"/>
  <c r="J56" i="17"/>
  <c r="K56" i="17"/>
  <c r="L56" i="17"/>
  <c r="M56" i="17"/>
  <c r="N56" i="17"/>
  <c r="O56" i="17"/>
  <c r="P56" i="17"/>
  <c r="Q56" i="17"/>
  <c r="R56" i="17"/>
  <c r="S56" i="17"/>
  <c r="T56" i="17"/>
  <c r="U56" i="17"/>
  <c r="V56" i="17"/>
  <c r="W56" i="17"/>
  <c r="X56" i="17"/>
  <c r="Y56" i="17"/>
  <c r="Z56" i="17"/>
  <c r="AA56" i="17"/>
  <c r="AB56" i="17"/>
  <c r="AC56" i="17"/>
  <c r="AD56" i="17"/>
  <c r="AE56" i="17"/>
  <c r="AF56" i="17"/>
  <c r="AG56" i="17"/>
  <c r="AH56" i="17"/>
  <c r="AI56" i="17"/>
  <c r="AJ56" i="17"/>
  <c r="AK56" i="17"/>
  <c r="AL56" i="17"/>
  <c r="AM56" i="17"/>
  <c r="AN56" i="17"/>
  <c r="AO56" i="17"/>
  <c r="G57" i="17"/>
  <c r="H57" i="17"/>
  <c r="I57" i="17"/>
  <c r="J57" i="17"/>
  <c r="K57" i="17"/>
  <c r="L57" i="17"/>
  <c r="M57" i="17"/>
  <c r="N57" i="17"/>
  <c r="O57" i="17"/>
  <c r="P57" i="17"/>
  <c r="Q57" i="17"/>
  <c r="R57" i="17"/>
  <c r="S57" i="17"/>
  <c r="T57" i="17"/>
  <c r="U57" i="17"/>
  <c r="V57" i="17"/>
  <c r="W57" i="17"/>
  <c r="X57" i="17"/>
  <c r="Y57" i="17"/>
  <c r="Z57" i="17"/>
  <c r="AA57" i="17"/>
  <c r="AB57" i="17"/>
  <c r="AC57" i="17"/>
  <c r="AD57" i="17"/>
  <c r="AE57" i="17"/>
  <c r="AF57" i="17"/>
  <c r="AG57" i="17"/>
  <c r="AH57" i="17"/>
  <c r="AI57" i="17"/>
  <c r="AJ57" i="17"/>
  <c r="AK57" i="17"/>
  <c r="AL57" i="17"/>
  <c r="AM57" i="17"/>
  <c r="AN57" i="17"/>
  <c r="AO57" i="17"/>
  <c r="G58" i="17"/>
  <c r="H58" i="17"/>
  <c r="I58" i="17"/>
  <c r="J58" i="17"/>
  <c r="K58" i="17"/>
  <c r="L58" i="17"/>
  <c r="M58" i="17"/>
  <c r="N58" i="17"/>
  <c r="O58" i="17"/>
  <c r="P58" i="17"/>
  <c r="Q58" i="17"/>
  <c r="R58" i="17"/>
  <c r="S58" i="17"/>
  <c r="T58" i="17"/>
  <c r="U58" i="17"/>
  <c r="V58" i="17"/>
  <c r="W58" i="17"/>
  <c r="X58" i="17"/>
  <c r="Y58" i="17"/>
  <c r="Z58" i="17"/>
  <c r="AA58" i="17"/>
  <c r="AB58" i="17"/>
  <c r="AC58" i="17"/>
  <c r="AD58" i="17"/>
  <c r="AE58" i="17"/>
  <c r="AF58" i="17"/>
  <c r="AG58" i="17"/>
  <c r="AH58" i="17"/>
  <c r="AI58" i="17"/>
  <c r="AJ58" i="17"/>
  <c r="AK58" i="17"/>
  <c r="AL58" i="17"/>
  <c r="AM58" i="17"/>
  <c r="AN58" i="17"/>
  <c r="AO58" i="17"/>
  <c r="G59" i="17"/>
  <c r="H59" i="17"/>
  <c r="I59" i="17"/>
  <c r="J59" i="17"/>
  <c r="K59" i="17"/>
  <c r="L59" i="17"/>
  <c r="M59" i="17"/>
  <c r="N59" i="17"/>
  <c r="O59" i="17"/>
  <c r="P59" i="17"/>
  <c r="Q59" i="17"/>
  <c r="R59" i="17"/>
  <c r="S59" i="17"/>
  <c r="T59" i="17"/>
  <c r="U59" i="17"/>
  <c r="V59" i="17"/>
  <c r="W59" i="17"/>
  <c r="X59" i="17"/>
  <c r="Y59" i="17"/>
  <c r="Z59" i="17"/>
  <c r="AA59" i="17"/>
  <c r="AB59" i="17"/>
  <c r="AC59" i="17"/>
  <c r="AD59" i="17"/>
  <c r="AE59" i="17"/>
  <c r="AF59" i="17"/>
  <c r="AG59" i="17"/>
  <c r="AH59" i="17"/>
  <c r="AI59" i="17"/>
  <c r="AJ59" i="17"/>
  <c r="AK59" i="17"/>
  <c r="AL59" i="17"/>
  <c r="AM59" i="17"/>
  <c r="AN59" i="17"/>
  <c r="AO59" i="17"/>
  <c r="G60" i="17"/>
  <c r="H60" i="17"/>
  <c r="I60" i="17"/>
  <c r="J60" i="17"/>
  <c r="K60" i="17"/>
  <c r="L60" i="17"/>
  <c r="M60" i="17"/>
  <c r="N60" i="17"/>
  <c r="O60" i="17"/>
  <c r="P60" i="17"/>
  <c r="Q60" i="17"/>
  <c r="R60" i="17"/>
  <c r="S60" i="17"/>
  <c r="T60" i="17"/>
  <c r="U60" i="17"/>
  <c r="V60" i="17"/>
  <c r="W60" i="17"/>
  <c r="X60" i="17"/>
  <c r="Y60" i="17"/>
  <c r="Z60" i="17"/>
  <c r="AA60" i="17"/>
  <c r="AB60" i="17"/>
  <c r="AC60" i="17"/>
  <c r="AD60" i="17"/>
  <c r="AE60" i="17"/>
  <c r="AF60" i="17"/>
  <c r="AG60" i="17"/>
  <c r="AH60" i="17"/>
  <c r="AI60" i="17"/>
  <c r="AJ60" i="17"/>
  <c r="AK60" i="17"/>
  <c r="AL60" i="17"/>
  <c r="AM60" i="17"/>
  <c r="AN60" i="17"/>
  <c r="AO60" i="17"/>
  <c r="G61" i="17"/>
  <c r="H61" i="17"/>
  <c r="I61" i="17"/>
  <c r="J61" i="17"/>
  <c r="K61" i="17"/>
  <c r="L61" i="17"/>
  <c r="M61" i="17"/>
  <c r="N61" i="17"/>
  <c r="O61" i="17"/>
  <c r="P61" i="17"/>
  <c r="Q61" i="17"/>
  <c r="R61" i="17"/>
  <c r="S61" i="17"/>
  <c r="T61" i="17"/>
  <c r="U61" i="17"/>
  <c r="V61" i="17"/>
  <c r="W61" i="17"/>
  <c r="X61" i="17"/>
  <c r="Y61" i="17"/>
  <c r="Z61" i="17"/>
  <c r="AA61" i="17"/>
  <c r="AB61" i="17"/>
  <c r="AC61" i="17"/>
  <c r="AD61" i="17"/>
  <c r="AE61" i="17"/>
  <c r="AF61" i="17"/>
  <c r="AG61" i="17"/>
  <c r="AH61" i="17"/>
  <c r="AI61" i="17"/>
  <c r="AJ61" i="17"/>
  <c r="AK61" i="17"/>
  <c r="AL61" i="17"/>
  <c r="AM61" i="17"/>
  <c r="AN61" i="17"/>
  <c r="AO61" i="17"/>
  <c r="G62" i="17"/>
  <c r="H62" i="17"/>
  <c r="I62" i="17"/>
  <c r="J62" i="17"/>
  <c r="K62" i="17"/>
  <c r="L62" i="17"/>
  <c r="M62" i="17"/>
  <c r="N62" i="17"/>
  <c r="O62" i="17"/>
  <c r="P62" i="17"/>
  <c r="Q62" i="17"/>
  <c r="R62" i="17"/>
  <c r="S62" i="17"/>
  <c r="T62" i="17"/>
  <c r="U62" i="17"/>
  <c r="V62" i="17"/>
  <c r="W62" i="17"/>
  <c r="X62" i="17"/>
  <c r="Y62" i="17"/>
  <c r="Z62" i="17"/>
  <c r="AA62" i="17"/>
  <c r="AB62" i="17"/>
  <c r="AC62" i="17"/>
  <c r="AD62" i="17"/>
  <c r="AE62" i="17"/>
  <c r="AF62" i="17"/>
  <c r="AG62" i="17"/>
  <c r="AH62" i="17"/>
  <c r="AI62" i="17"/>
  <c r="AJ62" i="17"/>
  <c r="AK62" i="17"/>
  <c r="AL62" i="17"/>
  <c r="AM62" i="17"/>
  <c r="AN62" i="17"/>
  <c r="AO62" i="17"/>
  <c r="G63" i="17"/>
  <c r="H63" i="17"/>
  <c r="I63" i="17"/>
  <c r="J63" i="17"/>
  <c r="K63" i="17"/>
  <c r="L63" i="17"/>
  <c r="M63" i="17"/>
  <c r="N63" i="17"/>
  <c r="O63" i="17"/>
  <c r="P63" i="17"/>
  <c r="Q63" i="17"/>
  <c r="R63" i="17"/>
  <c r="S63" i="17"/>
  <c r="T63" i="17"/>
  <c r="U63" i="17"/>
  <c r="V63" i="17"/>
  <c r="W63" i="17"/>
  <c r="X63" i="17"/>
  <c r="Y63" i="17"/>
  <c r="Z63" i="17"/>
  <c r="AA63" i="17"/>
  <c r="AB63" i="17"/>
  <c r="AC63" i="17"/>
  <c r="AD63" i="17"/>
  <c r="AE63" i="17"/>
  <c r="AF63" i="17"/>
  <c r="AG63" i="17"/>
  <c r="AH63" i="17"/>
  <c r="AI63" i="17"/>
  <c r="AJ63" i="17"/>
  <c r="AK63" i="17"/>
  <c r="AL63" i="17"/>
  <c r="AM63" i="17"/>
  <c r="AN63" i="17"/>
  <c r="AO63" i="17"/>
  <c r="G64" i="17"/>
  <c r="H64" i="17"/>
  <c r="I64" i="17"/>
  <c r="J64" i="17"/>
  <c r="K64" i="17"/>
  <c r="L64" i="17"/>
  <c r="M64" i="17"/>
  <c r="N64" i="17"/>
  <c r="O64" i="17"/>
  <c r="P64" i="17"/>
  <c r="Q64" i="17"/>
  <c r="R64" i="17"/>
  <c r="S64" i="17"/>
  <c r="T64" i="17"/>
  <c r="U64" i="17"/>
  <c r="V64" i="17"/>
  <c r="W64" i="17"/>
  <c r="X64" i="17"/>
  <c r="Y64" i="17"/>
  <c r="Z64" i="17"/>
  <c r="AA64" i="17"/>
  <c r="AB64" i="17"/>
  <c r="AC64" i="17"/>
  <c r="AD64" i="17"/>
  <c r="AE64" i="17"/>
  <c r="AF64" i="17"/>
  <c r="AG64" i="17"/>
  <c r="AH64" i="17"/>
  <c r="AI64" i="17"/>
  <c r="AJ64" i="17"/>
  <c r="AK64" i="17"/>
  <c r="AL64" i="17"/>
  <c r="AM64" i="17"/>
  <c r="AN64" i="17"/>
  <c r="AO64" i="17"/>
  <c r="G65" i="17"/>
  <c r="H65" i="17"/>
  <c r="I65" i="17"/>
  <c r="J65" i="17"/>
  <c r="K65" i="17"/>
  <c r="L65" i="17"/>
  <c r="M65" i="17"/>
  <c r="N65" i="17"/>
  <c r="O65" i="17"/>
  <c r="P65" i="17"/>
  <c r="Q65" i="17"/>
  <c r="R65" i="17"/>
  <c r="S65" i="17"/>
  <c r="T65" i="17"/>
  <c r="U65" i="17"/>
  <c r="V65" i="17"/>
  <c r="W65" i="17"/>
  <c r="X65" i="17"/>
  <c r="Y65" i="17"/>
  <c r="Z65" i="17"/>
  <c r="AA65" i="17"/>
  <c r="AB65" i="17"/>
  <c r="AC65" i="17"/>
  <c r="AD65" i="17"/>
  <c r="AE65" i="17"/>
  <c r="AF65" i="17"/>
  <c r="AG65" i="17"/>
  <c r="AH65" i="17"/>
  <c r="AI65" i="17"/>
  <c r="AJ65" i="17"/>
  <c r="AK65" i="17"/>
  <c r="AL65" i="17"/>
  <c r="AM65" i="17"/>
  <c r="AN65" i="17"/>
  <c r="AO65" i="17"/>
  <c r="F37" i="17"/>
  <c r="F38" i="17"/>
  <c r="F39" i="17"/>
  <c r="F40" i="17"/>
  <c r="F41" i="17"/>
  <c r="F42" i="17"/>
  <c r="F43" i="17"/>
  <c r="F44" i="17"/>
  <c r="F45" i="17"/>
  <c r="F46" i="17"/>
  <c r="F47" i="17"/>
  <c r="F48" i="17"/>
  <c r="F49" i="17"/>
  <c r="F50" i="17"/>
  <c r="F51" i="17"/>
  <c r="F52" i="17"/>
  <c r="F53" i="17"/>
  <c r="F54" i="17"/>
  <c r="F55" i="17"/>
  <c r="F56" i="17"/>
  <c r="F57" i="17"/>
  <c r="F58" i="17"/>
  <c r="F59" i="17"/>
  <c r="F60" i="17"/>
  <c r="F61" i="17"/>
  <c r="F62" i="17"/>
  <c r="F63" i="17"/>
  <c r="F64" i="17"/>
  <c r="F65" i="17"/>
  <c r="F36" i="17"/>
  <c r="G36" i="7"/>
  <c r="H36" i="7"/>
  <c r="I36" i="7"/>
  <c r="J36" i="7"/>
  <c r="K36" i="7"/>
  <c r="L36" i="7"/>
  <c r="M36" i="7"/>
  <c r="N36" i="7"/>
  <c r="O36" i="7"/>
  <c r="P36" i="7"/>
  <c r="Q36" i="7"/>
  <c r="R36" i="7"/>
  <c r="S36" i="7"/>
  <c r="T36" i="7"/>
  <c r="U36" i="7"/>
  <c r="V36" i="7"/>
  <c r="W36" i="7"/>
  <c r="X36" i="7"/>
  <c r="Y36" i="7"/>
  <c r="Z36" i="7"/>
  <c r="AA36" i="7"/>
  <c r="AB36" i="7"/>
  <c r="AC36" i="7"/>
  <c r="AD36" i="7"/>
  <c r="AE36" i="7"/>
  <c r="AF36" i="7"/>
  <c r="AG36" i="7"/>
  <c r="AH36" i="7"/>
  <c r="AI36" i="7"/>
  <c r="AJ36" i="7"/>
  <c r="AK36" i="7"/>
  <c r="AL36" i="7"/>
  <c r="AM36" i="7"/>
  <c r="AN36" i="7"/>
  <c r="AO36" i="7"/>
  <c r="G37" i="7"/>
  <c r="H37" i="7"/>
  <c r="I37" i="7"/>
  <c r="J37" i="7"/>
  <c r="K37" i="7"/>
  <c r="L37" i="7"/>
  <c r="M37" i="7"/>
  <c r="N37" i="7"/>
  <c r="O37" i="7"/>
  <c r="P37" i="7"/>
  <c r="Q37" i="7"/>
  <c r="R37" i="7"/>
  <c r="S37" i="7"/>
  <c r="T37" i="7"/>
  <c r="U37" i="7"/>
  <c r="V37" i="7"/>
  <c r="W37" i="7"/>
  <c r="X37" i="7"/>
  <c r="Y37" i="7"/>
  <c r="Z37" i="7"/>
  <c r="AA37" i="7"/>
  <c r="AB37" i="7"/>
  <c r="AC37" i="7"/>
  <c r="AD37" i="7"/>
  <c r="AE37" i="7"/>
  <c r="AF37" i="7"/>
  <c r="AG37" i="7"/>
  <c r="AH37" i="7"/>
  <c r="AI37" i="7"/>
  <c r="AJ37" i="7"/>
  <c r="AK37" i="7"/>
  <c r="AL37" i="7"/>
  <c r="AM37" i="7"/>
  <c r="AN37" i="7"/>
  <c r="AO37" i="7"/>
  <c r="G38" i="7"/>
  <c r="H38" i="7"/>
  <c r="I38" i="7"/>
  <c r="J38" i="7"/>
  <c r="K38" i="7"/>
  <c r="L38" i="7"/>
  <c r="M38" i="7"/>
  <c r="N38" i="7"/>
  <c r="O38" i="7"/>
  <c r="P38" i="7"/>
  <c r="Q38" i="7"/>
  <c r="R38" i="7"/>
  <c r="S38" i="7"/>
  <c r="T38" i="7"/>
  <c r="U38" i="7"/>
  <c r="V38" i="7"/>
  <c r="W38" i="7"/>
  <c r="X38" i="7"/>
  <c r="Y38" i="7"/>
  <c r="Z38" i="7"/>
  <c r="AA38" i="7"/>
  <c r="AB38" i="7"/>
  <c r="AC38" i="7"/>
  <c r="AD38" i="7"/>
  <c r="AE38" i="7"/>
  <c r="AF38" i="7"/>
  <c r="AG38" i="7"/>
  <c r="AH38" i="7"/>
  <c r="AI38" i="7"/>
  <c r="AJ38" i="7"/>
  <c r="AK38" i="7"/>
  <c r="AL38" i="7"/>
  <c r="AM38" i="7"/>
  <c r="AN38" i="7"/>
  <c r="AO38" i="7"/>
  <c r="G39" i="7"/>
  <c r="H39" i="7"/>
  <c r="I39" i="7"/>
  <c r="J39" i="7"/>
  <c r="K39" i="7"/>
  <c r="L39" i="7"/>
  <c r="M39" i="7"/>
  <c r="N39" i="7"/>
  <c r="O39" i="7"/>
  <c r="P39" i="7"/>
  <c r="Q39" i="7"/>
  <c r="R39" i="7"/>
  <c r="S39" i="7"/>
  <c r="T39" i="7"/>
  <c r="U39" i="7"/>
  <c r="V39" i="7"/>
  <c r="W39" i="7"/>
  <c r="X39" i="7"/>
  <c r="Y39" i="7"/>
  <c r="Z39" i="7"/>
  <c r="AA39" i="7"/>
  <c r="AB39" i="7"/>
  <c r="AC39" i="7"/>
  <c r="AD39" i="7"/>
  <c r="AE39" i="7"/>
  <c r="AF39" i="7"/>
  <c r="AG39" i="7"/>
  <c r="AH39" i="7"/>
  <c r="AI39" i="7"/>
  <c r="AJ39" i="7"/>
  <c r="AK39" i="7"/>
  <c r="AL39" i="7"/>
  <c r="AM39" i="7"/>
  <c r="AN39" i="7"/>
  <c r="AO39" i="7"/>
  <c r="G40" i="7"/>
  <c r="H40" i="7"/>
  <c r="I40" i="7"/>
  <c r="J40" i="7"/>
  <c r="K40" i="7"/>
  <c r="L40" i="7"/>
  <c r="M40" i="7"/>
  <c r="N40" i="7"/>
  <c r="O40" i="7"/>
  <c r="P40" i="7"/>
  <c r="Q40" i="7"/>
  <c r="R40" i="7"/>
  <c r="S40" i="7"/>
  <c r="T40" i="7"/>
  <c r="U40" i="7"/>
  <c r="V40" i="7"/>
  <c r="W40" i="7"/>
  <c r="X40" i="7"/>
  <c r="Y40" i="7"/>
  <c r="Z40" i="7"/>
  <c r="AA40" i="7"/>
  <c r="AB40" i="7"/>
  <c r="AC40" i="7"/>
  <c r="AD40" i="7"/>
  <c r="AE40" i="7"/>
  <c r="AF40" i="7"/>
  <c r="AG40" i="7"/>
  <c r="AH40" i="7"/>
  <c r="AI40" i="7"/>
  <c r="AJ40" i="7"/>
  <c r="AK40" i="7"/>
  <c r="AL40" i="7"/>
  <c r="AM40" i="7"/>
  <c r="AN40" i="7"/>
  <c r="AO40" i="7"/>
  <c r="G41" i="7"/>
  <c r="H41" i="7"/>
  <c r="I41" i="7"/>
  <c r="J41" i="7"/>
  <c r="K41" i="7"/>
  <c r="L41" i="7"/>
  <c r="M41" i="7"/>
  <c r="N41" i="7"/>
  <c r="O41" i="7"/>
  <c r="P41" i="7"/>
  <c r="Q41" i="7"/>
  <c r="R41" i="7"/>
  <c r="S41" i="7"/>
  <c r="T41" i="7"/>
  <c r="U41" i="7"/>
  <c r="V41" i="7"/>
  <c r="W41" i="7"/>
  <c r="X41" i="7"/>
  <c r="Y41" i="7"/>
  <c r="Z41" i="7"/>
  <c r="AA41" i="7"/>
  <c r="AB41" i="7"/>
  <c r="AC41" i="7"/>
  <c r="AD41" i="7"/>
  <c r="AE41" i="7"/>
  <c r="AF41" i="7"/>
  <c r="AG41" i="7"/>
  <c r="AH41" i="7"/>
  <c r="AI41" i="7"/>
  <c r="AJ41" i="7"/>
  <c r="AK41" i="7"/>
  <c r="AL41" i="7"/>
  <c r="AM41" i="7"/>
  <c r="AN41" i="7"/>
  <c r="AO41" i="7"/>
  <c r="G42" i="7"/>
  <c r="H42" i="7"/>
  <c r="I42" i="7"/>
  <c r="J42" i="7"/>
  <c r="K42" i="7"/>
  <c r="L42" i="7"/>
  <c r="M42" i="7"/>
  <c r="N42" i="7"/>
  <c r="O42" i="7"/>
  <c r="P42" i="7"/>
  <c r="Q42" i="7"/>
  <c r="R42" i="7"/>
  <c r="S42" i="7"/>
  <c r="T42" i="7"/>
  <c r="U42" i="7"/>
  <c r="V42" i="7"/>
  <c r="W42" i="7"/>
  <c r="X42" i="7"/>
  <c r="Y42" i="7"/>
  <c r="Z42" i="7"/>
  <c r="AA42" i="7"/>
  <c r="AB42" i="7"/>
  <c r="AC42" i="7"/>
  <c r="AD42" i="7"/>
  <c r="AE42" i="7"/>
  <c r="AF42" i="7"/>
  <c r="AG42" i="7"/>
  <c r="AH42" i="7"/>
  <c r="AI42" i="7"/>
  <c r="AJ42" i="7"/>
  <c r="AK42" i="7"/>
  <c r="AL42" i="7"/>
  <c r="AM42" i="7"/>
  <c r="AN42" i="7"/>
  <c r="AO42" i="7"/>
  <c r="G43" i="7"/>
  <c r="H43" i="7"/>
  <c r="I43" i="7"/>
  <c r="J43" i="7"/>
  <c r="K43" i="7"/>
  <c r="L43" i="7"/>
  <c r="M43" i="7"/>
  <c r="N43" i="7"/>
  <c r="O43" i="7"/>
  <c r="P43" i="7"/>
  <c r="Q43" i="7"/>
  <c r="R43" i="7"/>
  <c r="S43" i="7"/>
  <c r="T43" i="7"/>
  <c r="U43" i="7"/>
  <c r="V43" i="7"/>
  <c r="W43" i="7"/>
  <c r="X43" i="7"/>
  <c r="Y43" i="7"/>
  <c r="Z43" i="7"/>
  <c r="AA43" i="7"/>
  <c r="AB43" i="7"/>
  <c r="AC43" i="7"/>
  <c r="AD43" i="7"/>
  <c r="AE43" i="7"/>
  <c r="AF43" i="7"/>
  <c r="AG43" i="7"/>
  <c r="AH43" i="7"/>
  <c r="AI43" i="7"/>
  <c r="AJ43" i="7"/>
  <c r="AK43" i="7"/>
  <c r="AL43" i="7"/>
  <c r="AM43" i="7"/>
  <c r="AN43" i="7"/>
  <c r="AO43" i="7"/>
  <c r="G44" i="7"/>
  <c r="H44" i="7"/>
  <c r="I44" i="7"/>
  <c r="J44" i="7"/>
  <c r="K44" i="7"/>
  <c r="L44" i="7"/>
  <c r="M44" i="7"/>
  <c r="N44" i="7"/>
  <c r="O44" i="7"/>
  <c r="P44" i="7"/>
  <c r="Q44" i="7"/>
  <c r="R44" i="7"/>
  <c r="S44" i="7"/>
  <c r="T44" i="7"/>
  <c r="U44" i="7"/>
  <c r="V44" i="7"/>
  <c r="W44" i="7"/>
  <c r="X44" i="7"/>
  <c r="Y44" i="7"/>
  <c r="Z44" i="7"/>
  <c r="AA44" i="7"/>
  <c r="AB44" i="7"/>
  <c r="AC44" i="7"/>
  <c r="AD44" i="7"/>
  <c r="AE44" i="7"/>
  <c r="AF44" i="7"/>
  <c r="AG44" i="7"/>
  <c r="AH44" i="7"/>
  <c r="AI44" i="7"/>
  <c r="AJ44" i="7"/>
  <c r="AK44" i="7"/>
  <c r="AL44" i="7"/>
  <c r="AM44" i="7"/>
  <c r="AN44" i="7"/>
  <c r="AO44" i="7"/>
  <c r="G45" i="7"/>
  <c r="H45" i="7"/>
  <c r="I45" i="7"/>
  <c r="J45" i="7"/>
  <c r="K45" i="7"/>
  <c r="L45" i="7"/>
  <c r="M45" i="7"/>
  <c r="N45" i="7"/>
  <c r="O45" i="7"/>
  <c r="P45" i="7"/>
  <c r="Q45" i="7"/>
  <c r="R45" i="7"/>
  <c r="S45" i="7"/>
  <c r="T45" i="7"/>
  <c r="U45" i="7"/>
  <c r="V45" i="7"/>
  <c r="W45" i="7"/>
  <c r="X45" i="7"/>
  <c r="Y45" i="7"/>
  <c r="Z45" i="7"/>
  <c r="AA45" i="7"/>
  <c r="AB45" i="7"/>
  <c r="AC45" i="7"/>
  <c r="AD45" i="7"/>
  <c r="AE45" i="7"/>
  <c r="AF45" i="7"/>
  <c r="AG45" i="7"/>
  <c r="AH45" i="7"/>
  <c r="AI45" i="7"/>
  <c r="AJ45" i="7"/>
  <c r="AK45" i="7"/>
  <c r="AL45" i="7"/>
  <c r="AM45" i="7"/>
  <c r="AN45" i="7"/>
  <c r="AO45" i="7"/>
  <c r="G46" i="7"/>
  <c r="H46" i="7"/>
  <c r="I46" i="7"/>
  <c r="J46" i="7"/>
  <c r="K46" i="7"/>
  <c r="L46" i="7"/>
  <c r="M46" i="7"/>
  <c r="N46" i="7"/>
  <c r="O46" i="7"/>
  <c r="P46" i="7"/>
  <c r="Q46" i="7"/>
  <c r="R46" i="7"/>
  <c r="S46" i="7"/>
  <c r="T46" i="7"/>
  <c r="U46" i="7"/>
  <c r="V46" i="7"/>
  <c r="W46" i="7"/>
  <c r="X46" i="7"/>
  <c r="Y46" i="7"/>
  <c r="Z46" i="7"/>
  <c r="AA46" i="7"/>
  <c r="AB46" i="7"/>
  <c r="AC46" i="7"/>
  <c r="AD46" i="7"/>
  <c r="AE46" i="7"/>
  <c r="AF46" i="7"/>
  <c r="AG46" i="7"/>
  <c r="AH46" i="7"/>
  <c r="AI46" i="7"/>
  <c r="AJ46" i="7"/>
  <c r="AK46" i="7"/>
  <c r="AL46" i="7"/>
  <c r="AM46" i="7"/>
  <c r="AN46" i="7"/>
  <c r="AO46" i="7"/>
  <c r="G47" i="7"/>
  <c r="H47" i="7"/>
  <c r="I47" i="7"/>
  <c r="J47" i="7"/>
  <c r="K47" i="7"/>
  <c r="L47" i="7"/>
  <c r="M47" i="7"/>
  <c r="N47" i="7"/>
  <c r="O47" i="7"/>
  <c r="P47" i="7"/>
  <c r="Q47" i="7"/>
  <c r="R47" i="7"/>
  <c r="S47" i="7"/>
  <c r="T47" i="7"/>
  <c r="U47" i="7"/>
  <c r="V47" i="7"/>
  <c r="W47" i="7"/>
  <c r="X47" i="7"/>
  <c r="Y47" i="7"/>
  <c r="Z47" i="7"/>
  <c r="AA47" i="7"/>
  <c r="AB47" i="7"/>
  <c r="AC47" i="7"/>
  <c r="AD47" i="7"/>
  <c r="AE47" i="7"/>
  <c r="AF47" i="7"/>
  <c r="AG47" i="7"/>
  <c r="AH47" i="7"/>
  <c r="AI47" i="7"/>
  <c r="AJ47" i="7"/>
  <c r="AK47" i="7"/>
  <c r="AL47" i="7"/>
  <c r="AM47" i="7"/>
  <c r="AN47" i="7"/>
  <c r="AO47" i="7"/>
  <c r="G48" i="7"/>
  <c r="H48" i="7"/>
  <c r="I48" i="7"/>
  <c r="J48" i="7"/>
  <c r="K48" i="7"/>
  <c r="L48" i="7"/>
  <c r="M48" i="7"/>
  <c r="N48" i="7"/>
  <c r="O48" i="7"/>
  <c r="P48" i="7"/>
  <c r="Q48" i="7"/>
  <c r="R48" i="7"/>
  <c r="S48" i="7"/>
  <c r="T48" i="7"/>
  <c r="U48" i="7"/>
  <c r="V48" i="7"/>
  <c r="W48" i="7"/>
  <c r="X48" i="7"/>
  <c r="Y48" i="7"/>
  <c r="Z48" i="7"/>
  <c r="AA48" i="7"/>
  <c r="AB48" i="7"/>
  <c r="AC48" i="7"/>
  <c r="AD48" i="7"/>
  <c r="AE48" i="7"/>
  <c r="AF48" i="7"/>
  <c r="AG48" i="7"/>
  <c r="AH48" i="7"/>
  <c r="AI48" i="7"/>
  <c r="AJ48" i="7"/>
  <c r="AK48" i="7"/>
  <c r="AL48" i="7"/>
  <c r="AM48" i="7"/>
  <c r="AN48" i="7"/>
  <c r="AO48" i="7"/>
  <c r="G49" i="7"/>
  <c r="H49" i="7"/>
  <c r="I49" i="7"/>
  <c r="J49" i="7"/>
  <c r="K49" i="7"/>
  <c r="L49" i="7"/>
  <c r="M49" i="7"/>
  <c r="N49" i="7"/>
  <c r="O49" i="7"/>
  <c r="P49" i="7"/>
  <c r="Q49" i="7"/>
  <c r="R49" i="7"/>
  <c r="S49" i="7"/>
  <c r="T49" i="7"/>
  <c r="U49" i="7"/>
  <c r="V49" i="7"/>
  <c r="W49" i="7"/>
  <c r="X49" i="7"/>
  <c r="Y49" i="7"/>
  <c r="Z49" i="7"/>
  <c r="AA49" i="7"/>
  <c r="AB49" i="7"/>
  <c r="AC49" i="7"/>
  <c r="AD49" i="7"/>
  <c r="AE49" i="7"/>
  <c r="AF49" i="7"/>
  <c r="AG49" i="7"/>
  <c r="AH49" i="7"/>
  <c r="AI49" i="7"/>
  <c r="AJ49" i="7"/>
  <c r="AK49" i="7"/>
  <c r="AL49" i="7"/>
  <c r="AM49" i="7"/>
  <c r="AN49" i="7"/>
  <c r="AO49" i="7"/>
  <c r="G50" i="7"/>
  <c r="H50" i="7"/>
  <c r="I50" i="7"/>
  <c r="J50" i="7"/>
  <c r="K50" i="7"/>
  <c r="L50" i="7"/>
  <c r="M50" i="7"/>
  <c r="N50" i="7"/>
  <c r="O50" i="7"/>
  <c r="P50" i="7"/>
  <c r="Q50" i="7"/>
  <c r="R50" i="7"/>
  <c r="S50" i="7"/>
  <c r="T50" i="7"/>
  <c r="U50" i="7"/>
  <c r="V50" i="7"/>
  <c r="W50" i="7"/>
  <c r="X50" i="7"/>
  <c r="Y50" i="7"/>
  <c r="Z50" i="7"/>
  <c r="AA50" i="7"/>
  <c r="AB50" i="7"/>
  <c r="AC50" i="7"/>
  <c r="AD50" i="7"/>
  <c r="AE50" i="7"/>
  <c r="AF50" i="7"/>
  <c r="AG50" i="7"/>
  <c r="AH50" i="7"/>
  <c r="AI50" i="7"/>
  <c r="AJ50" i="7"/>
  <c r="AK50" i="7"/>
  <c r="AL50" i="7"/>
  <c r="AM50" i="7"/>
  <c r="AN50" i="7"/>
  <c r="AO50" i="7"/>
  <c r="G51" i="7"/>
  <c r="H51" i="7"/>
  <c r="I51" i="7"/>
  <c r="J51" i="7"/>
  <c r="K51" i="7"/>
  <c r="L51" i="7"/>
  <c r="M51" i="7"/>
  <c r="N51" i="7"/>
  <c r="O51" i="7"/>
  <c r="P51" i="7"/>
  <c r="Q51" i="7"/>
  <c r="R51" i="7"/>
  <c r="S51" i="7"/>
  <c r="T51" i="7"/>
  <c r="U51" i="7"/>
  <c r="V51" i="7"/>
  <c r="W51" i="7"/>
  <c r="X51" i="7"/>
  <c r="Y51" i="7"/>
  <c r="Z51" i="7"/>
  <c r="AA51" i="7"/>
  <c r="AB51" i="7"/>
  <c r="AC51" i="7"/>
  <c r="AD51" i="7"/>
  <c r="AE51" i="7"/>
  <c r="AF51" i="7"/>
  <c r="AG51" i="7"/>
  <c r="AH51" i="7"/>
  <c r="AI51" i="7"/>
  <c r="AJ51" i="7"/>
  <c r="AK51" i="7"/>
  <c r="AL51" i="7"/>
  <c r="AM51" i="7"/>
  <c r="AN51" i="7"/>
  <c r="AO51" i="7"/>
  <c r="G52" i="7"/>
  <c r="H52" i="7"/>
  <c r="I52" i="7"/>
  <c r="J52" i="7"/>
  <c r="K52" i="7"/>
  <c r="L52" i="7"/>
  <c r="M52" i="7"/>
  <c r="N52" i="7"/>
  <c r="O52" i="7"/>
  <c r="P52" i="7"/>
  <c r="Q52" i="7"/>
  <c r="R52" i="7"/>
  <c r="S52" i="7"/>
  <c r="T52" i="7"/>
  <c r="U52" i="7"/>
  <c r="V52" i="7"/>
  <c r="W52" i="7"/>
  <c r="X52" i="7"/>
  <c r="Y52" i="7"/>
  <c r="Z52" i="7"/>
  <c r="AA52" i="7"/>
  <c r="AB52" i="7"/>
  <c r="AC52" i="7"/>
  <c r="AD52" i="7"/>
  <c r="AE52" i="7"/>
  <c r="AF52" i="7"/>
  <c r="AG52" i="7"/>
  <c r="AH52" i="7"/>
  <c r="AI52" i="7"/>
  <c r="AJ52" i="7"/>
  <c r="AK52" i="7"/>
  <c r="AL52" i="7"/>
  <c r="AM52" i="7"/>
  <c r="AN52" i="7"/>
  <c r="AO52" i="7"/>
  <c r="G53" i="7"/>
  <c r="H53" i="7"/>
  <c r="I53" i="7"/>
  <c r="J53" i="7"/>
  <c r="K53" i="7"/>
  <c r="L53" i="7"/>
  <c r="M53" i="7"/>
  <c r="N53" i="7"/>
  <c r="O53" i="7"/>
  <c r="P53" i="7"/>
  <c r="Q53" i="7"/>
  <c r="R53" i="7"/>
  <c r="S53" i="7"/>
  <c r="T53" i="7"/>
  <c r="U53" i="7"/>
  <c r="V53" i="7"/>
  <c r="W53" i="7"/>
  <c r="X53" i="7"/>
  <c r="Y53" i="7"/>
  <c r="Z53" i="7"/>
  <c r="AA53" i="7"/>
  <c r="AB53" i="7"/>
  <c r="AC53" i="7"/>
  <c r="AD53" i="7"/>
  <c r="AE53" i="7"/>
  <c r="AF53" i="7"/>
  <c r="AG53" i="7"/>
  <c r="AH53" i="7"/>
  <c r="AI53" i="7"/>
  <c r="AJ53" i="7"/>
  <c r="AK53" i="7"/>
  <c r="AL53" i="7"/>
  <c r="AM53" i="7"/>
  <c r="AN53" i="7"/>
  <c r="AO53" i="7"/>
  <c r="G54" i="7"/>
  <c r="H54" i="7"/>
  <c r="I54" i="7"/>
  <c r="J54" i="7"/>
  <c r="K54" i="7"/>
  <c r="L54" i="7"/>
  <c r="M54" i="7"/>
  <c r="N54" i="7"/>
  <c r="O54" i="7"/>
  <c r="P54" i="7"/>
  <c r="Q54" i="7"/>
  <c r="R54" i="7"/>
  <c r="S54" i="7"/>
  <c r="T54" i="7"/>
  <c r="U54" i="7"/>
  <c r="V54" i="7"/>
  <c r="W54" i="7"/>
  <c r="X54" i="7"/>
  <c r="Y54" i="7"/>
  <c r="Z54" i="7"/>
  <c r="AA54" i="7"/>
  <c r="AB54" i="7"/>
  <c r="AC54" i="7"/>
  <c r="AD54" i="7"/>
  <c r="AE54" i="7"/>
  <c r="AF54" i="7"/>
  <c r="AG54" i="7"/>
  <c r="AH54" i="7"/>
  <c r="AI54" i="7"/>
  <c r="AJ54" i="7"/>
  <c r="AK54" i="7"/>
  <c r="AL54" i="7"/>
  <c r="AM54" i="7"/>
  <c r="AN54" i="7"/>
  <c r="AO54" i="7"/>
  <c r="G55" i="7"/>
  <c r="H55" i="7"/>
  <c r="I55" i="7"/>
  <c r="J55" i="7"/>
  <c r="K55" i="7"/>
  <c r="L55" i="7"/>
  <c r="M55" i="7"/>
  <c r="N55" i="7"/>
  <c r="O55" i="7"/>
  <c r="P55" i="7"/>
  <c r="Q55" i="7"/>
  <c r="R55" i="7"/>
  <c r="S55" i="7"/>
  <c r="T55" i="7"/>
  <c r="U55" i="7"/>
  <c r="V55" i="7"/>
  <c r="W55" i="7"/>
  <c r="X55" i="7"/>
  <c r="Y55" i="7"/>
  <c r="Z55" i="7"/>
  <c r="AA55" i="7"/>
  <c r="AB55" i="7"/>
  <c r="AC55" i="7"/>
  <c r="AD55" i="7"/>
  <c r="AE55" i="7"/>
  <c r="AF55" i="7"/>
  <c r="AG55" i="7"/>
  <c r="AH55" i="7"/>
  <c r="AI55" i="7"/>
  <c r="AJ55" i="7"/>
  <c r="AK55" i="7"/>
  <c r="AL55" i="7"/>
  <c r="AM55" i="7"/>
  <c r="AN55" i="7"/>
  <c r="AO55" i="7"/>
  <c r="G56" i="7"/>
  <c r="H56" i="7"/>
  <c r="I56" i="7"/>
  <c r="J56" i="7"/>
  <c r="K56" i="7"/>
  <c r="L56" i="7"/>
  <c r="M56" i="7"/>
  <c r="N56" i="7"/>
  <c r="O56" i="7"/>
  <c r="P56" i="7"/>
  <c r="Q56" i="7"/>
  <c r="R56" i="7"/>
  <c r="S56" i="7"/>
  <c r="T56" i="7"/>
  <c r="U56" i="7"/>
  <c r="V56" i="7"/>
  <c r="W56" i="7"/>
  <c r="X56" i="7"/>
  <c r="Y56" i="7"/>
  <c r="Z56" i="7"/>
  <c r="AA56" i="7"/>
  <c r="AB56" i="7"/>
  <c r="AC56" i="7"/>
  <c r="AD56" i="7"/>
  <c r="AE56" i="7"/>
  <c r="AF56" i="7"/>
  <c r="AG56" i="7"/>
  <c r="AH56" i="7"/>
  <c r="AI56" i="7"/>
  <c r="AJ56" i="7"/>
  <c r="AK56" i="7"/>
  <c r="AL56" i="7"/>
  <c r="AM56" i="7"/>
  <c r="AN56" i="7"/>
  <c r="AO56" i="7"/>
  <c r="G57" i="7"/>
  <c r="H57" i="7"/>
  <c r="I57" i="7"/>
  <c r="J57" i="7"/>
  <c r="K57" i="7"/>
  <c r="L57" i="7"/>
  <c r="M57" i="7"/>
  <c r="N57" i="7"/>
  <c r="O57" i="7"/>
  <c r="P57" i="7"/>
  <c r="Q57" i="7"/>
  <c r="R57" i="7"/>
  <c r="S57" i="7"/>
  <c r="T57" i="7"/>
  <c r="U57" i="7"/>
  <c r="V57" i="7"/>
  <c r="W57" i="7"/>
  <c r="X57" i="7"/>
  <c r="Y57" i="7"/>
  <c r="Z57" i="7"/>
  <c r="AA57" i="7"/>
  <c r="AB57" i="7"/>
  <c r="AC57" i="7"/>
  <c r="AD57" i="7"/>
  <c r="AE57" i="7"/>
  <c r="AF57" i="7"/>
  <c r="AG57" i="7"/>
  <c r="AH57" i="7"/>
  <c r="AI57" i="7"/>
  <c r="AJ57" i="7"/>
  <c r="AK57" i="7"/>
  <c r="AL57" i="7"/>
  <c r="AM57" i="7"/>
  <c r="AN57" i="7"/>
  <c r="AO57" i="7"/>
  <c r="G58" i="7"/>
  <c r="H58" i="7"/>
  <c r="I58" i="7"/>
  <c r="J58" i="7"/>
  <c r="K58" i="7"/>
  <c r="L58" i="7"/>
  <c r="M58" i="7"/>
  <c r="N58" i="7"/>
  <c r="O58" i="7"/>
  <c r="P58" i="7"/>
  <c r="Q58" i="7"/>
  <c r="R58" i="7"/>
  <c r="S58" i="7"/>
  <c r="T58" i="7"/>
  <c r="U58" i="7"/>
  <c r="V58" i="7"/>
  <c r="W58" i="7"/>
  <c r="X58" i="7"/>
  <c r="Y58" i="7"/>
  <c r="Z58" i="7"/>
  <c r="AA58" i="7"/>
  <c r="AB58" i="7"/>
  <c r="AC58" i="7"/>
  <c r="AD58" i="7"/>
  <c r="AE58" i="7"/>
  <c r="AF58" i="7"/>
  <c r="AG58" i="7"/>
  <c r="AH58" i="7"/>
  <c r="AI58" i="7"/>
  <c r="AJ58" i="7"/>
  <c r="AK58" i="7"/>
  <c r="AL58" i="7"/>
  <c r="AM58" i="7"/>
  <c r="AN58" i="7"/>
  <c r="AO58" i="7"/>
  <c r="G59" i="7"/>
  <c r="H59" i="7"/>
  <c r="I59" i="7"/>
  <c r="J59" i="7"/>
  <c r="K59" i="7"/>
  <c r="L59" i="7"/>
  <c r="M59" i="7"/>
  <c r="N59" i="7"/>
  <c r="O59" i="7"/>
  <c r="P59" i="7"/>
  <c r="Q59" i="7"/>
  <c r="R59" i="7"/>
  <c r="S59" i="7"/>
  <c r="T59" i="7"/>
  <c r="U59" i="7"/>
  <c r="V59" i="7"/>
  <c r="W59" i="7"/>
  <c r="X59" i="7"/>
  <c r="Y59" i="7"/>
  <c r="Z59" i="7"/>
  <c r="AA59" i="7"/>
  <c r="AB59" i="7"/>
  <c r="AC59" i="7"/>
  <c r="AD59" i="7"/>
  <c r="AE59" i="7"/>
  <c r="AF59" i="7"/>
  <c r="AG59" i="7"/>
  <c r="AH59" i="7"/>
  <c r="AI59" i="7"/>
  <c r="AJ59" i="7"/>
  <c r="AK59" i="7"/>
  <c r="AL59" i="7"/>
  <c r="AM59" i="7"/>
  <c r="AN59" i="7"/>
  <c r="AO59" i="7"/>
  <c r="G60" i="7"/>
  <c r="H60" i="7"/>
  <c r="I60" i="7"/>
  <c r="J60" i="7"/>
  <c r="K60" i="7"/>
  <c r="L60" i="7"/>
  <c r="M60" i="7"/>
  <c r="N60" i="7"/>
  <c r="O60" i="7"/>
  <c r="P60" i="7"/>
  <c r="Q60" i="7"/>
  <c r="R60" i="7"/>
  <c r="S60" i="7"/>
  <c r="T60" i="7"/>
  <c r="U60" i="7"/>
  <c r="V60" i="7"/>
  <c r="W60" i="7"/>
  <c r="X60" i="7"/>
  <c r="Y60" i="7"/>
  <c r="Z60" i="7"/>
  <c r="AA60" i="7"/>
  <c r="AB60" i="7"/>
  <c r="AC60" i="7"/>
  <c r="AD60" i="7"/>
  <c r="AE60" i="7"/>
  <c r="AF60" i="7"/>
  <c r="AG60" i="7"/>
  <c r="AH60" i="7"/>
  <c r="AI60" i="7"/>
  <c r="AJ60" i="7"/>
  <c r="AK60" i="7"/>
  <c r="AL60" i="7"/>
  <c r="AM60" i="7"/>
  <c r="AN60" i="7"/>
  <c r="AO60" i="7"/>
  <c r="G61" i="7"/>
  <c r="H61" i="7"/>
  <c r="I61" i="7"/>
  <c r="J61" i="7"/>
  <c r="K61" i="7"/>
  <c r="L61" i="7"/>
  <c r="M61" i="7"/>
  <c r="N61" i="7"/>
  <c r="O61" i="7"/>
  <c r="P61" i="7"/>
  <c r="Q61" i="7"/>
  <c r="R61" i="7"/>
  <c r="S61" i="7"/>
  <c r="T61" i="7"/>
  <c r="U61" i="7"/>
  <c r="V61" i="7"/>
  <c r="W61" i="7"/>
  <c r="X61" i="7"/>
  <c r="Y61" i="7"/>
  <c r="Z61" i="7"/>
  <c r="AA61" i="7"/>
  <c r="AB61" i="7"/>
  <c r="AC61" i="7"/>
  <c r="AD61" i="7"/>
  <c r="AE61" i="7"/>
  <c r="AF61" i="7"/>
  <c r="AG61" i="7"/>
  <c r="AH61" i="7"/>
  <c r="AI61" i="7"/>
  <c r="AJ61" i="7"/>
  <c r="AK61" i="7"/>
  <c r="AL61" i="7"/>
  <c r="AM61" i="7"/>
  <c r="AN61" i="7"/>
  <c r="AO61" i="7"/>
  <c r="G62" i="7"/>
  <c r="H62" i="7"/>
  <c r="I62" i="7"/>
  <c r="J62" i="7"/>
  <c r="K62" i="7"/>
  <c r="L62" i="7"/>
  <c r="M62" i="7"/>
  <c r="N62" i="7"/>
  <c r="O62" i="7"/>
  <c r="P62" i="7"/>
  <c r="Q62" i="7"/>
  <c r="R62" i="7"/>
  <c r="S62" i="7"/>
  <c r="T62" i="7"/>
  <c r="U62" i="7"/>
  <c r="V62" i="7"/>
  <c r="W62" i="7"/>
  <c r="X62" i="7"/>
  <c r="Y62" i="7"/>
  <c r="Z62" i="7"/>
  <c r="AA62" i="7"/>
  <c r="AB62" i="7"/>
  <c r="AC62" i="7"/>
  <c r="AD62" i="7"/>
  <c r="AE62" i="7"/>
  <c r="AF62" i="7"/>
  <c r="AG62" i="7"/>
  <c r="AH62" i="7"/>
  <c r="AI62" i="7"/>
  <c r="AJ62" i="7"/>
  <c r="AK62" i="7"/>
  <c r="AL62" i="7"/>
  <c r="AM62" i="7"/>
  <c r="AN62" i="7"/>
  <c r="AO62" i="7"/>
  <c r="G63" i="7"/>
  <c r="H63" i="7"/>
  <c r="I63" i="7"/>
  <c r="J63" i="7"/>
  <c r="K63" i="7"/>
  <c r="L63" i="7"/>
  <c r="M63" i="7"/>
  <c r="N63" i="7"/>
  <c r="O63" i="7"/>
  <c r="P63" i="7"/>
  <c r="Q63" i="7"/>
  <c r="R63" i="7"/>
  <c r="S63" i="7"/>
  <c r="T63" i="7"/>
  <c r="U63" i="7"/>
  <c r="V63" i="7"/>
  <c r="W63" i="7"/>
  <c r="X63" i="7"/>
  <c r="Y63" i="7"/>
  <c r="Z63" i="7"/>
  <c r="AA63" i="7"/>
  <c r="AB63" i="7"/>
  <c r="AC63" i="7"/>
  <c r="AD63" i="7"/>
  <c r="AE63" i="7"/>
  <c r="AF63" i="7"/>
  <c r="AG63" i="7"/>
  <c r="AH63" i="7"/>
  <c r="AI63" i="7"/>
  <c r="AJ63" i="7"/>
  <c r="AK63" i="7"/>
  <c r="AL63" i="7"/>
  <c r="AM63" i="7"/>
  <c r="AN63" i="7"/>
  <c r="AO63" i="7"/>
  <c r="G64" i="7"/>
  <c r="H64" i="7"/>
  <c r="I64" i="7"/>
  <c r="J64" i="7"/>
  <c r="K64" i="7"/>
  <c r="L64" i="7"/>
  <c r="M64" i="7"/>
  <c r="N64" i="7"/>
  <c r="O64" i="7"/>
  <c r="P64" i="7"/>
  <c r="Q64" i="7"/>
  <c r="R64" i="7"/>
  <c r="S64" i="7"/>
  <c r="T64" i="7"/>
  <c r="U64" i="7"/>
  <c r="V64" i="7"/>
  <c r="W64" i="7"/>
  <c r="X64" i="7"/>
  <c r="Y64" i="7"/>
  <c r="Z64" i="7"/>
  <c r="AA64" i="7"/>
  <c r="AB64" i="7"/>
  <c r="AC64" i="7"/>
  <c r="AD64" i="7"/>
  <c r="AE64" i="7"/>
  <c r="AF64" i="7"/>
  <c r="AG64" i="7"/>
  <c r="AH64" i="7"/>
  <c r="AI64" i="7"/>
  <c r="AJ64" i="7"/>
  <c r="AK64" i="7"/>
  <c r="AL64" i="7"/>
  <c r="AM64" i="7"/>
  <c r="AN64" i="7"/>
  <c r="AO64" i="7"/>
  <c r="G65" i="7"/>
  <c r="H65" i="7"/>
  <c r="I65" i="7"/>
  <c r="J65" i="7"/>
  <c r="K65" i="7"/>
  <c r="L65" i="7"/>
  <c r="M65" i="7"/>
  <c r="N65" i="7"/>
  <c r="O65" i="7"/>
  <c r="P65" i="7"/>
  <c r="Q65" i="7"/>
  <c r="R65" i="7"/>
  <c r="S65" i="7"/>
  <c r="T65" i="7"/>
  <c r="U65" i="7"/>
  <c r="V65" i="7"/>
  <c r="W65" i="7"/>
  <c r="X65" i="7"/>
  <c r="Y65" i="7"/>
  <c r="Z65" i="7"/>
  <c r="AA65" i="7"/>
  <c r="AB65" i="7"/>
  <c r="AC65" i="7"/>
  <c r="AD65" i="7"/>
  <c r="AE65" i="7"/>
  <c r="AF65" i="7"/>
  <c r="AG65" i="7"/>
  <c r="AH65" i="7"/>
  <c r="AI65" i="7"/>
  <c r="AJ65" i="7"/>
  <c r="AK65" i="7"/>
  <c r="AL65" i="7"/>
  <c r="AM65" i="7"/>
  <c r="AN65" i="7"/>
  <c r="AO65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36" i="7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AH50" i="1"/>
  <c r="AI50" i="1"/>
  <c r="AJ50" i="1"/>
  <c r="AK50" i="1"/>
  <c r="AL50" i="1"/>
  <c r="AM50" i="1"/>
  <c r="AN50" i="1"/>
  <c r="AO50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U52" i="1"/>
  <c r="V52" i="1"/>
  <c r="W52" i="1"/>
  <c r="X52" i="1"/>
  <c r="Y52" i="1"/>
  <c r="Z52" i="1"/>
  <c r="AA52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AH54" i="1"/>
  <c r="AI54" i="1"/>
  <c r="AJ54" i="1"/>
  <c r="AK54" i="1"/>
  <c r="AL54" i="1"/>
  <c r="AM54" i="1"/>
  <c r="AN54" i="1"/>
  <c r="AO54" i="1"/>
  <c r="U55" i="1"/>
  <c r="V55" i="1"/>
  <c r="W55" i="1"/>
  <c r="X55" i="1"/>
  <c r="Y55" i="1"/>
  <c r="Z55" i="1"/>
  <c r="AA55" i="1"/>
  <c r="AB55" i="1"/>
  <c r="AC55" i="1"/>
  <c r="AD55" i="1"/>
  <c r="AE55" i="1"/>
  <c r="AF55" i="1"/>
  <c r="AG55" i="1"/>
  <c r="AH55" i="1"/>
  <c r="AI55" i="1"/>
  <c r="AJ55" i="1"/>
  <c r="AK55" i="1"/>
  <c r="AL55" i="1"/>
  <c r="AM55" i="1"/>
  <c r="AN55" i="1"/>
  <c r="AO55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AH57" i="1"/>
  <c r="AI57" i="1"/>
  <c r="AJ57" i="1"/>
  <c r="AK57" i="1"/>
  <c r="AL57" i="1"/>
  <c r="AM57" i="1"/>
  <c r="AN57" i="1"/>
  <c r="AO57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AJ59" i="1"/>
  <c r="AK59" i="1"/>
  <c r="AL59" i="1"/>
  <c r="AM59" i="1"/>
  <c r="AN59" i="1"/>
  <c r="AO59" i="1"/>
  <c r="U60" i="1"/>
  <c r="V60" i="1"/>
  <c r="W60" i="1"/>
  <c r="X60" i="1"/>
  <c r="Y60" i="1"/>
  <c r="Z60" i="1"/>
  <c r="AA60" i="1"/>
  <c r="AB60" i="1"/>
  <c r="AC60" i="1"/>
  <c r="AD60" i="1"/>
  <c r="AE60" i="1"/>
  <c r="AF60" i="1"/>
  <c r="AG60" i="1"/>
  <c r="AH60" i="1"/>
  <c r="AI60" i="1"/>
  <c r="AJ60" i="1"/>
  <c r="AK60" i="1"/>
  <c r="AL60" i="1"/>
  <c r="AM60" i="1"/>
  <c r="AN60" i="1"/>
  <c r="AO60" i="1"/>
  <c r="U61" i="1"/>
  <c r="V61" i="1"/>
  <c r="W61" i="1"/>
  <c r="X61" i="1"/>
  <c r="Y61" i="1"/>
  <c r="Z61" i="1"/>
  <c r="AA61" i="1"/>
  <c r="AB61" i="1"/>
  <c r="AC61" i="1"/>
  <c r="AD61" i="1"/>
  <c r="AE61" i="1"/>
  <c r="AF61" i="1"/>
  <c r="AG61" i="1"/>
  <c r="AH61" i="1"/>
  <c r="AI61" i="1"/>
  <c r="AJ61" i="1"/>
  <c r="AK61" i="1"/>
  <c r="AL61" i="1"/>
  <c r="AM61" i="1"/>
  <c r="AN61" i="1"/>
  <c r="AO61" i="1"/>
  <c r="U62" i="1"/>
  <c r="V62" i="1"/>
  <c r="W62" i="1"/>
  <c r="X62" i="1"/>
  <c r="Y62" i="1"/>
  <c r="Z62" i="1"/>
  <c r="AA62" i="1"/>
  <c r="AB62" i="1"/>
  <c r="AC62" i="1"/>
  <c r="AD62" i="1"/>
  <c r="AE62" i="1"/>
  <c r="AF62" i="1"/>
  <c r="AG62" i="1"/>
  <c r="AH62" i="1"/>
  <c r="AI62" i="1"/>
  <c r="AJ62" i="1"/>
  <c r="AK62" i="1"/>
  <c r="AL62" i="1"/>
  <c r="AM62" i="1"/>
  <c r="AN62" i="1"/>
  <c r="AO62" i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AH63" i="1"/>
  <c r="AI63" i="1"/>
  <c r="AJ63" i="1"/>
  <c r="AK63" i="1"/>
  <c r="AL63" i="1"/>
  <c r="AM63" i="1"/>
  <c r="AN63" i="1"/>
  <c r="AO63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AH64" i="1"/>
  <c r="AI64" i="1"/>
  <c r="AJ64" i="1"/>
  <c r="AK64" i="1"/>
  <c r="AL64" i="1"/>
  <c r="AM64" i="1"/>
  <c r="AN64" i="1"/>
  <c r="AO64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U36" i="1"/>
  <c r="V36" i="1"/>
  <c r="W36" i="1"/>
  <c r="X36" i="1"/>
  <c r="Y36" i="1"/>
  <c r="Z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36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37" i="1"/>
  <c r="F36" i="1"/>
  <c r="L93" i="2" l="1"/>
  <c r="L92" i="2"/>
  <c r="L91" i="2"/>
  <c r="L90" i="2"/>
  <c r="L89" i="2"/>
  <c r="L88" i="2"/>
  <c r="L87" i="2"/>
  <c r="L86" i="2"/>
  <c r="L85" i="2"/>
  <c r="L84" i="2"/>
  <c r="L83" i="2"/>
  <c r="L82" i="2"/>
  <c r="L81" i="2"/>
  <c r="C23" i="1" l="1"/>
  <c r="B23" i="1" s="1"/>
  <c r="C24" i="1"/>
  <c r="B24" i="1" s="1"/>
  <c r="B57" i="1" s="1"/>
  <c r="C25" i="1"/>
  <c r="B25" i="1" s="1"/>
  <c r="B58" i="1" s="1"/>
  <c r="C26" i="1"/>
  <c r="B26" i="1" s="1"/>
  <c r="C27" i="1"/>
  <c r="B27" i="1" s="1"/>
  <c r="C28" i="1"/>
  <c r="B28" i="1" s="1"/>
  <c r="C29" i="1"/>
  <c r="B29" i="1" s="1"/>
  <c r="C30" i="1"/>
  <c r="B30" i="1" s="1"/>
  <c r="C31" i="1"/>
  <c r="B31" i="1" s="1"/>
  <c r="B64" i="1" s="1"/>
  <c r="C32" i="1"/>
  <c r="B32" i="1" s="1"/>
  <c r="B65" i="1" s="1"/>
  <c r="C56" i="1"/>
  <c r="C57" i="1"/>
  <c r="C58" i="1"/>
  <c r="C59" i="1"/>
  <c r="C60" i="1"/>
  <c r="C61" i="1"/>
  <c r="C62" i="1"/>
  <c r="C63" i="1"/>
  <c r="C64" i="1"/>
  <c r="C65" i="1"/>
  <c r="C23" i="19"/>
  <c r="C24" i="19"/>
  <c r="C25" i="19"/>
  <c r="C26" i="19"/>
  <c r="C27" i="19"/>
  <c r="C28" i="19"/>
  <c r="C29" i="19"/>
  <c r="C30" i="19"/>
  <c r="C31" i="19"/>
  <c r="C32" i="19"/>
  <c r="C23" i="5"/>
  <c r="C24" i="5"/>
  <c r="C25" i="5"/>
  <c r="C26" i="5"/>
  <c r="C27" i="5"/>
  <c r="C28" i="5"/>
  <c r="C29" i="5"/>
  <c r="C30" i="5"/>
  <c r="C31" i="5"/>
  <c r="C32" i="5"/>
  <c r="C32" i="17"/>
  <c r="C32" i="6" s="1"/>
  <c r="C31" i="17"/>
  <c r="C31" i="21" s="1"/>
  <c r="C30" i="17"/>
  <c r="C30" i="6" s="1"/>
  <c r="C29" i="17"/>
  <c r="C29" i="21" s="1"/>
  <c r="C28" i="17"/>
  <c r="C28" i="6" s="1"/>
  <c r="C27" i="17"/>
  <c r="C27" i="21" s="1"/>
  <c r="C26" i="17"/>
  <c r="C26" i="6" s="1"/>
  <c r="C25" i="17"/>
  <c r="C25" i="21" s="1"/>
  <c r="C24" i="17"/>
  <c r="C24" i="6" s="1"/>
  <c r="C23" i="17"/>
  <c r="C23" i="21" s="1"/>
  <c r="C22" i="17"/>
  <c r="C22" i="21" s="1"/>
  <c r="C21" i="17"/>
  <c r="C21" i="21" s="1"/>
  <c r="C20" i="17"/>
  <c r="C20" i="21" s="1"/>
  <c r="C19" i="17"/>
  <c r="C19" i="21" s="1"/>
  <c r="C18" i="17"/>
  <c r="C18" i="6" s="1"/>
  <c r="C17" i="17"/>
  <c r="C17" i="21" s="1"/>
  <c r="C16" i="17"/>
  <c r="C16" i="6" s="1"/>
  <c r="C15" i="17"/>
  <c r="C15" i="21" s="1"/>
  <c r="C14" i="17"/>
  <c r="C14" i="6" s="1"/>
  <c r="C13" i="17"/>
  <c r="C13" i="21" s="1"/>
  <c r="C12" i="6"/>
  <c r="C11" i="21"/>
  <c r="C10" i="6"/>
  <c r="C9" i="21"/>
  <c r="C8" i="21"/>
  <c r="B6" i="17"/>
  <c r="B6" i="21" s="1"/>
  <c r="C5" i="21"/>
  <c r="C4" i="21"/>
  <c r="B32" i="17"/>
  <c r="B32" i="21" s="1"/>
  <c r="B31" i="17"/>
  <c r="B31" i="21" s="1"/>
  <c r="B28" i="17"/>
  <c r="B28" i="21" s="1"/>
  <c r="B27" i="17"/>
  <c r="B27" i="21" s="1"/>
  <c r="B24" i="17"/>
  <c r="B24" i="21" s="1"/>
  <c r="B23" i="17"/>
  <c r="B23" i="21" s="1"/>
  <c r="B20" i="17"/>
  <c r="B20" i="21" s="1"/>
  <c r="B19" i="17"/>
  <c r="B19" i="21" s="1"/>
  <c r="B16" i="17"/>
  <c r="B16" i="21" s="1"/>
  <c r="C32" i="7"/>
  <c r="C32" i="18" s="1"/>
  <c r="C31" i="7"/>
  <c r="C31" i="20" s="1"/>
  <c r="C30" i="7"/>
  <c r="C30" i="20" s="1"/>
  <c r="C29" i="7"/>
  <c r="C29" i="20" s="1"/>
  <c r="C28" i="7"/>
  <c r="C28" i="20" s="1"/>
  <c r="C27" i="7"/>
  <c r="C27" i="20" s="1"/>
  <c r="C26" i="7"/>
  <c r="C26" i="18" s="1"/>
  <c r="C25" i="7"/>
  <c r="C25" i="20" s="1"/>
  <c r="C24" i="7"/>
  <c r="C24" i="20" s="1"/>
  <c r="C23" i="7"/>
  <c r="C23" i="20" s="1"/>
  <c r="C22" i="7"/>
  <c r="C22" i="20" s="1"/>
  <c r="C21" i="7"/>
  <c r="B21" i="7" s="1"/>
  <c r="B21" i="20" s="1"/>
  <c r="C20" i="7"/>
  <c r="C20" i="20" s="1"/>
  <c r="C19" i="7"/>
  <c r="C19" i="20" s="1"/>
  <c r="C18" i="7"/>
  <c r="C18" i="18" s="1"/>
  <c r="C17" i="7"/>
  <c r="C17" i="20" s="1"/>
  <c r="C16" i="7"/>
  <c r="C16" i="18" s="1"/>
  <c r="C15" i="7"/>
  <c r="C15" i="20" s="1"/>
  <c r="C14" i="7"/>
  <c r="C14" i="18" s="1"/>
  <c r="C13" i="7"/>
  <c r="C13" i="20" s="1"/>
  <c r="C12" i="7"/>
  <c r="C12" i="20" s="1"/>
  <c r="C11" i="7"/>
  <c r="C11" i="20" s="1"/>
  <c r="C10" i="7"/>
  <c r="C10" i="18" s="1"/>
  <c r="C9" i="7"/>
  <c r="C9" i="20" s="1"/>
  <c r="C8" i="7"/>
  <c r="C8" i="20" s="1"/>
  <c r="C7" i="7"/>
  <c r="C7" i="20" s="1"/>
  <c r="C6" i="7"/>
  <c r="C6" i="20" s="1"/>
  <c r="C5" i="7"/>
  <c r="B5" i="7" s="1"/>
  <c r="B5" i="20" s="1"/>
  <c r="C4" i="7"/>
  <c r="C4" i="20" s="1"/>
  <c r="C3" i="7"/>
  <c r="C22" i="1"/>
  <c r="C22" i="19" s="1"/>
  <c r="C21" i="1"/>
  <c r="C21" i="19" s="1"/>
  <c r="C20" i="1"/>
  <c r="C20" i="19" s="1"/>
  <c r="C19" i="1"/>
  <c r="C19" i="19" s="1"/>
  <c r="C18" i="1"/>
  <c r="C18" i="19" s="1"/>
  <c r="C17" i="1"/>
  <c r="C17" i="19" s="1"/>
  <c r="C16" i="1"/>
  <c r="C16" i="19" s="1"/>
  <c r="C15" i="1"/>
  <c r="C15" i="19" s="1"/>
  <c r="C14" i="1"/>
  <c r="C14" i="19" s="1"/>
  <c r="C13" i="1"/>
  <c r="C13" i="19" s="1"/>
  <c r="C12" i="1"/>
  <c r="C12" i="19" s="1"/>
  <c r="C11" i="1"/>
  <c r="C11" i="19" s="1"/>
  <c r="C10" i="1"/>
  <c r="C10" i="19" s="1"/>
  <c r="C9" i="1"/>
  <c r="C9" i="19" s="1"/>
  <c r="C8" i="1"/>
  <c r="C8" i="19" s="1"/>
  <c r="C7" i="1"/>
  <c r="C7" i="19" s="1"/>
  <c r="C6" i="1"/>
  <c r="C6" i="19" s="1"/>
  <c r="C5" i="1"/>
  <c r="B5" i="1" s="1"/>
  <c r="B5" i="19" s="1"/>
  <c r="C4" i="19"/>
  <c r="C3" i="1"/>
  <c r="B27" i="7" l="1"/>
  <c r="B27" i="20" s="1"/>
  <c r="B19" i="7"/>
  <c r="B19" i="20" s="1"/>
  <c r="B52" i="20" s="1"/>
  <c r="B30" i="7"/>
  <c r="B30" i="20" s="1"/>
  <c r="C27" i="6"/>
  <c r="B12" i="17"/>
  <c r="B12" i="21" s="1"/>
  <c r="B45" i="21" s="1"/>
  <c r="B11" i="17"/>
  <c r="B11" i="21" s="1"/>
  <c r="B44" i="21" s="1"/>
  <c r="B24" i="19"/>
  <c r="B32" i="19"/>
  <c r="B15" i="17"/>
  <c r="B15" i="21" s="1"/>
  <c r="B48" i="21" s="1"/>
  <c r="B25" i="19"/>
  <c r="B58" i="19" s="1"/>
  <c r="B31" i="19"/>
  <c r="B64" i="19" s="1"/>
  <c r="B8" i="17"/>
  <c r="B8" i="21" s="1"/>
  <c r="B41" i="21" s="1"/>
  <c r="B11" i="7"/>
  <c r="B11" i="20" s="1"/>
  <c r="B44" i="20" s="1"/>
  <c r="C11" i="6"/>
  <c r="B4" i="17"/>
  <c r="B4" i="21" s="1"/>
  <c r="B37" i="21" s="1"/>
  <c r="B62" i="1"/>
  <c r="B29" i="19"/>
  <c r="B62" i="19" s="1"/>
  <c r="B28" i="19"/>
  <c r="B61" i="19" s="1"/>
  <c r="B61" i="1"/>
  <c r="B60" i="1"/>
  <c r="B27" i="19"/>
  <c r="B60" i="19" s="1"/>
  <c r="B6" i="7"/>
  <c r="B6" i="20" s="1"/>
  <c r="B39" i="20" s="1"/>
  <c r="B14" i="7"/>
  <c r="B14" i="20" s="1"/>
  <c r="B47" i="20" s="1"/>
  <c r="B22" i="7"/>
  <c r="B22" i="20" s="1"/>
  <c r="B55" i="20" s="1"/>
  <c r="C23" i="6"/>
  <c r="C28" i="21"/>
  <c r="B5" i="17"/>
  <c r="B5" i="21" s="1"/>
  <c r="B38" i="21" s="1"/>
  <c r="B7" i="7"/>
  <c r="B7" i="20" s="1"/>
  <c r="B40" i="20" s="1"/>
  <c r="B15" i="7"/>
  <c r="B15" i="20" s="1"/>
  <c r="B48" i="20" s="1"/>
  <c r="B23" i="7"/>
  <c r="B23" i="20" s="1"/>
  <c r="B56" i="20" s="1"/>
  <c r="B31" i="7"/>
  <c r="B31" i="20" s="1"/>
  <c r="B64" i="20" s="1"/>
  <c r="C30" i="18"/>
  <c r="C19" i="6"/>
  <c r="C24" i="21"/>
  <c r="B10" i="7"/>
  <c r="B10" i="20" s="1"/>
  <c r="B43" i="20" s="1"/>
  <c r="B18" i="7"/>
  <c r="B18" i="20" s="1"/>
  <c r="B51" i="20" s="1"/>
  <c r="B26" i="7"/>
  <c r="B26" i="20" s="1"/>
  <c r="B59" i="20" s="1"/>
  <c r="C31" i="6"/>
  <c r="C15" i="6"/>
  <c r="C12" i="21"/>
  <c r="C45" i="21" s="1"/>
  <c r="B3" i="7"/>
  <c r="B3" i="20" s="1"/>
  <c r="B36" i="20" s="1"/>
  <c r="B3" i="1"/>
  <c r="B3" i="19" s="1"/>
  <c r="B36" i="19" s="1"/>
  <c r="C3" i="20"/>
  <c r="C36" i="20" s="1"/>
  <c r="B3" i="17"/>
  <c r="B3" i="21" s="1"/>
  <c r="B36" i="21" s="1"/>
  <c r="B4" i="7"/>
  <c r="B8" i="7"/>
  <c r="B8" i="20" s="1"/>
  <c r="B41" i="20" s="1"/>
  <c r="B12" i="7"/>
  <c r="B12" i="20" s="1"/>
  <c r="B45" i="20" s="1"/>
  <c r="B16" i="7"/>
  <c r="B16" i="20" s="1"/>
  <c r="B49" i="20" s="1"/>
  <c r="B20" i="7"/>
  <c r="B20" i="20" s="1"/>
  <c r="B53" i="20" s="1"/>
  <c r="B24" i="7"/>
  <c r="B24" i="20" s="1"/>
  <c r="B57" i="20" s="1"/>
  <c r="B28" i="7"/>
  <c r="B28" i="20" s="1"/>
  <c r="B61" i="20" s="1"/>
  <c r="B32" i="7"/>
  <c r="B32" i="20" s="1"/>
  <c r="B65" i="20" s="1"/>
  <c r="B9" i="17"/>
  <c r="B9" i="21" s="1"/>
  <c r="B42" i="21" s="1"/>
  <c r="B13" i="17"/>
  <c r="B13" i="21" s="1"/>
  <c r="B46" i="21" s="1"/>
  <c r="B17" i="17"/>
  <c r="B17" i="21" s="1"/>
  <c r="B50" i="21" s="1"/>
  <c r="B21" i="17"/>
  <c r="B21" i="21" s="1"/>
  <c r="B54" i="21" s="1"/>
  <c r="B25" i="17"/>
  <c r="B25" i="21" s="1"/>
  <c r="B58" i="21" s="1"/>
  <c r="B29" i="17"/>
  <c r="B29" i="21" s="1"/>
  <c r="B62" i="21" s="1"/>
  <c r="B7" i="17"/>
  <c r="B7" i="21" s="1"/>
  <c r="B40" i="21" s="1"/>
  <c r="C7" i="21"/>
  <c r="C40" i="21" s="1"/>
  <c r="C3" i="18"/>
  <c r="C36" i="18" s="1"/>
  <c r="C29" i="18"/>
  <c r="C25" i="18"/>
  <c r="C21" i="18"/>
  <c r="C17" i="18"/>
  <c r="C13" i="18"/>
  <c r="C46" i="18" s="1"/>
  <c r="C9" i="18"/>
  <c r="C42" i="18" s="1"/>
  <c r="C5" i="18"/>
  <c r="C38" i="18" s="1"/>
  <c r="C3" i="6"/>
  <c r="C29" i="6"/>
  <c r="C25" i="6"/>
  <c r="C21" i="6"/>
  <c r="C17" i="6"/>
  <c r="C13" i="6"/>
  <c r="C9" i="6"/>
  <c r="C5" i="6"/>
  <c r="C32" i="20"/>
  <c r="C65" i="20" s="1"/>
  <c r="C26" i="20"/>
  <c r="C21" i="20"/>
  <c r="C16" i="20"/>
  <c r="C49" i="20" s="1"/>
  <c r="C10" i="20"/>
  <c r="C43" i="20" s="1"/>
  <c r="C5" i="20"/>
  <c r="C38" i="20" s="1"/>
  <c r="C32" i="21"/>
  <c r="C26" i="21"/>
  <c r="C16" i="21"/>
  <c r="C49" i="21" s="1"/>
  <c r="C10" i="21"/>
  <c r="C43" i="21" s="1"/>
  <c r="B9" i="7"/>
  <c r="B9" i="20" s="1"/>
  <c r="B42" i="20" s="1"/>
  <c r="B13" i="7"/>
  <c r="B13" i="20" s="1"/>
  <c r="B46" i="20" s="1"/>
  <c r="B17" i="7"/>
  <c r="B17" i="20" s="1"/>
  <c r="B50" i="20" s="1"/>
  <c r="B25" i="7"/>
  <c r="B25" i="20" s="1"/>
  <c r="B58" i="20" s="1"/>
  <c r="B29" i="7"/>
  <c r="B29" i="20" s="1"/>
  <c r="B62" i="20" s="1"/>
  <c r="B10" i="17"/>
  <c r="B10" i="21" s="1"/>
  <c r="B43" i="21" s="1"/>
  <c r="B14" i="17"/>
  <c r="B14" i="21" s="1"/>
  <c r="B47" i="21" s="1"/>
  <c r="B18" i="17"/>
  <c r="B18" i="21" s="1"/>
  <c r="B51" i="21" s="1"/>
  <c r="B22" i="17"/>
  <c r="B22" i="21" s="1"/>
  <c r="B55" i="21" s="1"/>
  <c r="B26" i="17"/>
  <c r="B26" i="21" s="1"/>
  <c r="B59" i="21" s="1"/>
  <c r="B30" i="17"/>
  <c r="B30" i="21" s="1"/>
  <c r="B63" i="21" s="1"/>
  <c r="C28" i="18"/>
  <c r="C24" i="18"/>
  <c r="C20" i="18"/>
  <c r="C12" i="18"/>
  <c r="C45" i="18" s="1"/>
  <c r="C8" i="18"/>
  <c r="C41" i="18" s="1"/>
  <c r="C4" i="18"/>
  <c r="C37" i="18" s="1"/>
  <c r="C20" i="6"/>
  <c r="C8" i="6"/>
  <c r="C4" i="6"/>
  <c r="C14" i="20"/>
  <c r="C47" i="20" s="1"/>
  <c r="C30" i="21"/>
  <c r="C14" i="21"/>
  <c r="C47" i="21" s="1"/>
  <c r="C31" i="18"/>
  <c r="C27" i="18"/>
  <c r="C23" i="18"/>
  <c r="C19" i="18"/>
  <c r="C15" i="18"/>
  <c r="C11" i="18"/>
  <c r="C44" i="18" s="1"/>
  <c r="C7" i="18"/>
  <c r="C40" i="18" s="1"/>
  <c r="C7" i="6"/>
  <c r="C18" i="20"/>
  <c r="C18" i="21"/>
  <c r="C51" i="21" s="1"/>
  <c r="C22" i="18"/>
  <c r="C6" i="18"/>
  <c r="C39" i="18" s="1"/>
  <c r="C22" i="6"/>
  <c r="C6" i="6"/>
  <c r="C3" i="21"/>
  <c r="C36" i="21" s="1"/>
  <c r="C6" i="21"/>
  <c r="C39" i="21" s="1"/>
  <c r="D61" i="1"/>
  <c r="E61" i="1" s="1"/>
  <c r="E28" i="1" s="1"/>
  <c r="D57" i="1"/>
  <c r="D58" i="1"/>
  <c r="E58" i="1" s="1"/>
  <c r="E25" i="1" s="1"/>
  <c r="D62" i="1"/>
  <c r="B30" i="19"/>
  <c r="B63" i="19" s="1"/>
  <c r="B63" i="1"/>
  <c r="B56" i="1"/>
  <c r="B23" i="19"/>
  <c r="B56" i="19" s="1"/>
  <c r="B26" i="19"/>
  <c r="B59" i="19" s="1"/>
  <c r="B59" i="1"/>
  <c r="D59" i="1"/>
  <c r="E59" i="1" s="1"/>
  <c r="D56" i="1"/>
  <c r="E56" i="1" s="1"/>
  <c r="D64" i="1"/>
  <c r="E64" i="1" s="1"/>
  <c r="D60" i="1"/>
  <c r="E60" i="1" s="1"/>
  <c r="D65" i="1"/>
  <c r="E65" i="1" s="1"/>
  <c r="D63" i="1"/>
  <c r="E63" i="1" s="1"/>
  <c r="B21" i="1"/>
  <c r="B21" i="19" s="1"/>
  <c r="B54" i="19" s="1"/>
  <c r="B9" i="1"/>
  <c r="B9" i="19" s="1"/>
  <c r="B42" i="19" s="1"/>
  <c r="B13" i="1"/>
  <c r="B13" i="19" s="1"/>
  <c r="B46" i="19" s="1"/>
  <c r="B17" i="1"/>
  <c r="B17" i="19" s="1"/>
  <c r="B50" i="19" s="1"/>
  <c r="B22" i="1"/>
  <c r="B22" i="19" s="1"/>
  <c r="B55" i="19" s="1"/>
  <c r="B18" i="1"/>
  <c r="B18" i="19" s="1"/>
  <c r="B51" i="19" s="1"/>
  <c r="B14" i="1"/>
  <c r="B14" i="19" s="1"/>
  <c r="B47" i="19" s="1"/>
  <c r="B10" i="1"/>
  <c r="B10" i="19" s="1"/>
  <c r="B43" i="19" s="1"/>
  <c r="B6" i="1"/>
  <c r="B6" i="19" s="1"/>
  <c r="B39" i="19" s="1"/>
  <c r="C3" i="5"/>
  <c r="C21" i="5"/>
  <c r="C17" i="5"/>
  <c r="C13" i="5"/>
  <c r="C9" i="5"/>
  <c r="C5" i="5"/>
  <c r="C3" i="19"/>
  <c r="C36" i="19" s="1"/>
  <c r="C5" i="19"/>
  <c r="C38" i="19" s="1"/>
  <c r="B19" i="1"/>
  <c r="B19" i="19" s="1"/>
  <c r="B52" i="19" s="1"/>
  <c r="B15" i="1"/>
  <c r="B15" i="19" s="1"/>
  <c r="B48" i="19" s="1"/>
  <c r="B11" i="1"/>
  <c r="B11" i="19" s="1"/>
  <c r="B44" i="19" s="1"/>
  <c r="B7" i="1"/>
  <c r="B7" i="19" s="1"/>
  <c r="B40" i="19" s="1"/>
  <c r="C22" i="5"/>
  <c r="C18" i="5"/>
  <c r="C14" i="5"/>
  <c r="C10" i="5"/>
  <c r="C6" i="5"/>
  <c r="B20" i="1"/>
  <c r="B20" i="19" s="1"/>
  <c r="B53" i="19" s="1"/>
  <c r="B16" i="1"/>
  <c r="B16" i="19" s="1"/>
  <c r="B49" i="19" s="1"/>
  <c r="B12" i="1"/>
  <c r="B12" i="19" s="1"/>
  <c r="B45" i="19" s="1"/>
  <c r="B8" i="1"/>
  <c r="B8" i="19" s="1"/>
  <c r="B41" i="19" s="1"/>
  <c r="C19" i="5"/>
  <c r="C15" i="5"/>
  <c r="C11" i="5"/>
  <c r="C7" i="5"/>
  <c r="C20" i="5"/>
  <c r="C16" i="5"/>
  <c r="C12" i="5"/>
  <c r="C8" i="5"/>
  <c r="C4" i="5"/>
  <c r="B31" i="5"/>
  <c r="B27" i="5"/>
  <c r="B23" i="5"/>
  <c r="B27" i="18"/>
  <c r="B60" i="18" s="1"/>
  <c r="B31" i="6"/>
  <c r="B27" i="6"/>
  <c r="B23" i="6"/>
  <c r="B19" i="6"/>
  <c r="B11" i="6"/>
  <c r="B32" i="5"/>
  <c r="B28" i="5"/>
  <c r="B24" i="5"/>
  <c r="B32" i="6"/>
  <c r="B28" i="6"/>
  <c r="B24" i="6"/>
  <c r="B20" i="6"/>
  <c r="B16" i="6"/>
  <c r="B12" i="6"/>
  <c r="B29" i="5"/>
  <c r="B25" i="5"/>
  <c r="B5" i="5"/>
  <c r="B21" i="18"/>
  <c r="B54" i="18" s="1"/>
  <c r="B5" i="18"/>
  <c r="B38" i="18" s="1"/>
  <c r="B30" i="5"/>
  <c r="B26" i="5"/>
  <c r="B30" i="18"/>
  <c r="B63" i="18" s="1"/>
  <c r="B30" i="6"/>
  <c r="B6" i="6"/>
  <c r="B82" i="2"/>
  <c r="C82" i="2"/>
  <c r="B83" i="2"/>
  <c r="C83" i="2"/>
  <c r="F83" i="2" s="1"/>
  <c r="B84" i="2"/>
  <c r="C84" i="2"/>
  <c r="B85" i="2"/>
  <c r="C85" i="2"/>
  <c r="H85" i="2" s="1"/>
  <c r="B86" i="2"/>
  <c r="C86" i="2"/>
  <c r="B87" i="2"/>
  <c r="C87" i="2"/>
  <c r="H87" i="2" s="1"/>
  <c r="B88" i="2"/>
  <c r="C88" i="2"/>
  <c r="B89" i="2"/>
  <c r="C89" i="2"/>
  <c r="B90" i="2"/>
  <c r="C90" i="2"/>
  <c r="B91" i="2"/>
  <c r="C91" i="2"/>
  <c r="H91" i="2" s="1"/>
  <c r="B92" i="2"/>
  <c r="C92" i="2"/>
  <c r="B93" i="2"/>
  <c r="C93" i="2"/>
  <c r="E93" i="2" s="1"/>
  <c r="D53" i="21"/>
  <c r="D41" i="21"/>
  <c r="D40" i="21"/>
  <c r="D39" i="21"/>
  <c r="D37" i="21"/>
  <c r="A37" i="21"/>
  <c r="A38" i="21" s="1"/>
  <c r="A39" i="21" s="1"/>
  <c r="A40" i="21" s="1"/>
  <c r="A41" i="21" s="1"/>
  <c r="A42" i="21" s="1"/>
  <c r="A43" i="21" s="1"/>
  <c r="A44" i="21" s="1"/>
  <c r="A45" i="21" s="1"/>
  <c r="A46" i="21" s="1"/>
  <c r="A47" i="21" s="1"/>
  <c r="A48" i="21" s="1"/>
  <c r="A49" i="21" s="1"/>
  <c r="A50" i="21" s="1"/>
  <c r="A51" i="21" s="1"/>
  <c r="A52" i="21" s="1"/>
  <c r="A53" i="21" s="1"/>
  <c r="A54" i="21" s="1"/>
  <c r="A55" i="21" s="1"/>
  <c r="A56" i="21" s="1"/>
  <c r="A57" i="21" s="1"/>
  <c r="A58" i="21" s="1"/>
  <c r="A59" i="21" s="1"/>
  <c r="A60" i="21" s="1"/>
  <c r="A61" i="21" s="1"/>
  <c r="A62" i="21" s="1"/>
  <c r="A63" i="21" s="1"/>
  <c r="A64" i="21" s="1"/>
  <c r="A65" i="21" s="1"/>
  <c r="AJ33" i="21"/>
  <c r="AG33" i="21"/>
  <c r="AD33" i="21"/>
  <c r="AA33" i="21"/>
  <c r="X33" i="21"/>
  <c r="U33" i="21"/>
  <c r="F33" i="21"/>
  <c r="C65" i="21"/>
  <c r="B65" i="21"/>
  <c r="C64" i="21"/>
  <c r="B64" i="21"/>
  <c r="C63" i="21"/>
  <c r="C62" i="21"/>
  <c r="C61" i="21"/>
  <c r="B61" i="21"/>
  <c r="C60" i="21"/>
  <c r="B60" i="21"/>
  <c r="C59" i="21"/>
  <c r="C58" i="21"/>
  <c r="C57" i="21"/>
  <c r="B57" i="21"/>
  <c r="C56" i="21"/>
  <c r="B56" i="21"/>
  <c r="C55" i="21"/>
  <c r="C54" i="21"/>
  <c r="C53" i="21"/>
  <c r="B53" i="21"/>
  <c r="C52" i="21"/>
  <c r="B52" i="21"/>
  <c r="C50" i="21"/>
  <c r="B49" i="21"/>
  <c r="C48" i="21"/>
  <c r="C46" i="21"/>
  <c r="C44" i="21"/>
  <c r="C42" i="21"/>
  <c r="C41" i="21"/>
  <c r="B39" i="21"/>
  <c r="C38" i="21"/>
  <c r="C37" i="21"/>
  <c r="A4" i="21"/>
  <c r="A5" i="21" s="1"/>
  <c r="A6" i="21" s="1"/>
  <c r="A7" i="21" s="1"/>
  <c r="A8" i="21" s="1"/>
  <c r="A9" i="21" s="1"/>
  <c r="A10" i="21" s="1"/>
  <c r="A11" i="21" s="1"/>
  <c r="A12" i="21" s="1"/>
  <c r="A13" i="21" s="1"/>
  <c r="A14" i="21" s="1"/>
  <c r="A15" i="21" s="1"/>
  <c r="A16" i="21" s="1"/>
  <c r="A17" i="21" s="1"/>
  <c r="A18" i="21" s="1"/>
  <c r="A19" i="21" s="1"/>
  <c r="A20" i="21" s="1"/>
  <c r="A21" i="21" s="1"/>
  <c r="A22" i="21" s="1"/>
  <c r="A23" i="21" s="1"/>
  <c r="A24" i="21" s="1"/>
  <c r="A25" i="21" s="1"/>
  <c r="A26" i="21" s="1"/>
  <c r="A27" i="21" s="1"/>
  <c r="A28" i="21" s="1"/>
  <c r="A29" i="21" s="1"/>
  <c r="A30" i="21" s="1"/>
  <c r="A31" i="21" s="1"/>
  <c r="A32" i="21" s="1"/>
  <c r="D60" i="20"/>
  <c r="D59" i="20"/>
  <c r="D58" i="20"/>
  <c r="D54" i="20"/>
  <c r="D50" i="20"/>
  <c r="D46" i="20"/>
  <c r="D39" i="20"/>
  <c r="A37" i="20"/>
  <c r="A38" i="20" s="1"/>
  <c r="A39" i="20" s="1"/>
  <c r="A40" i="20" s="1"/>
  <c r="A41" i="20" s="1"/>
  <c r="A42" i="20" s="1"/>
  <c r="A43" i="20" s="1"/>
  <c r="A44" i="20" s="1"/>
  <c r="A45" i="20" s="1"/>
  <c r="A46" i="20" s="1"/>
  <c r="A47" i="20" s="1"/>
  <c r="A48" i="20" s="1"/>
  <c r="A49" i="20" s="1"/>
  <c r="A50" i="20" s="1"/>
  <c r="A51" i="20" s="1"/>
  <c r="A52" i="20" s="1"/>
  <c r="A53" i="20" s="1"/>
  <c r="A54" i="20" s="1"/>
  <c r="A55" i="20" s="1"/>
  <c r="A56" i="20" s="1"/>
  <c r="A57" i="20" s="1"/>
  <c r="A58" i="20" s="1"/>
  <c r="A59" i="20" s="1"/>
  <c r="A60" i="20" s="1"/>
  <c r="A61" i="20" s="1"/>
  <c r="A62" i="20" s="1"/>
  <c r="A63" i="20" s="1"/>
  <c r="A64" i="20" s="1"/>
  <c r="A65" i="20" s="1"/>
  <c r="AJ33" i="20"/>
  <c r="AG33" i="20"/>
  <c r="AD33" i="20"/>
  <c r="AA33" i="20"/>
  <c r="X33" i="20"/>
  <c r="U33" i="20"/>
  <c r="F33" i="20"/>
  <c r="C64" i="20"/>
  <c r="C63" i="20"/>
  <c r="B63" i="20"/>
  <c r="C62" i="20"/>
  <c r="C61" i="20"/>
  <c r="C60" i="20"/>
  <c r="B60" i="20"/>
  <c r="C59" i="20"/>
  <c r="C58" i="20"/>
  <c r="C57" i="20"/>
  <c r="C56" i="20"/>
  <c r="C55" i="20"/>
  <c r="C54" i="20"/>
  <c r="B54" i="20"/>
  <c r="C53" i="20"/>
  <c r="C52" i="20"/>
  <c r="C51" i="20"/>
  <c r="C50" i="20"/>
  <c r="C48" i="20"/>
  <c r="C46" i="20"/>
  <c r="C45" i="20"/>
  <c r="C44" i="20"/>
  <c r="C42" i="20"/>
  <c r="C41" i="20"/>
  <c r="C40" i="20"/>
  <c r="C39" i="20"/>
  <c r="B38" i="20"/>
  <c r="C37" i="20"/>
  <c r="A4" i="20"/>
  <c r="A5" i="20" s="1"/>
  <c r="A6" i="20" s="1"/>
  <c r="A7" i="20" s="1"/>
  <c r="A8" i="20" s="1"/>
  <c r="A9" i="20" s="1"/>
  <c r="A10" i="20" s="1"/>
  <c r="A11" i="20" s="1"/>
  <c r="A12" i="20" s="1"/>
  <c r="A13" i="20" s="1"/>
  <c r="A14" i="20" s="1"/>
  <c r="A15" i="20" s="1"/>
  <c r="A16" i="20" s="1"/>
  <c r="A17" i="20" s="1"/>
  <c r="A18" i="20" s="1"/>
  <c r="A19" i="20" s="1"/>
  <c r="A20" i="20" s="1"/>
  <c r="A21" i="20" s="1"/>
  <c r="A22" i="20" s="1"/>
  <c r="A23" i="20" s="1"/>
  <c r="A24" i="20" s="1"/>
  <c r="A25" i="20" s="1"/>
  <c r="A26" i="20" s="1"/>
  <c r="A27" i="20" s="1"/>
  <c r="A28" i="20" s="1"/>
  <c r="A29" i="20" s="1"/>
  <c r="A30" i="20" s="1"/>
  <c r="A31" i="20" s="1"/>
  <c r="A32" i="20" s="1"/>
  <c r="D62" i="19"/>
  <c r="D58" i="19"/>
  <c r="A37" i="19"/>
  <c r="A38" i="19" s="1"/>
  <c r="A39" i="19" s="1"/>
  <c r="A40" i="19" s="1"/>
  <c r="A41" i="19" s="1"/>
  <c r="A42" i="19" s="1"/>
  <c r="A43" i="19" s="1"/>
  <c r="A44" i="19" s="1"/>
  <c r="A45" i="19" s="1"/>
  <c r="A46" i="19" s="1"/>
  <c r="A47" i="19" s="1"/>
  <c r="A48" i="19" s="1"/>
  <c r="A49" i="19" s="1"/>
  <c r="A50" i="19" s="1"/>
  <c r="A51" i="19" s="1"/>
  <c r="A52" i="19" s="1"/>
  <c r="A53" i="19" s="1"/>
  <c r="A54" i="19" s="1"/>
  <c r="A55" i="19" s="1"/>
  <c r="A56" i="19" s="1"/>
  <c r="A57" i="19" s="1"/>
  <c r="A58" i="19" s="1"/>
  <c r="A59" i="19" s="1"/>
  <c r="A60" i="19" s="1"/>
  <c r="A61" i="19" s="1"/>
  <c r="A62" i="19" s="1"/>
  <c r="A63" i="19" s="1"/>
  <c r="A64" i="19" s="1"/>
  <c r="A65" i="19" s="1"/>
  <c r="AJ33" i="19"/>
  <c r="AG33" i="19"/>
  <c r="AD33" i="19"/>
  <c r="AA33" i="19"/>
  <c r="X33" i="19"/>
  <c r="U33" i="19"/>
  <c r="F33" i="19"/>
  <c r="C65" i="19"/>
  <c r="B65" i="19"/>
  <c r="C64" i="19"/>
  <c r="C63" i="19"/>
  <c r="C62" i="19"/>
  <c r="C61" i="19"/>
  <c r="C60" i="19"/>
  <c r="C59" i="19"/>
  <c r="C58" i="19"/>
  <c r="C57" i="19"/>
  <c r="B57" i="19"/>
  <c r="C56" i="19"/>
  <c r="C55" i="19"/>
  <c r="C54" i="19"/>
  <c r="C53" i="19"/>
  <c r="C52" i="19"/>
  <c r="C51" i="19"/>
  <c r="C50" i="19"/>
  <c r="C49" i="19"/>
  <c r="C48" i="19"/>
  <c r="C47" i="19"/>
  <c r="C46" i="19"/>
  <c r="C45" i="19"/>
  <c r="C44" i="19"/>
  <c r="C43" i="19"/>
  <c r="C42" i="19"/>
  <c r="C41" i="19"/>
  <c r="C40" i="19"/>
  <c r="C39" i="19"/>
  <c r="B38" i="19"/>
  <c r="C37" i="19"/>
  <c r="A4" i="19"/>
  <c r="A5" i="19" s="1"/>
  <c r="A6" i="19" s="1"/>
  <c r="A7" i="19" s="1"/>
  <c r="A8" i="19" s="1"/>
  <c r="A9" i="19" s="1"/>
  <c r="A10" i="19" s="1"/>
  <c r="A11" i="19" s="1"/>
  <c r="A12" i="19" s="1"/>
  <c r="A13" i="19" s="1"/>
  <c r="A14" i="19" s="1"/>
  <c r="A15" i="19" s="1"/>
  <c r="A16" i="19" s="1"/>
  <c r="A17" i="19" s="1"/>
  <c r="A18" i="19" s="1"/>
  <c r="A19" i="19" s="1"/>
  <c r="A20" i="19" s="1"/>
  <c r="A21" i="19" s="1"/>
  <c r="A22" i="19" s="1"/>
  <c r="A23" i="19" s="1"/>
  <c r="A24" i="19" s="1"/>
  <c r="A25" i="19" s="1"/>
  <c r="A26" i="19" s="1"/>
  <c r="A27" i="19" s="1"/>
  <c r="A28" i="19" s="1"/>
  <c r="A29" i="19" s="1"/>
  <c r="A30" i="19" s="1"/>
  <c r="A31" i="19" s="1"/>
  <c r="A32" i="19" s="1"/>
  <c r="A37" i="18"/>
  <c r="A38" i="18" s="1"/>
  <c r="A39" i="18" s="1"/>
  <c r="A40" i="18" s="1"/>
  <c r="A41" i="18" s="1"/>
  <c r="A42" i="18" s="1"/>
  <c r="A43" i="18" s="1"/>
  <c r="A44" i="18" s="1"/>
  <c r="A45" i="18" s="1"/>
  <c r="A46" i="18" s="1"/>
  <c r="A47" i="18" s="1"/>
  <c r="A48" i="18" s="1"/>
  <c r="A49" i="18" s="1"/>
  <c r="A50" i="18" s="1"/>
  <c r="A51" i="18" s="1"/>
  <c r="A52" i="18" s="1"/>
  <c r="A53" i="18" s="1"/>
  <c r="A54" i="18" s="1"/>
  <c r="A55" i="18" s="1"/>
  <c r="A56" i="18" s="1"/>
  <c r="A57" i="18" s="1"/>
  <c r="A58" i="18" s="1"/>
  <c r="A59" i="18" s="1"/>
  <c r="A60" i="18" s="1"/>
  <c r="A61" i="18" s="1"/>
  <c r="A62" i="18" s="1"/>
  <c r="A63" i="18" s="1"/>
  <c r="A64" i="18" s="1"/>
  <c r="A65" i="18" s="1"/>
  <c r="AJ33" i="18"/>
  <c r="AG33" i="18"/>
  <c r="AD33" i="18"/>
  <c r="AA33" i="18"/>
  <c r="X33" i="18"/>
  <c r="U33" i="18"/>
  <c r="F33" i="18"/>
  <c r="C65" i="18"/>
  <c r="C64" i="18"/>
  <c r="C63" i="18"/>
  <c r="C62" i="18"/>
  <c r="C61" i="18"/>
  <c r="C60" i="18"/>
  <c r="C59" i="18"/>
  <c r="C58" i="18"/>
  <c r="C57" i="18"/>
  <c r="C56" i="18"/>
  <c r="C55" i="18"/>
  <c r="C54" i="18"/>
  <c r="C53" i="18"/>
  <c r="C52" i="18"/>
  <c r="C51" i="18"/>
  <c r="C50" i="18"/>
  <c r="C49" i="18"/>
  <c r="C48" i="18"/>
  <c r="C47" i="18"/>
  <c r="C43" i="18"/>
  <c r="A4" i="18"/>
  <c r="A5" i="18" s="1"/>
  <c r="A6" i="18" s="1"/>
  <c r="A7" i="18" s="1"/>
  <c r="A8" i="18" s="1"/>
  <c r="A9" i="18" s="1"/>
  <c r="A10" i="18" s="1"/>
  <c r="A11" i="18" s="1"/>
  <c r="A12" i="18" s="1"/>
  <c r="A13" i="18" s="1"/>
  <c r="A14" i="18" s="1"/>
  <c r="A15" i="18" s="1"/>
  <c r="A16" i="18" s="1"/>
  <c r="A17" i="18" s="1"/>
  <c r="A18" i="18" s="1"/>
  <c r="A19" i="18" s="1"/>
  <c r="A20" i="18" s="1"/>
  <c r="A21" i="18" s="1"/>
  <c r="A22" i="18" s="1"/>
  <c r="A23" i="18" s="1"/>
  <c r="A24" i="18" s="1"/>
  <c r="A25" i="18" s="1"/>
  <c r="A26" i="18" s="1"/>
  <c r="A27" i="18" s="1"/>
  <c r="A28" i="18" s="1"/>
  <c r="A29" i="18" s="1"/>
  <c r="A30" i="18" s="1"/>
  <c r="A31" i="18" s="1"/>
  <c r="A32" i="18" s="1"/>
  <c r="D61" i="17"/>
  <c r="D45" i="17"/>
  <c r="A37" i="17"/>
  <c r="A38" i="17" s="1"/>
  <c r="A39" i="17" s="1"/>
  <c r="A40" i="17" s="1"/>
  <c r="A41" i="17" s="1"/>
  <c r="A42" i="17" s="1"/>
  <c r="A43" i="17" s="1"/>
  <c r="A44" i="17" s="1"/>
  <c r="A45" i="17" s="1"/>
  <c r="A46" i="17" s="1"/>
  <c r="A47" i="17" s="1"/>
  <c r="A48" i="17" s="1"/>
  <c r="A49" i="17" s="1"/>
  <c r="A50" i="17" s="1"/>
  <c r="A51" i="17" s="1"/>
  <c r="A52" i="17" s="1"/>
  <c r="A53" i="17" s="1"/>
  <c r="A54" i="17" s="1"/>
  <c r="A55" i="17" s="1"/>
  <c r="A56" i="17" s="1"/>
  <c r="A57" i="17" s="1"/>
  <c r="A58" i="17" s="1"/>
  <c r="A59" i="17" s="1"/>
  <c r="A60" i="17" s="1"/>
  <c r="A61" i="17" s="1"/>
  <c r="A62" i="17" s="1"/>
  <c r="A63" i="17" s="1"/>
  <c r="A64" i="17" s="1"/>
  <c r="A65" i="17" s="1"/>
  <c r="AJ33" i="17"/>
  <c r="AG33" i="17"/>
  <c r="AD33" i="17"/>
  <c r="AA33" i="17"/>
  <c r="X33" i="17"/>
  <c r="U33" i="17"/>
  <c r="F33" i="17"/>
  <c r="C65" i="17"/>
  <c r="B65" i="17"/>
  <c r="C64" i="17"/>
  <c r="B64" i="17"/>
  <c r="C63" i="17"/>
  <c r="C62" i="17"/>
  <c r="C61" i="17"/>
  <c r="B61" i="17"/>
  <c r="C60" i="17"/>
  <c r="B60" i="17"/>
  <c r="C59" i="17"/>
  <c r="C58" i="17"/>
  <c r="C57" i="17"/>
  <c r="B57" i="17"/>
  <c r="C56" i="17"/>
  <c r="B56" i="17"/>
  <c r="C55" i="17"/>
  <c r="C54" i="17"/>
  <c r="C53" i="17"/>
  <c r="B53" i="17"/>
  <c r="C52" i="17"/>
  <c r="B52" i="17"/>
  <c r="C51" i="17"/>
  <c r="B51" i="17"/>
  <c r="C50" i="17"/>
  <c r="C49" i="17"/>
  <c r="B49" i="17"/>
  <c r="C48" i="17"/>
  <c r="B48" i="17"/>
  <c r="C47" i="17"/>
  <c r="B47" i="17"/>
  <c r="C46" i="17"/>
  <c r="C45" i="17"/>
  <c r="C44" i="17"/>
  <c r="C43" i="17"/>
  <c r="C42" i="17"/>
  <c r="C41" i="17"/>
  <c r="C40" i="17"/>
  <c r="C39" i="17"/>
  <c r="B39" i="17"/>
  <c r="C38" i="17"/>
  <c r="C37" i="17"/>
  <c r="A4" i="17"/>
  <c r="A5" i="17" s="1"/>
  <c r="A6" i="17" s="1"/>
  <c r="A7" i="17" s="1"/>
  <c r="A8" i="17" s="1"/>
  <c r="A9" i="17" s="1"/>
  <c r="A10" i="17" s="1"/>
  <c r="A11" i="17" s="1"/>
  <c r="A12" i="17" s="1"/>
  <c r="A13" i="17" s="1"/>
  <c r="A14" i="17" s="1"/>
  <c r="A15" i="17" s="1"/>
  <c r="A16" i="17" s="1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28" i="17" s="1"/>
  <c r="A29" i="17" s="1"/>
  <c r="A30" i="17" s="1"/>
  <c r="A31" i="17" s="1"/>
  <c r="A32" i="17" s="1"/>
  <c r="C36" i="17"/>
  <c r="B5" i="6" l="1"/>
  <c r="B19" i="18"/>
  <c r="B52" i="18" s="1"/>
  <c r="B44" i="17"/>
  <c r="B45" i="17"/>
  <c r="B38" i="17"/>
  <c r="B4" i="6"/>
  <c r="B37" i="6" s="1"/>
  <c r="G85" i="2"/>
  <c r="D93" i="2"/>
  <c r="B24" i="18"/>
  <c r="B57" i="18" s="1"/>
  <c r="B15" i="6"/>
  <c r="B48" i="6" s="1"/>
  <c r="D25" i="1"/>
  <c r="B22" i="6"/>
  <c r="B22" i="18"/>
  <c r="B55" i="18" s="1"/>
  <c r="B40" i="17"/>
  <c r="B10" i="18"/>
  <c r="B43" i="18" s="1"/>
  <c r="B8" i="6"/>
  <c r="B41" i="6" s="1"/>
  <c r="B31" i="18"/>
  <c r="B64" i="18" s="1"/>
  <c r="B50" i="17"/>
  <c r="B37" i="17"/>
  <c r="B41" i="17"/>
  <c r="B55" i="17"/>
  <c r="B18" i="18"/>
  <c r="B51" i="18" s="1"/>
  <c r="B7" i="18"/>
  <c r="B40" i="18" s="1"/>
  <c r="B43" i="17"/>
  <c r="B26" i="6"/>
  <c r="B13" i="18"/>
  <c r="B46" i="18" s="1"/>
  <c r="B16" i="18"/>
  <c r="B49" i="18" s="1"/>
  <c r="B54" i="17"/>
  <c r="B26" i="18"/>
  <c r="B59" i="18" s="1"/>
  <c r="B11" i="18"/>
  <c r="B44" i="18" s="1"/>
  <c r="B59" i="17"/>
  <c r="B10" i="6"/>
  <c r="B21" i="6"/>
  <c r="B32" i="18"/>
  <c r="B65" i="18" s="1"/>
  <c r="B15" i="18"/>
  <c r="B48" i="18" s="1"/>
  <c r="B3" i="18"/>
  <c r="B36" i="18" s="1"/>
  <c r="B17" i="5"/>
  <c r="B50" i="5" s="1"/>
  <c r="B6" i="18"/>
  <c r="B39" i="18" s="1"/>
  <c r="B36" i="17"/>
  <c r="B58" i="17"/>
  <c r="B42" i="17"/>
  <c r="B63" i="17"/>
  <c r="B25" i="6"/>
  <c r="B58" i="6" s="1"/>
  <c r="B46" i="17"/>
  <c r="B62" i="17"/>
  <c r="B18" i="6"/>
  <c r="B51" i="6" s="1"/>
  <c r="B29" i="6"/>
  <c r="B62" i="6" s="1"/>
  <c r="B25" i="18"/>
  <c r="B58" i="18" s="1"/>
  <c r="B8" i="18"/>
  <c r="B41" i="18" s="1"/>
  <c r="B13" i="6"/>
  <c r="B46" i="6" s="1"/>
  <c r="B21" i="5"/>
  <c r="B54" i="5" s="1"/>
  <c r="B9" i="18"/>
  <c r="B42" i="18" s="1"/>
  <c r="B29" i="18"/>
  <c r="B62" i="18" s="1"/>
  <c r="B7" i="6"/>
  <c r="B40" i="6" s="1"/>
  <c r="B20" i="5"/>
  <c r="B53" i="5" s="1"/>
  <c r="B20" i="18"/>
  <c r="B53" i="18" s="1"/>
  <c r="B3" i="5"/>
  <c r="B36" i="5" s="1"/>
  <c r="B18" i="5"/>
  <c r="B14" i="6"/>
  <c r="B47" i="6" s="1"/>
  <c r="B22" i="5"/>
  <c r="B9" i="6"/>
  <c r="B42" i="6" s="1"/>
  <c r="B13" i="5"/>
  <c r="B46" i="5" s="1"/>
  <c r="B23" i="18"/>
  <c r="B56" i="18" s="1"/>
  <c r="B3" i="6"/>
  <c r="B36" i="6" s="1"/>
  <c r="E46" i="20"/>
  <c r="E13" i="20" s="1"/>
  <c r="D13" i="20"/>
  <c r="E61" i="17"/>
  <c r="E28" i="17" s="1"/>
  <c r="D28" i="17"/>
  <c r="E53" i="21"/>
  <c r="E20" i="21" s="1"/>
  <c r="D20" i="21"/>
  <c r="D25" i="19"/>
  <c r="E58" i="19"/>
  <c r="E25" i="19" s="1"/>
  <c r="D12" i="17"/>
  <c r="D6" i="20"/>
  <c r="E50" i="20"/>
  <c r="E17" i="20" s="1"/>
  <c r="D17" i="20"/>
  <c r="E54" i="20"/>
  <c r="E21" i="20" s="1"/>
  <c r="D21" i="20"/>
  <c r="E58" i="20"/>
  <c r="E25" i="20" s="1"/>
  <c r="D25" i="20"/>
  <c r="E59" i="20"/>
  <c r="E26" i="20" s="1"/>
  <c r="D26" i="20"/>
  <c r="E60" i="20"/>
  <c r="E27" i="20" s="1"/>
  <c r="D27" i="20"/>
  <c r="D4" i="21"/>
  <c r="D6" i="21"/>
  <c r="D7" i="21"/>
  <c r="D8" i="21"/>
  <c r="D92" i="2"/>
  <c r="G92" i="2"/>
  <c r="F90" i="2"/>
  <c r="E90" i="2"/>
  <c r="E88" i="2"/>
  <c r="F88" i="2"/>
  <c r="D88" i="2"/>
  <c r="D86" i="2"/>
  <c r="G86" i="2"/>
  <c r="F86" i="2"/>
  <c r="E86" i="2"/>
  <c r="G84" i="2"/>
  <c r="E84" i="2"/>
  <c r="F84" i="2"/>
  <c r="D82" i="2"/>
  <c r="G82" i="2"/>
  <c r="F82" i="2"/>
  <c r="E57" i="1"/>
  <c r="E24" i="1" s="1"/>
  <c r="H92" i="2"/>
  <c r="H82" i="2"/>
  <c r="E92" i="2"/>
  <c r="D37" i="17"/>
  <c r="D41" i="17"/>
  <c r="D44" i="17"/>
  <c r="D49" i="17"/>
  <c r="D53" i="17"/>
  <c r="D57" i="17"/>
  <c r="D60" i="17"/>
  <c r="D42" i="19"/>
  <c r="D45" i="21"/>
  <c r="D46" i="21"/>
  <c r="D50" i="21"/>
  <c r="D51" i="21"/>
  <c r="D52" i="21"/>
  <c r="B12" i="18"/>
  <c r="B45" i="18" s="1"/>
  <c r="B28" i="18"/>
  <c r="B61" i="18" s="1"/>
  <c r="D24" i="1"/>
  <c r="H86" i="2"/>
  <c r="G90" i="2"/>
  <c r="D90" i="2"/>
  <c r="D29" i="19"/>
  <c r="E62" i="19"/>
  <c r="E29" i="19" s="1"/>
  <c r="D38" i="17"/>
  <c r="D54" i="17"/>
  <c r="D65" i="17"/>
  <c r="D63" i="18"/>
  <c r="D38" i="19"/>
  <c r="D40" i="19"/>
  <c r="D41" i="19"/>
  <c r="D46" i="19"/>
  <c r="D50" i="19"/>
  <c r="D54" i="19"/>
  <c r="D56" i="19"/>
  <c r="D57" i="19"/>
  <c r="D57" i="21"/>
  <c r="D61" i="21"/>
  <c r="D65" i="21"/>
  <c r="F93" i="2"/>
  <c r="G93" i="2"/>
  <c r="F91" i="2"/>
  <c r="E91" i="2"/>
  <c r="D91" i="2"/>
  <c r="G91" i="2"/>
  <c r="E89" i="2"/>
  <c r="D89" i="2"/>
  <c r="F89" i="2"/>
  <c r="G89" i="2"/>
  <c r="F87" i="2"/>
  <c r="E87" i="2"/>
  <c r="D87" i="2"/>
  <c r="G87" i="2"/>
  <c r="E85" i="2"/>
  <c r="D85" i="2"/>
  <c r="F85" i="2"/>
  <c r="B17" i="18"/>
  <c r="B50" i="18" s="1"/>
  <c r="E62" i="1"/>
  <c r="E29" i="1" s="1"/>
  <c r="H89" i="2"/>
  <c r="H84" i="2"/>
  <c r="H90" i="2"/>
  <c r="F92" i="2"/>
  <c r="G83" i="2"/>
  <c r="D83" i="2"/>
  <c r="E82" i="2"/>
  <c r="D84" i="2"/>
  <c r="D38" i="18"/>
  <c r="D51" i="19"/>
  <c r="D38" i="20"/>
  <c r="D42" i="20"/>
  <c r="D44" i="20"/>
  <c r="D45" i="20"/>
  <c r="D62" i="20"/>
  <c r="D65" i="20"/>
  <c r="B14" i="18"/>
  <c r="B47" i="18" s="1"/>
  <c r="B17" i="6"/>
  <c r="B9" i="5"/>
  <c r="B42" i="5" s="1"/>
  <c r="H93" i="2"/>
  <c r="H88" i="2"/>
  <c r="H83" i="2"/>
  <c r="G88" i="2"/>
  <c r="E83" i="2"/>
  <c r="M92" i="2"/>
  <c r="M88" i="2"/>
  <c r="M84" i="2"/>
  <c r="M93" i="2"/>
  <c r="M89" i="2"/>
  <c r="M85" i="2"/>
  <c r="M90" i="2"/>
  <c r="M86" i="2"/>
  <c r="M82" i="2"/>
  <c r="M91" i="2"/>
  <c r="M87" i="2"/>
  <c r="M83" i="2"/>
  <c r="U92" i="2"/>
  <c r="U88" i="2"/>
  <c r="U84" i="2"/>
  <c r="T92" i="2"/>
  <c r="T88" i="2"/>
  <c r="T84" i="2"/>
  <c r="U93" i="2"/>
  <c r="U89" i="2"/>
  <c r="U85" i="2"/>
  <c r="T93" i="2"/>
  <c r="T89" i="2"/>
  <c r="T85" i="2"/>
  <c r="U90" i="2"/>
  <c r="U86" i="2"/>
  <c r="U82" i="2"/>
  <c r="T90" i="2"/>
  <c r="T86" i="2"/>
  <c r="T82" i="2"/>
  <c r="U91" i="2"/>
  <c r="U87" i="2"/>
  <c r="U83" i="2"/>
  <c r="T91" i="2"/>
  <c r="T87" i="2"/>
  <c r="T83" i="2"/>
  <c r="K93" i="2"/>
  <c r="K89" i="2"/>
  <c r="K85" i="2"/>
  <c r="J93" i="2"/>
  <c r="J89" i="2"/>
  <c r="J85" i="2"/>
  <c r="K90" i="2"/>
  <c r="K86" i="2"/>
  <c r="K82" i="2"/>
  <c r="J90" i="2"/>
  <c r="J86" i="2"/>
  <c r="J82" i="2"/>
  <c r="K91" i="2"/>
  <c r="K87" i="2"/>
  <c r="K83" i="2"/>
  <c r="J91" i="2"/>
  <c r="J87" i="2"/>
  <c r="J83" i="2"/>
  <c r="K92" i="2"/>
  <c r="K88" i="2"/>
  <c r="K84" i="2"/>
  <c r="J92" i="2"/>
  <c r="J88" i="2"/>
  <c r="J84" i="2"/>
  <c r="B15" i="5"/>
  <c r="B48" i="5" s="1"/>
  <c r="D36" i="17"/>
  <c r="D42" i="17"/>
  <c r="D47" i="17"/>
  <c r="D48" i="17"/>
  <c r="D58" i="17"/>
  <c r="D63" i="17"/>
  <c r="D64" i="17"/>
  <c r="D39" i="19"/>
  <c r="D44" i="19"/>
  <c r="D45" i="19"/>
  <c r="D55" i="19"/>
  <c r="D60" i="19"/>
  <c r="D61" i="19"/>
  <c r="D36" i="20"/>
  <c r="D43" i="20"/>
  <c r="D48" i="20"/>
  <c r="D49" i="20"/>
  <c r="D63" i="20"/>
  <c r="D64" i="20"/>
  <c r="D38" i="21"/>
  <c r="D43" i="21"/>
  <c r="D44" i="21"/>
  <c r="D55" i="21"/>
  <c r="D56" i="21"/>
  <c r="B14" i="5"/>
  <c r="B47" i="5" s="1"/>
  <c r="B8" i="5"/>
  <c r="B41" i="5" s="1"/>
  <c r="B19" i="5"/>
  <c r="B52" i="5" s="1"/>
  <c r="D28" i="1"/>
  <c r="D29" i="1"/>
  <c r="D46" i="17"/>
  <c r="D51" i="17"/>
  <c r="D52" i="17"/>
  <c r="D62" i="17"/>
  <c r="D36" i="19"/>
  <c r="D43" i="19"/>
  <c r="D48" i="19"/>
  <c r="D49" i="19"/>
  <c r="D59" i="19"/>
  <c r="D64" i="19"/>
  <c r="D65" i="19"/>
  <c r="D37" i="20"/>
  <c r="D47" i="20"/>
  <c r="D52" i="20"/>
  <c r="D53" i="20"/>
  <c r="D57" i="20"/>
  <c r="D36" i="21"/>
  <c r="D42" i="21"/>
  <c r="D49" i="21"/>
  <c r="D54" i="21"/>
  <c r="D59" i="21"/>
  <c r="D60" i="21"/>
  <c r="D64" i="21"/>
  <c r="D43" i="17"/>
  <c r="D59" i="17"/>
  <c r="D39" i="17"/>
  <c r="D40" i="17"/>
  <c r="D50" i="17"/>
  <c r="D55" i="17"/>
  <c r="D56" i="17"/>
  <c r="D51" i="18"/>
  <c r="D57" i="18"/>
  <c r="D59" i="18"/>
  <c r="D60" i="18"/>
  <c r="D61" i="18"/>
  <c r="D37" i="19"/>
  <c r="D47" i="19"/>
  <c r="D52" i="19"/>
  <c r="D53" i="19"/>
  <c r="D63" i="19"/>
  <c r="D40" i="20"/>
  <c r="D41" i="20"/>
  <c r="D51" i="20"/>
  <c r="D55" i="20"/>
  <c r="D56" i="20"/>
  <c r="D61" i="20"/>
  <c r="D47" i="21"/>
  <c r="D48" i="21"/>
  <c r="D58" i="21"/>
  <c r="D62" i="21"/>
  <c r="D63" i="21"/>
  <c r="B4" i="18"/>
  <c r="B37" i="18" s="1"/>
  <c r="B4" i="20"/>
  <c r="B37" i="20" s="1"/>
  <c r="E31" i="1"/>
  <c r="D31" i="1"/>
  <c r="E27" i="1"/>
  <c r="D27" i="1"/>
  <c r="B12" i="5"/>
  <c r="B45" i="5" s="1"/>
  <c r="E32" i="1"/>
  <c r="D32" i="1"/>
  <c r="E26" i="1"/>
  <c r="D26" i="1"/>
  <c r="E30" i="1"/>
  <c r="D30" i="1"/>
  <c r="E23" i="1"/>
  <c r="D23" i="1"/>
  <c r="B6" i="5"/>
  <c r="B39" i="5" s="1"/>
  <c r="B7" i="5"/>
  <c r="B40" i="5" s="1"/>
  <c r="B4" i="19"/>
  <c r="B37" i="19" s="1"/>
  <c r="B4" i="5"/>
  <c r="B37" i="5" s="1"/>
  <c r="B10" i="5"/>
  <c r="B43" i="5" s="1"/>
  <c r="B16" i="5"/>
  <c r="B49" i="5" s="1"/>
  <c r="B11" i="5"/>
  <c r="B44" i="5" s="1"/>
  <c r="D55" i="18"/>
  <c r="D58" i="18"/>
  <c r="D43" i="18"/>
  <c r="D47" i="18"/>
  <c r="D49" i="18"/>
  <c r="D36" i="18"/>
  <c r="D39" i="18"/>
  <c r="D46" i="18"/>
  <c r="D48" i="18"/>
  <c r="D42" i="18"/>
  <c r="D44" i="18"/>
  <c r="D45" i="18"/>
  <c r="D54" i="18"/>
  <c r="D56" i="18"/>
  <c r="D37" i="18"/>
  <c r="D40" i="18"/>
  <c r="D41" i="18"/>
  <c r="D50" i="18"/>
  <c r="D52" i="18"/>
  <c r="D53" i="18"/>
  <c r="D62" i="18"/>
  <c r="D64" i="18"/>
  <c r="D65" i="18"/>
  <c r="B5" i="2"/>
  <c r="C5" i="2"/>
  <c r="B6" i="2"/>
  <c r="C6" i="2"/>
  <c r="B7" i="2"/>
  <c r="C7" i="2"/>
  <c r="B8" i="2"/>
  <c r="C8" i="2"/>
  <c r="B9" i="2"/>
  <c r="C9" i="2"/>
  <c r="B10" i="2"/>
  <c r="C10" i="2"/>
  <c r="B11" i="2"/>
  <c r="C11" i="2"/>
  <c r="B12" i="2"/>
  <c r="C12" i="2"/>
  <c r="B13" i="2"/>
  <c r="C13" i="2"/>
  <c r="B14" i="2"/>
  <c r="C14" i="2"/>
  <c r="B15" i="2"/>
  <c r="C15" i="2"/>
  <c r="B16" i="2"/>
  <c r="C16" i="2"/>
  <c r="B17" i="2"/>
  <c r="C17" i="2"/>
  <c r="B18" i="2"/>
  <c r="C18" i="2"/>
  <c r="B19" i="2"/>
  <c r="C19" i="2"/>
  <c r="B20" i="2"/>
  <c r="C20" i="2"/>
  <c r="B21" i="2"/>
  <c r="C21" i="2"/>
  <c r="B22" i="2"/>
  <c r="C22" i="2"/>
  <c r="B23" i="2"/>
  <c r="C23" i="2"/>
  <c r="B24" i="2"/>
  <c r="C24" i="2"/>
  <c r="B25" i="2"/>
  <c r="C25" i="2"/>
  <c r="B26" i="2"/>
  <c r="C26" i="2"/>
  <c r="B27" i="2"/>
  <c r="C27" i="2"/>
  <c r="B28" i="2"/>
  <c r="C28" i="2"/>
  <c r="B29" i="2"/>
  <c r="C29" i="2"/>
  <c r="B30" i="2"/>
  <c r="C30" i="2"/>
  <c r="B31" i="2"/>
  <c r="C31" i="2"/>
  <c r="B32" i="2"/>
  <c r="C32" i="2"/>
  <c r="B33" i="2"/>
  <c r="C33" i="2"/>
  <c r="B34" i="2"/>
  <c r="C34" i="2"/>
  <c r="B35" i="2"/>
  <c r="C35" i="2"/>
  <c r="B36" i="2"/>
  <c r="C36" i="2"/>
  <c r="B37" i="2"/>
  <c r="C37" i="2"/>
  <c r="B38" i="2"/>
  <c r="C38" i="2"/>
  <c r="B39" i="2"/>
  <c r="C39" i="2"/>
  <c r="B40" i="2"/>
  <c r="C40" i="2"/>
  <c r="B41" i="2"/>
  <c r="C41" i="2"/>
  <c r="B42" i="2"/>
  <c r="C42" i="2"/>
  <c r="B43" i="2"/>
  <c r="C43" i="2"/>
  <c r="B44" i="2"/>
  <c r="C44" i="2"/>
  <c r="B45" i="2"/>
  <c r="C45" i="2"/>
  <c r="B46" i="2"/>
  <c r="C46" i="2"/>
  <c r="B47" i="2"/>
  <c r="C47" i="2"/>
  <c r="B48" i="2"/>
  <c r="C48" i="2"/>
  <c r="B49" i="2"/>
  <c r="C49" i="2"/>
  <c r="B50" i="2"/>
  <c r="C50" i="2"/>
  <c r="B51" i="2"/>
  <c r="C51" i="2"/>
  <c r="B52" i="2"/>
  <c r="C52" i="2"/>
  <c r="B53" i="2"/>
  <c r="C53" i="2"/>
  <c r="B54" i="2"/>
  <c r="C54" i="2"/>
  <c r="B55" i="2"/>
  <c r="C55" i="2"/>
  <c r="B56" i="2"/>
  <c r="C56" i="2"/>
  <c r="B57" i="2"/>
  <c r="C57" i="2"/>
  <c r="B58" i="2"/>
  <c r="C58" i="2"/>
  <c r="B59" i="2"/>
  <c r="C59" i="2"/>
  <c r="B60" i="2"/>
  <c r="C60" i="2"/>
  <c r="B61" i="2"/>
  <c r="C61" i="2"/>
  <c r="B62" i="2"/>
  <c r="C62" i="2"/>
  <c r="B63" i="2"/>
  <c r="C63" i="2"/>
  <c r="B64" i="2"/>
  <c r="C64" i="2"/>
  <c r="B65" i="2"/>
  <c r="C65" i="2"/>
  <c r="B66" i="2"/>
  <c r="C66" i="2"/>
  <c r="B67" i="2"/>
  <c r="C67" i="2"/>
  <c r="B68" i="2"/>
  <c r="C68" i="2"/>
  <c r="B69" i="2"/>
  <c r="C69" i="2"/>
  <c r="B70" i="2"/>
  <c r="C70" i="2"/>
  <c r="B71" i="2"/>
  <c r="C71" i="2"/>
  <c r="B72" i="2"/>
  <c r="C72" i="2"/>
  <c r="B73" i="2"/>
  <c r="C73" i="2"/>
  <c r="B74" i="2"/>
  <c r="C74" i="2"/>
  <c r="B75" i="2"/>
  <c r="C75" i="2"/>
  <c r="B76" i="2"/>
  <c r="C76" i="2"/>
  <c r="B77" i="2"/>
  <c r="C77" i="2"/>
  <c r="B78" i="2"/>
  <c r="C78" i="2"/>
  <c r="B79" i="2"/>
  <c r="C79" i="2"/>
  <c r="B80" i="2"/>
  <c r="C80" i="2"/>
  <c r="B81" i="2"/>
  <c r="C81" i="2"/>
  <c r="C4" i="2"/>
  <c r="B4" i="2"/>
  <c r="C65" i="5"/>
  <c r="B65" i="5"/>
  <c r="C64" i="5"/>
  <c r="B64" i="5"/>
  <c r="C63" i="5"/>
  <c r="B63" i="5"/>
  <c r="C62" i="5"/>
  <c r="B62" i="5"/>
  <c r="C61" i="5"/>
  <c r="B61" i="5"/>
  <c r="C60" i="5"/>
  <c r="B60" i="5"/>
  <c r="C59" i="5"/>
  <c r="B59" i="5"/>
  <c r="C58" i="5"/>
  <c r="B58" i="5"/>
  <c r="C57" i="5"/>
  <c r="B57" i="5"/>
  <c r="C56" i="5"/>
  <c r="B56" i="5"/>
  <c r="C55" i="5"/>
  <c r="B55" i="5"/>
  <c r="C54" i="5"/>
  <c r="C53" i="5"/>
  <c r="C52" i="5"/>
  <c r="C51" i="5"/>
  <c r="B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B38" i="5"/>
  <c r="C37" i="5"/>
  <c r="C36" i="5"/>
  <c r="C65" i="6"/>
  <c r="B65" i="6"/>
  <c r="C64" i="6"/>
  <c r="B64" i="6"/>
  <c r="C63" i="6"/>
  <c r="B63" i="6"/>
  <c r="C62" i="6"/>
  <c r="C61" i="6"/>
  <c r="B61" i="6"/>
  <c r="C60" i="6"/>
  <c r="B60" i="6"/>
  <c r="C59" i="6"/>
  <c r="B59" i="6"/>
  <c r="C58" i="6"/>
  <c r="C57" i="6"/>
  <c r="B57" i="6"/>
  <c r="C56" i="6"/>
  <c r="B56" i="6"/>
  <c r="C55" i="6"/>
  <c r="B55" i="6"/>
  <c r="C54" i="6"/>
  <c r="B54" i="6"/>
  <c r="C53" i="6"/>
  <c r="B53" i="6"/>
  <c r="C52" i="6"/>
  <c r="B52" i="6"/>
  <c r="C51" i="6"/>
  <c r="C50" i="6"/>
  <c r="B50" i="6"/>
  <c r="C49" i="6"/>
  <c r="B49" i="6"/>
  <c r="C48" i="6"/>
  <c r="C47" i="6"/>
  <c r="C46" i="6"/>
  <c r="C45" i="6"/>
  <c r="B45" i="6"/>
  <c r="C44" i="6"/>
  <c r="B44" i="6"/>
  <c r="C43" i="6"/>
  <c r="B43" i="6"/>
  <c r="C42" i="6"/>
  <c r="C41" i="6"/>
  <c r="C40" i="6"/>
  <c r="C39" i="6"/>
  <c r="B39" i="6"/>
  <c r="C38" i="6"/>
  <c r="B38" i="6"/>
  <c r="C37" i="6"/>
  <c r="C36" i="6"/>
  <c r="B65" i="7"/>
  <c r="B64" i="7"/>
  <c r="B63" i="7"/>
  <c r="B62" i="7"/>
  <c r="B61" i="7"/>
  <c r="B60" i="7"/>
  <c r="B59" i="7"/>
  <c r="B58" i="7"/>
  <c r="B57" i="7"/>
  <c r="B56" i="7"/>
  <c r="B55" i="7"/>
  <c r="B54" i="7"/>
  <c r="B53" i="7"/>
  <c r="B52" i="7"/>
  <c r="B51" i="7"/>
  <c r="B50" i="7"/>
  <c r="B49" i="7"/>
  <c r="B48" i="7"/>
  <c r="B47" i="7"/>
  <c r="B46" i="7"/>
  <c r="B45" i="7"/>
  <c r="B44" i="7"/>
  <c r="B43" i="7"/>
  <c r="B42" i="7"/>
  <c r="B41" i="7"/>
  <c r="B40" i="7"/>
  <c r="B39" i="7"/>
  <c r="B38" i="7"/>
  <c r="B37" i="7"/>
  <c r="B36" i="7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C65" i="7"/>
  <c r="C64" i="7"/>
  <c r="C63" i="7"/>
  <c r="C62" i="7"/>
  <c r="C61" i="7"/>
  <c r="C60" i="7"/>
  <c r="C59" i="7"/>
  <c r="C58" i="7"/>
  <c r="C57" i="7"/>
  <c r="C56" i="7"/>
  <c r="C55" i="7"/>
  <c r="C54" i="7"/>
  <c r="C53" i="7"/>
  <c r="C52" i="7"/>
  <c r="C51" i="7"/>
  <c r="C50" i="7"/>
  <c r="C49" i="7"/>
  <c r="C48" i="7"/>
  <c r="C47" i="7"/>
  <c r="C46" i="7"/>
  <c r="C45" i="7"/>
  <c r="C44" i="7"/>
  <c r="C43" i="7"/>
  <c r="C42" i="7"/>
  <c r="C41" i="7"/>
  <c r="C40" i="7"/>
  <c r="C39" i="7"/>
  <c r="C38" i="7"/>
  <c r="C37" i="7"/>
  <c r="C36" i="7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A6" i="9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D65" i="5"/>
  <c r="D64" i="5"/>
  <c r="D62" i="5"/>
  <c r="D61" i="5"/>
  <c r="D60" i="5"/>
  <c r="D59" i="5"/>
  <c r="D56" i="5"/>
  <c r="D50" i="5"/>
  <c r="A37" i="5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J33" i="5"/>
  <c r="AG33" i="5"/>
  <c r="AD33" i="5"/>
  <c r="AA33" i="5"/>
  <c r="X33" i="5"/>
  <c r="U33" i="5"/>
  <c r="F33" i="5"/>
  <c r="A4" i="5"/>
  <c r="A5" i="5" s="1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7" i="6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J33" i="6"/>
  <c r="AG33" i="6"/>
  <c r="AD33" i="6"/>
  <c r="AA33" i="6"/>
  <c r="X33" i="6"/>
  <c r="U33" i="6"/>
  <c r="F33" i="6"/>
  <c r="A4" i="6"/>
  <c r="A5" i="6" s="1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7" i="7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J33" i="7"/>
  <c r="AG33" i="7"/>
  <c r="AD33" i="7"/>
  <c r="AA33" i="7"/>
  <c r="X33" i="7"/>
  <c r="U33" i="7"/>
  <c r="F33" i="7"/>
  <c r="A4" i="7"/>
  <c r="A5" i="7" s="1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J33" i="1"/>
  <c r="AG33" i="1"/>
  <c r="AD33" i="1"/>
  <c r="AA33" i="1"/>
  <c r="X33" i="1"/>
  <c r="E40" i="21" l="1"/>
  <c r="E7" i="21" s="1"/>
  <c r="E41" i="21"/>
  <c r="E8" i="21" s="1"/>
  <c r="S21" i="2" s="1"/>
  <c r="E37" i="21"/>
  <c r="E4" i="21" s="1"/>
  <c r="E39" i="21"/>
  <c r="E6" i="21" s="1"/>
  <c r="E39" i="20"/>
  <c r="E6" i="20" s="1"/>
  <c r="E45" i="17"/>
  <c r="E12" i="17" s="1"/>
  <c r="I75" i="2" s="1"/>
  <c r="A30" i="9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A70" i="9" s="1"/>
  <c r="A71" i="9" s="1"/>
  <c r="A72" i="9" s="1"/>
  <c r="A73" i="9" s="1"/>
  <c r="A74" i="9" s="1"/>
  <c r="A75" i="9" s="1"/>
  <c r="A76" i="9" s="1"/>
  <c r="A77" i="9" s="1"/>
  <c r="A78" i="9" s="1"/>
  <c r="A79" i="9" s="1"/>
  <c r="A80" i="9" s="1"/>
  <c r="A81" i="9" s="1"/>
  <c r="A82" i="9" s="1"/>
  <c r="A83" i="9" s="1"/>
  <c r="A84" i="9" s="1"/>
  <c r="A85" i="9" s="1"/>
  <c r="A86" i="9" s="1"/>
  <c r="A87" i="9" s="1"/>
  <c r="A88" i="9" s="1"/>
  <c r="A89" i="9" s="1"/>
  <c r="A90" i="9" s="1"/>
  <c r="A91" i="9" s="1"/>
  <c r="A92" i="9" s="1"/>
  <c r="A93" i="9" s="1"/>
  <c r="A94" i="9" s="1"/>
  <c r="D46" i="7"/>
  <c r="E64" i="18"/>
  <c r="E31" i="18" s="1"/>
  <c r="D31" i="18"/>
  <c r="D48" i="6"/>
  <c r="G81" i="2"/>
  <c r="E81" i="2"/>
  <c r="D81" i="2"/>
  <c r="F81" i="2"/>
  <c r="H81" i="2"/>
  <c r="M81" i="2"/>
  <c r="T81" i="2"/>
  <c r="U81" i="2"/>
  <c r="J81" i="2"/>
  <c r="K81" i="2"/>
  <c r="E79" i="2"/>
  <c r="D79" i="2"/>
  <c r="G79" i="2"/>
  <c r="H79" i="2"/>
  <c r="F79" i="2"/>
  <c r="L79" i="2"/>
  <c r="M79" i="2"/>
  <c r="U79" i="2"/>
  <c r="J79" i="2"/>
  <c r="T79" i="2"/>
  <c r="K79" i="2"/>
  <c r="F77" i="2"/>
  <c r="G77" i="2"/>
  <c r="D77" i="2"/>
  <c r="H77" i="2"/>
  <c r="E77" i="2"/>
  <c r="M77" i="2"/>
  <c r="L77" i="2"/>
  <c r="K77" i="2"/>
  <c r="T77" i="2"/>
  <c r="U77" i="2"/>
  <c r="J77" i="2"/>
  <c r="F75" i="2"/>
  <c r="E75" i="2"/>
  <c r="D75" i="2"/>
  <c r="G75" i="2"/>
  <c r="H75" i="2"/>
  <c r="L75" i="2"/>
  <c r="M75" i="2"/>
  <c r="T75" i="2"/>
  <c r="K75" i="2"/>
  <c r="U75" i="2"/>
  <c r="J75" i="2"/>
  <c r="E73" i="2"/>
  <c r="D73" i="2"/>
  <c r="F73" i="2"/>
  <c r="G73" i="2"/>
  <c r="H73" i="2"/>
  <c r="I73" i="2"/>
  <c r="M73" i="2"/>
  <c r="L73" i="2"/>
  <c r="U73" i="2"/>
  <c r="J73" i="2"/>
  <c r="K73" i="2"/>
  <c r="T73" i="2"/>
  <c r="F71" i="2"/>
  <c r="E71" i="2"/>
  <c r="D71" i="2"/>
  <c r="G71" i="2"/>
  <c r="I71" i="2"/>
  <c r="H71" i="2"/>
  <c r="L71" i="2"/>
  <c r="M71" i="2"/>
  <c r="J71" i="2"/>
  <c r="T71" i="2"/>
  <c r="K71" i="2"/>
  <c r="U71" i="2"/>
  <c r="D69" i="2"/>
  <c r="E69" i="2"/>
  <c r="F69" i="2"/>
  <c r="G69" i="2"/>
  <c r="H69" i="2"/>
  <c r="I69" i="2"/>
  <c r="M69" i="2"/>
  <c r="L69" i="2"/>
  <c r="T69" i="2"/>
  <c r="U69" i="2"/>
  <c r="J69" i="2"/>
  <c r="K69" i="2"/>
  <c r="E67" i="2"/>
  <c r="F67" i="2"/>
  <c r="D67" i="2"/>
  <c r="G67" i="2"/>
  <c r="H67" i="2"/>
  <c r="M67" i="2"/>
  <c r="L67" i="2"/>
  <c r="U67" i="2"/>
  <c r="J67" i="2"/>
  <c r="T67" i="2"/>
  <c r="K67" i="2"/>
  <c r="G65" i="2"/>
  <c r="E65" i="2"/>
  <c r="D65" i="2"/>
  <c r="F65" i="2"/>
  <c r="H65" i="2"/>
  <c r="M65" i="2"/>
  <c r="L65" i="2"/>
  <c r="J65" i="2"/>
  <c r="U65" i="2"/>
  <c r="T65" i="2"/>
  <c r="K65" i="2"/>
  <c r="E63" i="2"/>
  <c r="G63" i="2"/>
  <c r="F63" i="2"/>
  <c r="H63" i="2"/>
  <c r="D63" i="2"/>
  <c r="L63" i="2"/>
  <c r="M63" i="2"/>
  <c r="U63" i="2"/>
  <c r="J63" i="2"/>
  <c r="T63" i="2"/>
  <c r="K63" i="2"/>
  <c r="G61" i="2"/>
  <c r="D61" i="2"/>
  <c r="E61" i="2"/>
  <c r="H61" i="2"/>
  <c r="F61" i="2"/>
  <c r="I61" i="2"/>
  <c r="L61" i="2"/>
  <c r="M61" i="2"/>
  <c r="K61" i="2"/>
  <c r="J61" i="2"/>
  <c r="U61" i="2"/>
  <c r="T61" i="2"/>
  <c r="D59" i="2"/>
  <c r="E59" i="2"/>
  <c r="G59" i="2"/>
  <c r="F59" i="2"/>
  <c r="H59" i="2"/>
  <c r="I59" i="2"/>
  <c r="L59" i="2"/>
  <c r="M59" i="2"/>
  <c r="T59" i="2"/>
  <c r="K59" i="2"/>
  <c r="U59" i="2"/>
  <c r="J59" i="2"/>
  <c r="E57" i="2"/>
  <c r="F57" i="2"/>
  <c r="G57" i="2"/>
  <c r="H57" i="2"/>
  <c r="I57" i="2"/>
  <c r="D57" i="2"/>
  <c r="L57" i="2"/>
  <c r="M57" i="2"/>
  <c r="U57" i="2"/>
  <c r="T57" i="2"/>
  <c r="K57" i="2"/>
  <c r="J57" i="2"/>
  <c r="D55" i="2"/>
  <c r="E55" i="2"/>
  <c r="G55" i="2"/>
  <c r="I55" i="2"/>
  <c r="F55" i="2"/>
  <c r="H55" i="2"/>
  <c r="L55" i="2"/>
  <c r="M55" i="2"/>
  <c r="T55" i="2"/>
  <c r="K55" i="2"/>
  <c r="U55" i="2"/>
  <c r="J55" i="2"/>
  <c r="D53" i="2"/>
  <c r="E53" i="2"/>
  <c r="F53" i="2"/>
  <c r="G53" i="2"/>
  <c r="H53" i="2"/>
  <c r="I53" i="2"/>
  <c r="M53" i="2"/>
  <c r="L53" i="2"/>
  <c r="U53" i="2"/>
  <c r="T53" i="2"/>
  <c r="K53" i="2"/>
  <c r="J53" i="2"/>
  <c r="D51" i="2"/>
  <c r="F51" i="2"/>
  <c r="H51" i="2"/>
  <c r="I51" i="2"/>
  <c r="E51" i="2"/>
  <c r="G51" i="2"/>
  <c r="M51" i="2"/>
  <c r="L51" i="2"/>
  <c r="U51" i="2"/>
  <c r="J51" i="2"/>
  <c r="T51" i="2"/>
  <c r="K51" i="2"/>
  <c r="G49" i="2"/>
  <c r="D49" i="2"/>
  <c r="E49" i="2"/>
  <c r="F49" i="2"/>
  <c r="I49" i="2"/>
  <c r="H49" i="2"/>
  <c r="M49" i="2"/>
  <c r="L49" i="2"/>
  <c r="J49" i="2"/>
  <c r="U49" i="2"/>
  <c r="T49" i="2"/>
  <c r="K49" i="2"/>
  <c r="E47" i="2"/>
  <c r="G47" i="2"/>
  <c r="F47" i="2"/>
  <c r="D47" i="2"/>
  <c r="H47" i="2"/>
  <c r="I47" i="2"/>
  <c r="L47" i="2"/>
  <c r="M47" i="2"/>
  <c r="U47" i="2"/>
  <c r="J47" i="2"/>
  <c r="T47" i="2"/>
  <c r="K47" i="2"/>
  <c r="G45" i="2"/>
  <c r="D45" i="2"/>
  <c r="H45" i="2"/>
  <c r="E45" i="2"/>
  <c r="I45" i="2"/>
  <c r="F45" i="2"/>
  <c r="L45" i="2"/>
  <c r="M45" i="2"/>
  <c r="K45" i="2"/>
  <c r="J45" i="2"/>
  <c r="U45" i="2"/>
  <c r="T45" i="2"/>
  <c r="D43" i="2"/>
  <c r="E43" i="2"/>
  <c r="G43" i="2"/>
  <c r="F43" i="2"/>
  <c r="H43" i="2"/>
  <c r="I43" i="2"/>
  <c r="L43" i="2"/>
  <c r="M43" i="2"/>
  <c r="T43" i="2"/>
  <c r="K43" i="2"/>
  <c r="U43" i="2"/>
  <c r="J43" i="2"/>
  <c r="E41" i="2"/>
  <c r="F41" i="2"/>
  <c r="G41" i="2"/>
  <c r="D41" i="2"/>
  <c r="H41" i="2"/>
  <c r="I41" i="2"/>
  <c r="L41" i="2"/>
  <c r="M41" i="2"/>
  <c r="U41" i="2"/>
  <c r="T41" i="2"/>
  <c r="K41" i="2"/>
  <c r="J41" i="2"/>
  <c r="G39" i="2"/>
  <c r="I39" i="2"/>
  <c r="F39" i="2"/>
  <c r="H39" i="2"/>
  <c r="K39" i="2"/>
  <c r="J39" i="2"/>
  <c r="D37" i="2"/>
  <c r="E37" i="2"/>
  <c r="H37" i="2"/>
  <c r="I37" i="2"/>
  <c r="M37" i="2"/>
  <c r="L37" i="2"/>
  <c r="U37" i="2"/>
  <c r="T37" i="2"/>
  <c r="K37" i="2"/>
  <c r="J37" i="2"/>
  <c r="D35" i="2"/>
  <c r="G35" i="2"/>
  <c r="F35" i="2"/>
  <c r="E35" i="2"/>
  <c r="M35" i="2"/>
  <c r="L35" i="2"/>
  <c r="U35" i="2"/>
  <c r="T35" i="2"/>
  <c r="G33" i="2"/>
  <c r="D33" i="2"/>
  <c r="E33" i="2"/>
  <c r="F33" i="2"/>
  <c r="H33" i="2"/>
  <c r="M33" i="2"/>
  <c r="L33" i="2"/>
  <c r="U33" i="2"/>
  <c r="T33" i="2"/>
  <c r="H31" i="2"/>
  <c r="I31" i="2"/>
  <c r="S31" i="2"/>
  <c r="R31" i="2"/>
  <c r="J31" i="2"/>
  <c r="K31" i="2"/>
  <c r="D29" i="2"/>
  <c r="H29" i="2"/>
  <c r="I29" i="2"/>
  <c r="K29" i="2"/>
  <c r="S29" i="2"/>
  <c r="J29" i="2"/>
  <c r="T29" i="2"/>
  <c r="R29" i="2"/>
  <c r="H27" i="2"/>
  <c r="I27" i="2"/>
  <c r="K27" i="2"/>
  <c r="S27" i="2"/>
  <c r="R27" i="2"/>
  <c r="J27" i="2"/>
  <c r="E25" i="2"/>
  <c r="F25" i="2"/>
  <c r="G25" i="2"/>
  <c r="D25" i="2"/>
  <c r="Q25" i="2"/>
  <c r="L25" i="2"/>
  <c r="P25" i="2"/>
  <c r="M25" i="2"/>
  <c r="U25" i="2"/>
  <c r="T25" i="2"/>
  <c r="O25" i="2"/>
  <c r="N25" i="2"/>
  <c r="G23" i="2"/>
  <c r="F23" i="2"/>
  <c r="Q23" i="2"/>
  <c r="P23" i="2"/>
  <c r="O23" i="2"/>
  <c r="N23" i="2"/>
  <c r="J23" i="2"/>
  <c r="F21" i="2"/>
  <c r="G21" i="2"/>
  <c r="Q21" i="2"/>
  <c r="P21" i="2"/>
  <c r="N21" i="2"/>
  <c r="R21" i="2"/>
  <c r="O21" i="2"/>
  <c r="G19" i="2"/>
  <c r="F19" i="2"/>
  <c r="P19" i="2"/>
  <c r="Q19" i="2"/>
  <c r="O19" i="2"/>
  <c r="N19" i="2"/>
  <c r="R19" i="2"/>
  <c r="S19" i="2"/>
  <c r="G17" i="2"/>
  <c r="F17" i="2"/>
  <c r="I17" i="2"/>
  <c r="H17" i="2"/>
  <c r="Q17" i="2"/>
  <c r="P17" i="2"/>
  <c r="J17" i="2"/>
  <c r="S17" i="2"/>
  <c r="O17" i="2"/>
  <c r="N17" i="2"/>
  <c r="R17" i="2"/>
  <c r="K17" i="2"/>
  <c r="E15" i="2"/>
  <c r="H15" i="2"/>
  <c r="D15" i="2"/>
  <c r="M15" i="2"/>
  <c r="L15" i="2"/>
  <c r="P15" i="2"/>
  <c r="Q15" i="2"/>
  <c r="R15" i="2"/>
  <c r="U15" i="2"/>
  <c r="S15" i="2"/>
  <c r="T15" i="2"/>
  <c r="E50" i="5"/>
  <c r="E17" i="5" s="1"/>
  <c r="D17" i="5"/>
  <c r="E56" i="5"/>
  <c r="E23" i="5" s="1"/>
  <c r="D23" i="5"/>
  <c r="E59" i="5"/>
  <c r="E26" i="5" s="1"/>
  <c r="D26" i="5"/>
  <c r="E60" i="5"/>
  <c r="E27" i="5" s="1"/>
  <c r="D27" i="5"/>
  <c r="E61" i="5"/>
  <c r="E28" i="5" s="1"/>
  <c r="D28" i="5"/>
  <c r="E62" i="5"/>
  <c r="E29" i="5" s="1"/>
  <c r="D29" i="5"/>
  <c r="E64" i="5"/>
  <c r="E31" i="5" s="1"/>
  <c r="D31" i="5"/>
  <c r="E65" i="5"/>
  <c r="E32" i="5" s="1"/>
  <c r="D32" i="5"/>
  <c r="D80" i="2"/>
  <c r="G80" i="2"/>
  <c r="E80" i="2"/>
  <c r="F80" i="2"/>
  <c r="H80" i="2"/>
  <c r="I80" i="2"/>
  <c r="M80" i="2"/>
  <c r="L80" i="2"/>
  <c r="U80" i="2"/>
  <c r="K80" i="2"/>
  <c r="T80" i="2"/>
  <c r="J80" i="2"/>
  <c r="E78" i="2"/>
  <c r="D78" i="2"/>
  <c r="G78" i="2"/>
  <c r="F78" i="2"/>
  <c r="H78" i="2"/>
  <c r="I78" i="2"/>
  <c r="M78" i="2"/>
  <c r="L78" i="2"/>
  <c r="U78" i="2"/>
  <c r="K78" i="2"/>
  <c r="J78" i="2"/>
  <c r="T78" i="2"/>
  <c r="D76" i="2"/>
  <c r="G76" i="2"/>
  <c r="E76" i="2"/>
  <c r="I76" i="2"/>
  <c r="F76" i="2"/>
  <c r="H76" i="2"/>
  <c r="M76" i="2"/>
  <c r="L76" i="2"/>
  <c r="T76" i="2"/>
  <c r="J76" i="2"/>
  <c r="K76" i="2"/>
  <c r="U76" i="2"/>
  <c r="F74" i="2"/>
  <c r="E74" i="2"/>
  <c r="H74" i="2"/>
  <c r="I74" i="2"/>
  <c r="D74" i="2"/>
  <c r="G74" i="2"/>
  <c r="L74" i="2"/>
  <c r="M74" i="2"/>
  <c r="T74" i="2"/>
  <c r="U74" i="2"/>
  <c r="K74" i="2"/>
  <c r="J74" i="2"/>
  <c r="N74" i="2"/>
  <c r="E72" i="2"/>
  <c r="F72" i="2"/>
  <c r="D72" i="2"/>
  <c r="H72" i="2"/>
  <c r="G72" i="2"/>
  <c r="I72" i="2"/>
  <c r="L72" i="2"/>
  <c r="M72" i="2"/>
  <c r="T72" i="2"/>
  <c r="J72" i="2"/>
  <c r="K72" i="2"/>
  <c r="N72" i="2"/>
  <c r="U72" i="2"/>
  <c r="D70" i="2"/>
  <c r="G70" i="2"/>
  <c r="F70" i="2"/>
  <c r="E70" i="2"/>
  <c r="H70" i="2"/>
  <c r="I70" i="2"/>
  <c r="L70" i="2"/>
  <c r="M70" i="2"/>
  <c r="N70" i="2"/>
  <c r="T70" i="2"/>
  <c r="U70" i="2"/>
  <c r="K70" i="2"/>
  <c r="J70" i="2"/>
  <c r="G68" i="2"/>
  <c r="E68" i="2"/>
  <c r="D68" i="2"/>
  <c r="F68" i="2"/>
  <c r="I68" i="2"/>
  <c r="H68" i="2"/>
  <c r="L68" i="2"/>
  <c r="M68" i="2"/>
  <c r="U68" i="2"/>
  <c r="T68" i="2"/>
  <c r="J68" i="2"/>
  <c r="K68" i="2"/>
  <c r="D66" i="2"/>
  <c r="G66" i="2"/>
  <c r="F66" i="2"/>
  <c r="I66" i="2"/>
  <c r="H66" i="2"/>
  <c r="E66" i="2"/>
  <c r="M66" i="2"/>
  <c r="L66" i="2"/>
  <c r="K66" i="2"/>
  <c r="J66" i="2"/>
  <c r="N66" i="2"/>
  <c r="U66" i="2"/>
  <c r="T66" i="2"/>
  <c r="G64" i="2"/>
  <c r="E64" i="2"/>
  <c r="D64" i="2"/>
  <c r="H64" i="2"/>
  <c r="F64" i="2"/>
  <c r="I64" i="2"/>
  <c r="M64" i="2"/>
  <c r="L64" i="2"/>
  <c r="U64" i="2"/>
  <c r="K64" i="2"/>
  <c r="T64" i="2"/>
  <c r="J64" i="2"/>
  <c r="N64" i="2"/>
  <c r="E62" i="2"/>
  <c r="F62" i="2"/>
  <c r="G62" i="2"/>
  <c r="H62" i="2"/>
  <c r="I62" i="2"/>
  <c r="D62" i="2"/>
  <c r="M62" i="2"/>
  <c r="L62" i="2"/>
  <c r="U62" i="2"/>
  <c r="T62" i="2"/>
  <c r="J62" i="2"/>
  <c r="K62" i="2"/>
  <c r="D60" i="2"/>
  <c r="G60" i="2"/>
  <c r="I60" i="2"/>
  <c r="E60" i="2"/>
  <c r="H60" i="2"/>
  <c r="F60" i="2"/>
  <c r="L60" i="2"/>
  <c r="M60" i="2"/>
  <c r="U60" i="2"/>
  <c r="K60" i="2"/>
  <c r="J60" i="2"/>
  <c r="T60" i="2"/>
  <c r="D58" i="2"/>
  <c r="E58" i="2"/>
  <c r="F58" i="2"/>
  <c r="G58" i="2"/>
  <c r="H58" i="2"/>
  <c r="I58" i="2"/>
  <c r="M58" i="2"/>
  <c r="L58" i="2"/>
  <c r="U58" i="2"/>
  <c r="T58" i="2"/>
  <c r="J58" i="2"/>
  <c r="N58" i="2"/>
  <c r="K58" i="2"/>
  <c r="E56" i="2"/>
  <c r="I56" i="2"/>
  <c r="G56" i="2"/>
  <c r="H56" i="2"/>
  <c r="D56" i="2"/>
  <c r="F56" i="2"/>
  <c r="L56" i="2"/>
  <c r="M56" i="2"/>
  <c r="T56" i="2"/>
  <c r="N56" i="2"/>
  <c r="U56" i="2"/>
  <c r="K56" i="2"/>
  <c r="J56" i="2"/>
  <c r="G54" i="2"/>
  <c r="D54" i="2"/>
  <c r="E54" i="2"/>
  <c r="F54" i="2"/>
  <c r="H54" i="2"/>
  <c r="I54" i="2"/>
  <c r="M54" i="2"/>
  <c r="L54" i="2"/>
  <c r="U54" i="2"/>
  <c r="T54" i="2"/>
  <c r="J54" i="2"/>
  <c r="K54" i="2"/>
  <c r="D52" i="2"/>
  <c r="G52" i="2"/>
  <c r="E52" i="2"/>
  <c r="F52" i="2"/>
  <c r="I52" i="2"/>
  <c r="H52" i="2"/>
  <c r="L52" i="2"/>
  <c r="M52" i="2"/>
  <c r="T52" i="2"/>
  <c r="N52" i="2"/>
  <c r="U52" i="2"/>
  <c r="K52" i="2"/>
  <c r="J52" i="2"/>
  <c r="G50" i="2"/>
  <c r="D50" i="2"/>
  <c r="I50" i="2"/>
  <c r="F50" i="2"/>
  <c r="E50" i="2"/>
  <c r="H50" i="2"/>
  <c r="L50" i="2"/>
  <c r="M50" i="2"/>
  <c r="K50" i="2"/>
  <c r="U50" i="2"/>
  <c r="T50" i="2"/>
  <c r="J50" i="2"/>
  <c r="N50" i="2"/>
  <c r="D48" i="2"/>
  <c r="G48" i="2"/>
  <c r="E48" i="2"/>
  <c r="H48" i="2"/>
  <c r="F48" i="2"/>
  <c r="I48" i="2"/>
  <c r="M48" i="2"/>
  <c r="L48" i="2"/>
  <c r="U48" i="2"/>
  <c r="K48" i="2"/>
  <c r="J48" i="2"/>
  <c r="T48" i="2"/>
  <c r="E46" i="2"/>
  <c r="F46" i="2"/>
  <c r="G46" i="2"/>
  <c r="D46" i="2"/>
  <c r="H46" i="2"/>
  <c r="I46" i="2"/>
  <c r="M46" i="2"/>
  <c r="L46" i="2"/>
  <c r="U46" i="2"/>
  <c r="T46" i="2"/>
  <c r="J46" i="2"/>
  <c r="K46" i="2"/>
  <c r="D44" i="2"/>
  <c r="G44" i="2"/>
  <c r="I44" i="2"/>
  <c r="H44" i="2"/>
  <c r="E44" i="2"/>
  <c r="F44" i="2"/>
  <c r="L44" i="2"/>
  <c r="M44" i="2"/>
  <c r="U44" i="2"/>
  <c r="K44" i="2"/>
  <c r="J44" i="2"/>
  <c r="T44" i="2"/>
  <c r="D42" i="2"/>
  <c r="E42" i="2"/>
  <c r="F42" i="2"/>
  <c r="G42" i="2"/>
  <c r="H42" i="2"/>
  <c r="I42" i="2"/>
  <c r="M42" i="2"/>
  <c r="L42" i="2"/>
  <c r="U42" i="2"/>
  <c r="T42" i="2"/>
  <c r="J42" i="2"/>
  <c r="N42" i="2"/>
  <c r="K42" i="2"/>
  <c r="E40" i="2"/>
  <c r="D40" i="2"/>
  <c r="I40" i="2"/>
  <c r="H40" i="2"/>
  <c r="G40" i="2"/>
  <c r="F40" i="2"/>
  <c r="L40" i="2"/>
  <c r="M40" i="2"/>
  <c r="T40" i="2"/>
  <c r="N40" i="2"/>
  <c r="U40" i="2"/>
  <c r="K40" i="2"/>
  <c r="J40" i="2"/>
  <c r="G38" i="2"/>
  <c r="D38" i="2"/>
  <c r="E38" i="2"/>
  <c r="F38" i="2"/>
  <c r="M38" i="2"/>
  <c r="L38" i="2"/>
  <c r="U38" i="2"/>
  <c r="T38" i="2"/>
  <c r="N38" i="2"/>
  <c r="D36" i="2"/>
  <c r="G36" i="2"/>
  <c r="F36" i="2"/>
  <c r="I36" i="2"/>
  <c r="H36" i="2"/>
  <c r="L36" i="2"/>
  <c r="T36" i="2"/>
  <c r="N36" i="2"/>
  <c r="K36" i="2"/>
  <c r="J36" i="2"/>
  <c r="D34" i="2"/>
  <c r="E34" i="2"/>
  <c r="I34" i="2"/>
  <c r="H34" i="2"/>
  <c r="L34" i="2"/>
  <c r="M34" i="2"/>
  <c r="K34" i="2"/>
  <c r="U34" i="2"/>
  <c r="T34" i="2"/>
  <c r="J34" i="2"/>
  <c r="H32" i="2"/>
  <c r="I32" i="2"/>
  <c r="K32" i="2"/>
  <c r="J32" i="2"/>
  <c r="F30" i="2"/>
  <c r="G30" i="2"/>
  <c r="P30" i="2"/>
  <c r="Q30" i="2"/>
  <c r="N30" i="2"/>
  <c r="O30" i="2"/>
  <c r="R30" i="2"/>
  <c r="D28" i="2"/>
  <c r="E28" i="2"/>
  <c r="L28" i="2"/>
  <c r="M28" i="2"/>
  <c r="U28" i="2"/>
  <c r="T28" i="2"/>
  <c r="N28" i="2"/>
  <c r="H26" i="2"/>
  <c r="I26" i="2"/>
  <c r="R26" i="2"/>
  <c r="J26" i="2"/>
  <c r="K26" i="2"/>
  <c r="S26" i="2"/>
  <c r="E24" i="2"/>
  <c r="D24" i="2"/>
  <c r="L24" i="2"/>
  <c r="M24" i="2"/>
  <c r="T24" i="2"/>
  <c r="U24" i="2"/>
  <c r="R24" i="2"/>
  <c r="H22" i="2"/>
  <c r="I22" i="2"/>
  <c r="S22" i="2"/>
  <c r="R22" i="2"/>
  <c r="J22" i="2"/>
  <c r="K22" i="2"/>
  <c r="D20" i="2"/>
  <c r="E20" i="2"/>
  <c r="I20" i="2"/>
  <c r="H20" i="2"/>
  <c r="L20" i="2"/>
  <c r="M20" i="2"/>
  <c r="U20" i="2"/>
  <c r="T20" i="2"/>
  <c r="R20" i="2"/>
  <c r="K20" i="2"/>
  <c r="J20" i="2"/>
  <c r="S20" i="2"/>
  <c r="D18" i="2"/>
  <c r="E18" i="2"/>
  <c r="L18" i="2"/>
  <c r="M18" i="2"/>
  <c r="U18" i="2"/>
  <c r="R18" i="2"/>
  <c r="S18" i="2"/>
  <c r="T18" i="2"/>
  <c r="E16" i="2"/>
  <c r="D16" i="2"/>
  <c r="M16" i="2"/>
  <c r="L16" i="2"/>
  <c r="S16" i="2"/>
  <c r="U16" i="2"/>
  <c r="T16" i="2"/>
  <c r="R16" i="2"/>
  <c r="F14" i="2"/>
  <c r="G14" i="2"/>
  <c r="Q14" i="2"/>
  <c r="P14" i="2"/>
  <c r="O14" i="2"/>
  <c r="N14" i="2"/>
  <c r="R14" i="2"/>
  <c r="S14" i="2"/>
  <c r="G12" i="2"/>
  <c r="F12" i="2"/>
  <c r="Q12" i="2"/>
  <c r="P12" i="2"/>
  <c r="U12" i="2"/>
  <c r="O12" i="2"/>
  <c r="N12" i="2"/>
  <c r="I10" i="2"/>
  <c r="H10" i="2"/>
  <c r="R10" i="2"/>
  <c r="K10" i="2"/>
  <c r="J10" i="2"/>
  <c r="S10" i="2"/>
  <c r="I8" i="2"/>
  <c r="H8" i="2"/>
  <c r="R8" i="2"/>
  <c r="K8" i="2"/>
  <c r="J8" i="2"/>
  <c r="S8" i="2"/>
  <c r="E65" i="18"/>
  <c r="E32" i="18" s="1"/>
  <c r="D32" i="18"/>
  <c r="I13" i="2"/>
  <c r="H13" i="2"/>
  <c r="P13" i="2"/>
  <c r="Q13" i="2"/>
  <c r="I9" i="2"/>
  <c r="H9" i="2"/>
  <c r="D7" i="2"/>
  <c r="E7" i="2"/>
  <c r="L7" i="2"/>
  <c r="M7" i="2"/>
  <c r="P7" i="2"/>
  <c r="E62" i="18"/>
  <c r="E29" i="18" s="1"/>
  <c r="D29" i="18"/>
  <c r="E41" i="18"/>
  <c r="E8" i="18" s="1"/>
  <c r="O20" i="2" s="1"/>
  <c r="D8" i="18"/>
  <c r="N20" i="2" s="1"/>
  <c r="E54" i="18"/>
  <c r="E21" i="18" s="1"/>
  <c r="D21" i="18"/>
  <c r="E48" i="18"/>
  <c r="E15" i="18" s="1"/>
  <c r="D15" i="18"/>
  <c r="E49" i="18"/>
  <c r="E16" i="18" s="1"/>
  <c r="D16" i="18"/>
  <c r="E55" i="18"/>
  <c r="E22" i="18" s="1"/>
  <c r="D22" i="18"/>
  <c r="E62" i="21"/>
  <c r="E29" i="21" s="1"/>
  <c r="D29" i="21"/>
  <c r="E61" i="20"/>
  <c r="E28" i="20" s="1"/>
  <c r="D28" i="20"/>
  <c r="E41" i="20"/>
  <c r="E8" i="20" s="1"/>
  <c r="Q20" i="2" s="1"/>
  <c r="D8" i="20"/>
  <c r="P20" i="2" s="1"/>
  <c r="E52" i="19"/>
  <c r="E19" i="19" s="1"/>
  <c r="D19" i="19"/>
  <c r="E60" i="18"/>
  <c r="E27" i="18" s="1"/>
  <c r="D27" i="18"/>
  <c r="E56" i="17"/>
  <c r="E23" i="17" s="1"/>
  <c r="D23" i="17"/>
  <c r="E39" i="17"/>
  <c r="E6" i="17" s="1"/>
  <c r="I14" i="2" s="1"/>
  <c r="D6" i="17"/>
  <c r="H14" i="2" s="1"/>
  <c r="D27" i="21"/>
  <c r="E60" i="21"/>
  <c r="E27" i="21" s="1"/>
  <c r="E42" i="21"/>
  <c r="E9" i="21" s="1"/>
  <c r="S24" i="2" s="1"/>
  <c r="D9" i="21"/>
  <c r="R23" i="2" s="1"/>
  <c r="E52" i="20"/>
  <c r="E19" i="20" s="1"/>
  <c r="D19" i="20"/>
  <c r="E64" i="19"/>
  <c r="E31" i="19" s="1"/>
  <c r="D31" i="19"/>
  <c r="E43" i="19"/>
  <c r="E10" i="19" s="1"/>
  <c r="U26" i="2" s="1"/>
  <c r="D10" i="19"/>
  <c r="T26" i="2" s="1"/>
  <c r="E51" i="17"/>
  <c r="E18" i="17" s="1"/>
  <c r="D18" i="17"/>
  <c r="E55" i="21"/>
  <c r="E22" i="21" s="1"/>
  <c r="D22" i="21"/>
  <c r="E64" i="20"/>
  <c r="E31" i="20" s="1"/>
  <c r="D31" i="20"/>
  <c r="E43" i="20"/>
  <c r="E10" i="20" s="1"/>
  <c r="Q27" i="2" s="1"/>
  <c r="D10" i="20"/>
  <c r="P27" i="2" s="1"/>
  <c r="E55" i="19"/>
  <c r="E22" i="19" s="1"/>
  <c r="D22" i="19"/>
  <c r="E64" i="17"/>
  <c r="E31" i="17" s="1"/>
  <c r="D31" i="17"/>
  <c r="E47" i="17"/>
  <c r="E14" i="17" s="1"/>
  <c r="I38" i="2" s="1"/>
  <c r="D14" i="17"/>
  <c r="H38" i="2" s="1"/>
  <c r="R13" i="2"/>
  <c r="S13" i="2"/>
  <c r="K13" i="2"/>
  <c r="U7" i="2"/>
  <c r="E53" i="18"/>
  <c r="E20" i="18" s="1"/>
  <c r="D20" i="18"/>
  <c r="E40" i="18"/>
  <c r="E7" i="18" s="1"/>
  <c r="O16" i="2" s="1"/>
  <c r="D7" i="18"/>
  <c r="N16" i="2" s="1"/>
  <c r="E45" i="18"/>
  <c r="E12" i="18" s="1"/>
  <c r="D12" i="18"/>
  <c r="N77" i="2" s="1"/>
  <c r="E46" i="18"/>
  <c r="E13" i="18" s="1"/>
  <c r="D13" i="18"/>
  <c r="E47" i="18"/>
  <c r="E14" i="18" s="1"/>
  <c r="O37" i="2" s="1"/>
  <c r="D14" i="18"/>
  <c r="N37" i="2" s="1"/>
  <c r="E58" i="21"/>
  <c r="E25" i="21" s="1"/>
  <c r="D25" i="21"/>
  <c r="E56" i="20"/>
  <c r="E23" i="20" s="1"/>
  <c r="D23" i="20"/>
  <c r="E40" i="20"/>
  <c r="E7" i="20" s="1"/>
  <c r="Q16" i="2" s="1"/>
  <c r="D7" i="20"/>
  <c r="P16" i="2" s="1"/>
  <c r="E47" i="19"/>
  <c r="E14" i="19" s="1"/>
  <c r="U39" i="2" s="1"/>
  <c r="D14" i="19"/>
  <c r="T39" i="2" s="1"/>
  <c r="E59" i="18"/>
  <c r="E26" i="18" s="1"/>
  <c r="D26" i="18"/>
  <c r="E55" i="17"/>
  <c r="E22" i="17" s="1"/>
  <c r="D22" i="17"/>
  <c r="E59" i="17"/>
  <c r="E26" i="17" s="1"/>
  <c r="D26" i="17"/>
  <c r="E59" i="21"/>
  <c r="E26" i="21" s="1"/>
  <c r="D26" i="21"/>
  <c r="E36" i="21"/>
  <c r="E3" i="21" s="1"/>
  <c r="S5" i="2" s="1"/>
  <c r="D3" i="21"/>
  <c r="R6" i="2" s="1"/>
  <c r="E47" i="20"/>
  <c r="E14" i="20" s="1"/>
  <c r="D14" i="20"/>
  <c r="E59" i="19"/>
  <c r="E26" i="19" s="1"/>
  <c r="D26" i="19"/>
  <c r="E36" i="19"/>
  <c r="E3" i="19" s="1"/>
  <c r="U4" i="2" s="1"/>
  <c r="D3" i="19"/>
  <c r="T4" i="2" s="1"/>
  <c r="E46" i="17"/>
  <c r="E13" i="17" s="1"/>
  <c r="I35" i="2" s="1"/>
  <c r="D13" i="17"/>
  <c r="H35" i="2" s="1"/>
  <c r="E44" i="21"/>
  <c r="E11" i="21" s="1"/>
  <c r="S30" i="2" s="1"/>
  <c r="D11" i="21"/>
  <c r="R28" i="2" s="1"/>
  <c r="E63" i="20"/>
  <c r="E30" i="20" s="1"/>
  <c r="D30" i="20"/>
  <c r="E36" i="20"/>
  <c r="E3" i="20" s="1"/>
  <c r="Q6" i="2" s="1"/>
  <c r="D3" i="20"/>
  <c r="P6" i="2" s="1"/>
  <c r="E45" i="19"/>
  <c r="E12" i="19" s="1"/>
  <c r="U32" i="2" s="1"/>
  <c r="D12" i="19"/>
  <c r="T32" i="2" s="1"/>
  <c r="E63" i="17"/>
  <c r="E30" i="17" s="1"/>
  <c r="D30" i="17"/>
  <c r="E42" i="17"/>
  <c r="E9" i="17" s="1"/>
  <c r="I24" i="2" s="1"/>
  <c r="D9" i="17"/>
  <c r="H24" i="2" s="1"/>
  <c r="S11" i="2"/>
  <c r="R7" i="2"/>
  <c r="J9" i="2"/>
  <c r="E52" i="18"/>
  <c r="E19" i="18" s="1"/>
  <c r="D19" i="18"/>
  <c r="E37" i="18"/>
  <c r="E4" i="18" s="1"/>
  <c r="O8" i="2" s="1"/>
  <c r="D4" i="18"/>
  <c r="N8" i="2" s="1"/>
  <c r="E44" i="18"/>
  <c r="E11" i="18" s="1"/>
  <c r="O28" i="2" s="1"/>
  <c r="D11" i="18"/>
  <c r="N29" i="2" s="1"/>
  <c r="E39" i="18"/>
  <c r="E6" i="18" s="1"/>
  <c r="O15" i="2" s="1"/>
  <c r="D6" i="18"/>
  <c r="N15" i="2" s="1"/>
  <c r="E43" i="18"/>
  <c r="E10" i="18" s="1"/>
  <c r="O27" i="2" s="1"/>
  <c r="D10" i="18"/>
  <c r="N27" i="2" s="1"/>
  <c r="E48" i="21"/>
  <c r="E15" i="21" s="1"/>
  <c r="D15" i="21"/>
  <c r="E55" i="20"/>
  <c r="E22" i="20" s="1"/>
  <c r="D22" i="20"/>
  <c r="E63" i="19"/>
  <c r="E30" i="19" s="1"/>
  <c r="D30" i="19"/>
  <c r="E37" i="19"/>
  <c r="E4" i="19" s="1"/>
  <c r="U9" i="2" s="1"/>
  <c r="D4" i="19"/>
  <c r="T8" i="2" s="1"/>
  <c r="E57" i="18"/>
  <c r="E24" i="18" s="1"/>
  <c r="D24" i="18"/>
  <c r="E50" i="17"/>
  <c r="E17" i="17" s="1"/>
  <c r="D17" i="17"/>
  <c r="E43" i="17"/>
  <c r="E10" i="17" s="1"/>
  <c r="I25" i="2" s="1"/>
  <c r="D10" i="17"/>
  <c r="H25" i="2" s="1"/>
  <c r="E54" i="21"/>
  <c r="E21" i="21" s="1"/>
  <c r="D21" i="21"/>
  <c r="E57" i="20"/>
  <c r="E24" i="20" s="1"/>
  <c r="D24" i="20"/>
  <c r="E37" i="20"/>
  <c r="E4" i="20" s="1"/>
  <c r="Q8" i="2" s="1"/>
  <c r="D4" i="20"/>
  <c r="P8" i="2" s="1"/>
  <c r="E49" i="19"/>
  <c r="E16" i="19" s="1"/>
  <c r="D16" i="19"/>
  <c r="E62" i="17"/>
  <c r="E29" i="17" s="1"/>
  <c r="D29" i="17"/>
  <c r="E43" i="21"/>
  <c r="E10" i="21" s="1"/>
  <c r="S25" i="2" s="1"/>
  <c r="D10" i="21"/>
  <c r="R25" i="2" s="1"/>
  <c r="E49" i="20"/>
  <c r="E16" i="20" s="1"/>
  <c r="D16" i="20"/>
  <c r="E61" i="19"/>
  <c r="E28" i="19" s="1"/>
  <c r="D28" i="19"/>
  <c r="E44" i="19"/>
  <c r="E11" i="19" s="1"/>
  <c r="U29" i="2" s="1"/>
  <c r="D11" i="19"/>
  <c r="T30" i="2" s="1"/>
  <c r="E58" i="17"/>
  <c r="E25" i="17" s="1"/>
  <c r="D25" i="17"/>
  <c r="E36" i="17"/>
  <c r="E3" i="17" s="1"/>
  <c r="I5" i="2" s="1"/>
  <c r="D3" i="17"/>
  <c r="H5" i="2" s="1"/>
  <c r="S7" i="2"/>
  <c r="R5" i="2"/>
  <c r="N7" i="2"/>
  <c r="J13" i="2"/>
  <c r="T5" i="2"/>
  <c r="T7" i="2"/>
  <c r="E50" i="18"/>
  <c r="E17" i="18" s="1"/>
  <c r="D17" i="18"/>
  <c r="E56" i="18"/>
  <c r="E23" i="18" s="1"/>
  <c r="D23" i="18"/>
  <c r="E42" i="18"/>
  <c r="E9" i="18" s="1"/>
  <c r="O22" i="2" s="1"/>
  <c r="D9" i="18"/>
  <c r="N22" i="2" s="1"/>
  <c r="E36" i="18"/>
  <c r="E3" i="18" s="1"/>
  <c r="O6" i="2" s="1"/>
  <c r="D3" i="18"/>
  <c r="N6" i="2" s="1"/>
  <c r="E58" i="18"/>
  <c r="E25" i="18" s="1"/>
  <c r="D25" i="18"/>
  <c r="E63" i="21"/>
  <c r="E30" i="21" s="1"/>
  <c r="D30" i="21"/>
  <c r="E47" i="21"/>
  <c r="E14" i="21" s="1"/>
  <c r="D14" i="21"/>
  <c r="E51" i="20"/>
  <c r="E18" i="20" s="1"/>
  <c r="D18" i="20"/>
  <c r="E53" i="19"/>
  <c r="E20" i="19" s="1"/>
  <c r="D20" i="19"/>
  <c r="E61" i="18"/>
  <c r="E28" i="18" s="1"/>
  <c r="D28" i="18"/>
  <c r="E51" i="18"/>
  <c r="E18" i="18" s="1"/>
  <c r="D18" i="18"/>
  <c r="E40" i="17"/>
  <c r="E7" i="17" s="1"/>
  <c r="I18" i="2" s="1"/>
  <c r="D7" i="17"/>
  <c r="H18" i="2" s="1"/>
  <c r="D31" i="21"/>
  <c r="E64" i="21"/>
  <c r="E31" i="21" s="1"/>
  <c r="E49" i="21"/>
  <c r="E16" i="21" s="1"/>
  <c r="D16" i="21"/>
  <c r="E53" i="20"/>
  <c r="E20" i="20" s="1"/>
  <c r="D20" i="20"/>
  <c r="E65" i="19"/>
  <c r="E32" i="19" s="1"/>
  <c r="D32" i="19"/>
  <c r="E48" i="19"/>
  <c r="E15" i="19" s="1"/>
  <c r="D15" i="19"/>
  <c r="E52" i="17"/>
  <c r="E19" i="17" s="1"/>
  <c r="D19" i="17"/>
  <c r="E56" i="21"/>
  <c r="E23" i="21" s="1"/>
  <c r="D23" i="21"/>
  <c r="E38" i="21"/>
  <c r="E5" i="21" s="1"/>
  <c r="D5" i="21"/>
  <c r="R11" i="2" s="1"/>
  <c r="E48" i="20"/>
  <c r="E15" i="20" s="1"/>
  <c r="D15" i="20"/>
  <c r="E60" i="19"/>
  <c r="E27" i="19" s="1"/>
  <c r="D27" i="19"/>
  <c r="E39" i="19"/>
  <c r="E6" i="19" s="1"/>
  <c r="U13" i="2" s="1"/>
  <c r="D6" i="19"/>
  <c r="T13" i="2" s="1"/>
  <c r="E48" i="17"/>
  <c r="E15" i="17" s="1"/>
  <c r="D15" i="17"/>
  <c r="R9" i="2"/>
  <c r="S9" i="2"/>
  <c r="N9" i="2"/>
  <c r="K9" i="2"/>
  <c r="T9" i="2"/>
  <c r="E45" i="20"/>
  <c r="E12" i="20" s="1"/>
  <c r="Q79" i="2" s="1"/>
  <c r="D12" i="20"/>
  <c r="P57" i="2" s="1"/>
  <c r="E51" i="19"/>
  <c r="E18" i="19" s="1"/>
  <c r="D18" i="19"/>
  <c r="E57" i="19"/>
  <c r="E24" i="19" s="1"/>
  <c r="D24" i="19"/>
  <c r="D13" i="19"/>
  <c r="E46" i="19"/>
  <c r="E13" i="19" s="1"/>
  <c r="U36" i="2" s="1"/>
  <c r="E63" i="18"/>
  <c r="E30" i="18" s="1"/>
  <c r="D30" i="18"/>
  <c r="E50" i="21"/>
  <c r="E17" i="21" s="1"/>
  <c r="D17" i="21"/>
  <c r="E60" i="17"/>
  <c r="E27" i="17" s="1"/>
  <c r="D27" i="17"/>
  <c r="E44" i="17"/>
  <c r="E11" i="17" s="1"/>
  <c r="I30" i="2" s="1"/>
  <c r="D11" i="17"/>
  <c r="H30" i="2" s="1"/>
  <c r="E44" i="20"/>
  <c r="E11" i="20" s="1"/>
  <c r="Q28" i="2" s="1"/>
  <c r="D11" i="20"/>
  <c r="P28" i="2" s="1"/>
  <c r="E38" i="18"/>
  <c r="E5" i="18" s="1"/>
  <c r="O10" i="2" s="1"/>
  <c r="D5" i="18"/>
  <c r="N10" i="2" s="1"/>
  <c r="E65" i="21"/>
  <c r="E32" i="21" s="1"/>
  <c r="D32" i="21"/>
  <c r="E56" i="19"/>
  <c r="E23" i="19" s="1"/>
  <c r="D23" i="19"/>
  <c r="E41" i="19"/>
  <c r="E8" i="19" s="1"/>
  <c r="U21" i="2" s="1"/>
  <c r="D8" i="19"/>
  <c r="T21" i="2" s="1"/>
  <c r="E65" i="17"/>
  <c r="E32" i="17" s="1"/>
  <c r="D32" i="17"/>
  <c r="E46" i="21"/>
  <c r="E13" i="21" s="1"/>
  <c r="D13" i="21"/>
  <c r="E57" i="17"/>
  <c r="E24" i="17" s="1"/>
  <c r="D24" i="17"/>
  <c r="E41" i="17"/>
  <c r="E8" i="17" s="1"/>
  <c r="I19" i="2" s="1"/>
  <c r="D8" i="17"/>
  <c r="H19" i="2" s="1"/>
  <c r="E65" i="20"/>
  <c r="E32" i="20" s="1"/>
  <c r="D32" i="20"/>
  <c r="E42" i="20"/>
  <c r="E9" i="20" s="1"/>
  <c r="Q22" i="2" s="1"/>
  <c r="D9" i="20"/>
  <c r="P22" i="2" s="1"/>
  <c r="E61" i="21"/>
  <c r="E28" i="21" s="1"/>
  <c r="D28" i="21"/>
  <c r="D21" i="19"/>
  <c r="E54" i="19"/>
  <c r="E21" i="19" s="1"/>
  <c r="E40" i="19"/>
  <c r="E7" i="19" s="1"/>
  <c r="U17" i="2" s="1"/>
  <c r="D7" i="19"/>
  <c r="T17" i="2" s="1"/>
  <c r="E54" i="17"/>
  <c r="E21" i="17" s="1"/>
  <c r="D21" i="17"/>
  <c r="E52" i="21"/>
  <c r="E19" i="21" s="1"/>
  <c r="D19" i="21"/>
  <c r="E45" i="21"/>
  <c r="E12" i="21" s="1"/>
  <c r="S77" i="2" s="1"/>
  <c r="D12" i="21"/>
  <c r="E53" i="17"/>
  <c r="E20" i="17" s="1"/>
  <c r="D20" i="17"/>
  <c r="E37" i="17"/>
  <c r="E4" i="17" s="1"/>
  <c r="I7" i="2" s="1"/>
  <c r="D4" i="17"/>
  <c r="H7" i="2" s="1"/>
  <c r="E62" i="20"/>
  <c r="E29" i="20" s="1"/>
  <c r="D29" i="20"/>
  <c r="E38" i="20"/>
  <c r="E5" i="20" s="1"/>
  <c r="Q10" i="2" s="1"/>
  <c r="D5" i="20"/>
  <c r="P10" i="2" s="1"/>
  <c r="E57" i="21"/>
  <c r="E24" i="21" s="1"/>
  <c r="D24" i="21"/>
  <c r="D17" i="19"/>
  <c r="E50" i="19"/>
  <c r="E17" i="19" s="1"/>
  <c r="D5" i="19"/>
  <c r="T12" i="2" s="1"/>
  <c r="E38" i="19"/>
  <c r="E5" i="19" s="1"/>
  <c r="U11" i="2" s="1"/>
  <c r="E38" i="17"/>
  <c r="E5" i="17" s="1"/>
  <c r="I11" i="2" s="1"/>
  <c r="D5" i="17"/>
  <c r="H11" i="2" s="1"/>
  <c r="E51" i="21"/>
  <c r="E18" i="21" s="1"/>
  <c r="D18" i="21"/>
  <c r="D9" i="19"/>
  <c r="T23" i="2" s="1"/>
  <c r="E42" i="19"/>
  <c r="E9" i="19" s="1"/>
  <c r="U23" i="2" s="1"/>
  <c r="E49" i="17"/>
  <c r="E16" i="17" s="1"/>
  <c r="D16" i="17"/>
  <c r="D56" i="6"/>
  <c r="D60" i="6"/>
  <c r="D64" i="6"/>
  <c r="D41" i="6"/>
  <c r="D42" i="7"/>
  <c r="D43" i="7"/>
  <c r="D44" i="7"/>
  <c r="D40" i="5"/>
  <c r="D46" i="5"/>
  <c r="D47" i="5"/>
  <c r="D36" i="5"/>
  <c r="D37" i="5"/>
  <c r="D38" i="5"/>
  <c r="D54" i="5"/>
  <c r="D63" i="5"/>
  <c r="D44" i="5"/>
  <c r="D48" i="5"/>
  <c r="D49" i="5"/>
  <c r="D36" i="6"/>
  <c r="D62" i="6"/>
  <c r="D63" i="6"/>
  <c r="D52" i="6"/>
  <c r="D57" i="6"/>
  <c r="D44" i="6"/>
  <c r="D46" i="6"/>
  <c r="D47" i="6"/>
  <c r="D64" i="7"/>
  <c r="D60" i="7"/>
  <c r="D38" i="7"/>
  <c r="D41" i="7"/>
  <c r="D54" i="7"/>
  <c r="D58" i="7"/>
  <c r="D59" i="7"/>
  <c r="D50" i="7"/>
  <c r="D57" i="7"/>
  <c r="D55" i="1"/>
  <c r="E55" i="1" s="1"/>
  <c r="D39" i="1"/>
  <c r="D47" i="1"/>
  <c r="D43" i="1"/>
  <c r="D40" i="6"/>
  <c r="D51" i="1"/>
  <c r="E51" i="1" s="1"/>
  <c r="D37" i="1"/>
  <c r="D36" i="1"/>
  <c r="D50" i="1"/>
  <c r="E50" i="1" s="1"/>
  <c r="D49" i="1"/>
  <c r="E49" i="1" s="1"/>
  <c r="D42" i="1"/>
  <c r="D38" i="1"/>
  <c r="D36" i="7"/>
  <c r="D45" i="7"/>
  <c r="D47" i="7"/>
  <c r="D48" i="7"/>
  <c r="D45" i="6"/>
  <c r="D50" i="6"/>
  <c r="D51" i="6"/>
  <c r="D61" i="6"/>
  <c r="D41" i="5"/>
  <c r="D52" i="5"/>
  <c r="D53" i="5"/>
  <c r="D49" i="7"/>
  <c r="D51" i="7"/>
  <c r="D52" i="7"/>
  <c r="D61" i="7"/>
  <c r="D38" i="6"/>
  <c r="D39" i="6"/>
  <c r="D49" i="6"/>
  <c r="D54" i="6"/>
  <c r="D55" i="6"/>
  <c r="D65" i="6"/>
  <c r="D43" i="5"/>
  <c r="D45" i="5"/>
  <c r="D51" i="5"/>
  <c r="D54" i="1"/>
  <c r="E54" i="1" s="1"/>
  <c r="D53" i="1"/>
  <c r="E53" i="1" s="1"/>
  <c r="D52" i="1"/>
  <c r="E52" i="1" s="1"/>
  <c r="D48" i="1"/>
  <c r="E48" i="1" s="1"/>
  <c r="D46" i="1"/>
  <c r="E46" i="1" s="1"/>
  <c r="D45" i="1"/>
  <c r="D44" i="1"/>
  <c r="D41" i="1"/>
  <c r="D40" i="1"/>
  <c r="D62" i="7"/>
  <c r="D63" i="7"/>
  <c r="D39" i="5"/>
  <c r="D42" i="5"/>
  <c r="D37" i="7"/>
  <c r="D39" i="7"/>
  <c r="D40" i="7"/>
  <c r="D53" i="7"/>
  <c r="D55" i="7"/>
  <c r="D56" i="7"/>
  <c r="D65" i="7"/>
  <c r="D37" i="6"/>
  <c r="D42" i="6"/>
  <c r="D43" i="6"/>
  <c r="D53" i="6"/>
  <c r="D58" i="6"/>
  <c r="D59" i="6"/>
  <c r="D55" i="5"/>
  <c r="D57" i="5"/>
  <c r="D58" i="5"/>
  <c r="I77" i="2" l="1"/>
  <c r="I65" i="2"/>
  <c r="I79" i="2"/>
  <c r="I81" i="2"/>
  <c r="I63" i="2"/>
  <c r="I67" i="2"/>
  <c r="I33" i="2"/>
  <c r="I89" i="2"/>
  <c r="I91" i="2"/>
  <c r="I87" i="2"/>
  <c r="I85" i="2"/>
  <c r="I93" i="2"/>
  <c r="I84" i="2"/>
  <c r="I88" i="2"/>
  <c r="I82" i="2"/>
  <c r="I90" i="2"/>
  <c r="I83" i="2"/>
  <c r="I92" i="2"/>
  <c r="I86" i="2"/>
  <c r="T10" i="2"/>
  <c r="T22" i="2"/>
  <c r="T27" i="2"/>
  <c r="T31" i="2"/>
  <c r="S35" i="2"/>
  <c r="R33" i="2"/>
  <c r="R85" i="2"/>
  <c r="R90" i="2"/>
  <c r="R83" i="2"/>
  <c r="R92" i="2"/>
  <c r="R86" i="2"/>
  <c r="R88" i="2"/>
  <c r="R93" i="2"/>
  <c r="R82" i="2"/>
  <c r="R91" i="2"/>
  <c r="R84" i="2"/>
  <c r="R89" i="2"/>
  <c r="R87" i="2"/>
  <c r="R35" i="2"/>
  <c r="S32" i="2"/>
  <c r="R34" i="2"/>
  <c r="S36" i="2"/>
  <c r="R40" i="2"/>
  <c r="S44" i="2"/>
  <c r="R48" i="2"/>
  <c r="R52" i="2"/>
  <c r="R54" i="2"/>
  <c r="R60" i="2"/>
  <c r="S64" i="2"/>
  <c r="R70" i="2"/>
  <c r="S76" i="2"/>
  <c r="R78" i="2"/>
  <c r="R80" i="2"/>
  <c r="R43" i="2"/>
  <c r="R45" i="2"/>
  <c r="S45" i="2"/>
  <c r="S49" i="2"/>
  <c r="R55" i="2"/>
  <c r="R59" i="2"/>
  <c r="R61" i="2"/>
  <c r="S61" i="2"/>
  <c r="R65" i="2"/>
  <c r="R69" i="2"/>
  <c r="S71" i="2"/>
  <c r="R81" i="2"/>
  <c r="S33" i="2"/>
  <c r="S89" i="2"/>
  <c r="S87" i="2"/>
  <c r="S85" i="2"/>
  <c r="S90" i="2"/>
  <c r="S83" i="2"/>
  <c r="S92" i="2"/>
  <c r="S86" i="2"/>
  <c r="S88" i="2"/>
  <c r="S93" i="2"/>
  <c r="S82" i="2"/>
  <c r="S91" i="2"/>
  <c r="S84" i="2"/>
  <c r="R38" i="2"/>
  <c r="R12" i="2"/>
  <c r="S34" i="2"/>
  <c r="S40" i="2"/>
  <c r="S42" i="2"/>
  <c r="S48" i="2"/>
  <c r="S52" i="2"/>
  <c r="S54" i="2"/>
  <c r="R56" i="2"/>
  <c r="S58" i="2"/>
  <c r="S60" i="2"/>
  <c r="S70" i="2"/>
  <c r="R72" i="2"/>
  <c r="R76" i="2"/>
  <c r="S78" i="2"/>
  <c r="S80" i="2"/>
  <c r="S37" i="2"/>
  <c r="R39" i="2"/>
  <c r="S41" i="2"/>
  <c r="S43" i="2"/>
  <c r="S53" i="2"/>
  <c r="S55" i="2"/>
  <c r="S57" i="2"/>
  <c r="S59" i="2"/>
  <c r="S65" i="2"/>
  <c r="S69" i="2"/>
  <c r="R73" i="2"/>
  <c r="S75" i="2"/>
  <c r="R79" i="2"/>
  <c r="S81" i="2"/>
  <c r="S38" i="2"/>
  <c r="R46" i="2"/>
  <c r="R50" i="2"/>
  <c r="S56" i="2"/>
  <c r="R62" i="2"/>
  <c r="S66" i="2"/>
  <c r="R68" i="2"/>
  <c r="S72" i="2"/>
  <c r="R74" i="2"/>
  <c r="S39" i="2"/>
  <c r="R47" i="2"/>
  <c r="R49" i="2"/>
  <c r="R51" i="2"/>
  <c r="R63" i="2"/>
  <c r="S67" i="2"/>
  <c r="R71" i="2"/>
  <c r="S73" i="2"/>
  <c r="R32" i="2"/>
  <c r="R36" i="2"/>
  <c r="R42" i="2"/>
  <c r="R44" i="2"/>
  <c r="S46" i="2"/>
  <c r="S50" i="2"/>
  <c r="R58" i="2"/>
  <c r="S62" i="2"/>
  <c r="R64" i="2"/>
  <c r="R66" i="2"/>
  <c r="S68" i="2"/>
  <c r="S74" i="2"/>
  <c r="R37" i="2"/>
  <c r="R41" i="2"/>
  <c r="S47" i="2"/>
  <c r="S51" i="2"/>
  <c r="R53" i="2"/>
  <c r="R57" i="2"/>
  <c r="S63" i="2"/>
  <c r="R67" i="2"/>
  <c r="R75" i="2"/>
  <c r="R77" i="2"/>
  <c r="S79" i="2"/>
  <c r="P24" i="2"/>
  <c r="P32" i="2"/>
  <c r="Q36" i="2"/>
  <c r="Q44" i="2"/>
  <c r="P48" i="2"/>
  <c r="Q50" i="2"/>
  <c r="P52" i="2"/>
  <c r="P54" i="2"/>
  <c r="Q60" i="2"/>
  <c r="P64" i="2"/>
  <c r="P70" i="2"/>
  <c r="Q72" i="2"/>
  <c r="Q80" i="2"/>
  <c r="P33" i="2"/>
  <c r="Q39" i="2"/>
  <c r="P41" i="2"/>
  <c r="Q65" i="2"/>
  <c r="Q67" i="2"/>
  <c r="Q69" i="2"/>
  <c r="P31" i="2"/>
  <c r="P82" i="2"/>
  <c r="P91" i="2"/>
  <c r="P84" i="2"/>
  <c r="P93" i="2"/>
  <c r="P87" i="2"/>
  <c r="P89" i="2"/>
  <c r="P90" i="2"/>
  <c r="P83" i="2"/>
  <c r="P92" i="2"/>
  <c r="P85" i="2"/>
  <c r="P86" i="2"/>
  <c r="P88" i="2"/>
  <c r="P37" i="2"/>
  <c r="P11" i="2"/>
  <c r="P26" i="2"/>
  <c r="Q38" i="2"/>
  <c r="P40" i="2"/>
  <c r="Q42" i="2"/>
  <c r="P50" i="2"/>
  <c r="P56" i="2"/>
  <c r="Q58" i="2"/>
  <c r="P68" i="2"/>
  <c r="Q74" i="2"/>
  <c r="P76" i="2"/>
  <c r="P78" i="2"/>
  <c r="P35" i="2"/>
  <c r="Q43" i="2"/>
  <c r="P45" i="2"/>
  <c r="Q47" i="2"/>
  <c r="Q49" i="2"/>
  <c r="P51" i="2"/>
  <c r="Q53" i="2"/>
  <c r="Q55" i="2"/>
  <c r="Q59" i="2"/>
  <c r="P61" i="2"/>
  <c r="Q63" i="2"/>
  <c r="Q71" i="2"/>
  <c r="P73" i="2"/>
  <c r="Q75" i="2"/>
  <c r="P81" i="2"/>
  <c r="Q31" i="2"/>
  <c r="Q86" i="2"/>
  <c r="Q88" i="2"/>
  <c r="Q82" i="2"/>
  <c r="Q91" i="2"/>
  <c r="Q84" i="2"/>
  <c r="Q93" i="2"/>
  <c r="Q87" i="2"/>
  <c r="Q89" i="2"/>
  <c r="Q90" i="2"/>
  <c r="Q83" i="2"/>
  <c r="Q92" i="2"/>
  <c r="Q85" i="2"/>
  <c r="Q37" i="2"/>
  <c r="P9" i="2"/>
  <c r="Q34" i="2"/>
  <c r="P38" i="2"/>
  <c r="P42" i="2"/>
  <c r="P44" i="2"/>
  <c r="Q46" i="2"/>
  <c r="Q48" i="2"/>
  <c r="Q52" i="2"/>
  <c r="P58" i="2"/>
  <c r="P60" i="2"/>
  <c r="Q62" i="2"/>
  <c r="Q66" i="2"/>
  <c r="Q68" i="2"/>
  <c r="Q70" i="2"/>
  <c r="Q76" i="2"/>
  <c r="Q33" i="2"/>
  <c r="Q41" i="2"/>
  <c r="Q57" i="2"/>
  <c r="P65" i="2"/>
  <c r="Q73" i="2"/>
  <c r="P77" i="2"/>
  <c r="P34" i="2"/>
  <c r="P36" i="2"/>
  <c r="Q40" i="2"/>
  <c r="P46" i="2"/>
  <c r="Q54" i="2"/>
  <c r="Q56" i="2"/>
  <c r="P62" i="2"/>
  <c r="Q64" i="2"/>
  <c r="P66" i="2"/>
  <c r="P72" i="2"/>
  <c r="P74" i="2"/>
  <c r="Q78" i="2"/>
  <c r="P80" i="2"/>
  <c r="P29" i="2"/>
  <c r="Q35" i="2"/>
  <c r="P39" i="2"/>
  <c r="P43" i="2"/>
  <c r="Q45" i="2"/>
  <c r="P47" i="2"/>
  <c r="P49" i="2"/>
  <c r="Q51" i="2"/>
  <c r="P53" i="2"/>
  <c r="P55" i="2"/>
  <c r="P59" i="2"/>
  <c r="Q61" i="2"/>
  <c r="P63" i="2"/>
  <c r="P67" i="2"/>
  <c r="P69" i="2"/>
  <c r="P71" i="2"/>
  <c r="P75" i="2"/>
  <c r="Q77" i="2"/>
  <c r="P79" i="2"/>
  <c r="Q81" i="2"/>
  <c r="P4" i="2"/>
  <c r="N34" i="2"/>
  <c r="N54" i="2"/>
  <c r="N68" i="2"/>
  <c r="N76" i="2"/>
  <c r="N80" i="2"/>
  <c r="N39" i="2"/>
  <c r="N41" i="2"/>
  <c r="N57" i="2"/>
  <c r="N43" i="2"/>
  <c r="N59" i="2"/>
  <c r="N73" i="2"/>
  <c r="N75" i="2"/>
  <c r="N31" i="2"/>
  <c r="N87" i="2"/>
  <c r="N83" i="2"/>
  <c r="V83" i="2" s="1"/>
  <c r="N93" i="2"/>
  <c r="N86" i="2"/>
  <c r="N89" i="2"/>
  <c r="N82" i="2"/>
  <c r="N92" i="2"/>
  <c r="N91" i="2"/>
  <c r="N88" i="2"/>
  <c r="N85" i="2"/>
  <c r="N84" i="2"/>
  <c r="N90" i="2"/>
  <c r="N44" i="2"/>
  <c r="N46" i="2"/>
  <c r="N48" i="2"/>
  <c r="N60" i="2"/>
  <c r="N62" i="2"/>
  <c r="N78" i="2"/>
  <c r="N33" i="2"/>
  <c r="N35" i="2"/>
  <c r="N53" i="2"/>
  <c r="N69" i="2"/>
  <c r="N71" i="2"/>
  <c r="N81" i="2"/>
  <c r="N45" i="2"/>
  <c r="N47" i="2"/>
  <c r="N49" i="2"/>
  <c r="N51" i="2"/>
  <c r="N55" i="2"/>
  <c r="N61" i="2"/>
  <c r="N63" i="2"/>
  <c r="N65" i="2"/>
  <c r="N67" i="2"/>
  <c r="N79" i="2"/>
  <c r="O31" i="2"/>
  <c r="O87" i="2"/>
  <c r="O89" i="2"/>
  <c r="O83" i="2"/>
  <c r="O92" i="2"/>
  <c r="O85" i="2"/>
  <c r="O90" i="2"/>
  <c r="O88" i="2"/>
  <c r="O86" i="2"/>
  <c r="O91" i="2"/>
  <c r="O84" i="2"/>
  <c r="O93" i="2"/>
  <c r="O82" i="2"/>
  <c r="O42" i="2"/>
  <c r="O58" i="2"/>
  <c r="O64" i="2"/>
  <c r="O66" i="2"/>
  <c r="O70" i="2"/>
  <c r="O76" i="2"/>
  <c r="O35" i="2"/>
  <c r="O41" i="2"/>
  <c r="O51" i="2"/>
  <c r="O53" i="2"/>
  <c r="O57" i="2"/>
  <c r="O67" i="2"/>
  <c r="O73" i="2"/>
  <c r="O44" i="2"/>
  <c r="O60" i="2"/>
  <c r="O68" i="2"/>
  <c r="O78" i="2"/>
  <c r="O45" i="2"/>
  <c r="O61" i="2"/>
  <c r="O71" i="2"/>
  <c r="O34" i="2"/>
  <c r="O36" i="2"/>
  <c r="O38" i="2"/>
  <c r="O46" i="2"/>
  <c r="O50" i="2"/>
  <c r="O52" i="2"/>
  <c r="O62" i="2"/>
  <c r="O43" i="2"/>
  <c r="O47" i="2"/>
  <c r="O55" i="2"/>
  <c r="O59" i="2"/>
  <c r="O63" i="2"/>
  <c r="O75" i="2"/>
  <c r="O79" i="2"/>
  <c r="O81" i="2"/>
  <c r="O40" i="2"/>
  <c r="O48" i="2"/>
  <c r="O54" i="2"/>
  <c r="O56" i="2"/>
  <c r="O72" i="2"/>
  <c r="O74" i="2"/>
  <c r="O80" i="2"/>
  <c r="O33" i="2"/>
  <c r="O39" i="2"/>
  <c r="O49" i="2"/>
  <c r="O65" i="2"/>
  <c r="O69" i="2"/>
  <c r="O77" i="2"/>
  <c r="U22" i="2"/>
  <c r="Q32" i="2"/>
  <c r="S23" i="2"/>
  <c r="U27" i="2"/>
  <c r="Q29" i="2"/>
  <c r="U31" i="2"/>
  <c r="U10" i="2"/>
  <c r="S28" i="2"/>
  <c r="S12" i="2"/>
  <c r="Q24" i="2"/>
  <c r="U5" i="2"/>
  <c r="Q9" i="2"/>
  <c r="Q11" i="2"/>
  <c r="Q26" i="2"/>
  <c r="U30" i="2"/>
  <c r="Q4" i="2"/>
  <c r="N11" i="2"/>
  <c r="N26" i="2"/>
  <c r="N4" i="2"/>
  <c r="N24" i="2"/>
  <c r="N32" i="2"/>
  <c r="O11" i="2"/>
  <c r="O32" i="2"/>
  <c r="O29" i="2"/>
  <c r="O4" i="2"/>
  <c r="O9" i="2"/>
  <c r="O24" i="2"/>
  <c r="O26" i="2"/>
  <c r="H28" i="2"/>
  <c r="H6" i="2"/>
  <c r="H23" i="2"/>
  <c r="I23" i="2"/>
  <c r="I28" i="2"/>
  <c r="E44" i="1"/>
  <c r="E41" i="1"/>
  <c r="T19" i="2"/>
  <c r="T11" i="2"/>
  <c r="T14" i="2"/>
  <c r="U14" i="2"/>
  <c r="U6" i="2"/>
  <c r="U8" i="2"/>
  <c r="T6" i="2"/>
  <c r="U19" i="2"/>
  <c r="R4" i="2"/>
  <c r="S4" i="2"/>
  <c r="P18" i="2"/>
  <c r="Q18" i="2"/>
  <c r="Q7" i="2"/>
  <c r="O13" i="2"/>
  <c r="N13" i="2"/>
  <c r="N18" i="2"/>
  <c r="O7" i="2"/>
  <c r="O18" i="2"/>
  <c r="E45" i="1"/>
  <c r="E38" i="1"/>
  <c r="E40" i="1"/>
  <c r="E42" i="1"/>
  <c r="E47" i="1"/>
  <c r="E43" i="1"/>
  <c r="E39" i="1"/>
  <c r="H12" i="2"/>
  <c r="H16" i="2"/>
  <c r="H21" i="2"/>
  <c r="H4" i="2"/>
  <c r="I12" i="2"/>
  <c r="I16" i="2"/>
  <c r="I15" i="2"/>
  <c r="I21" i="2"/>
  <c r="I4" i="2"/>
  <c r="P5" i="2"/>
  <c r="N5" i="2"/>
  <c r="O5" i="2"/>
  <c r="S6" i="2"/>
  <c r="I6" i="2"/>
  <c r="Q5" i="2"/>
  <c r="E37" i="1"/>
  <c r="E36" i="1"/>
  <c r="E58" i="5"/>
  <c r="E25" i="5" s="1"/>
  <c r="D25" i="5"/>
  <c r="E42" i="5"/>
  <c r="E9" i="5" s="1"/>
  <c r="D9" i="5"/>
  <c r="E51" i="7"/>
  <c r="E18" i="7" s="1"/>
  <c r="D18" i="7"/>
  <c r="E45" i="6"/>
  <c r="E12" i="6" s="1"/>
  <c r="K33" i="2" s="1"/>
  <c r="D12" i="6"/>
  <c r="J33" i="2" s="1"/>
  <c r="E40" i="6"/>
  <c r="E7" i="6" s="1"/>
  <c r="D7" i="6"/>
  <c r="E60" i="7"/>
  <c r="E27" i="7" s="1"/>
  <c r="D27" i="7"/>
  <c r="E44" i="5"/>
  <c r="E11" i="5" s="1"/>
  <c r="D11" i="5"/>
  <c r="E42" i="7"/>
  <c r="E9" i="7" s="1"/>
  <c r="D9" i="7"/>
  <c r="E57" i="5"/>
  <c r="E24" i="5" s="1"/>
  <c r="D24" i="5"/>
  <c r="E53" i="6"/>
  <c r="E20" i="6" s="1"/>
  <c r="D20" i="6"/>
  <c r="E65" i="7"/>
  <c r="E32" i="7" s="1"/>
  <c r="D32" i="7"/>
  <c r="E40" i="7"/>
  <c r="E7" i="7" s="1"/>
  <c r="D7" i="7"/>
  <c r="E39" i="5"/>
  <c r="E6" i="5" s="1"/>
  <c r="D6" i="5"/>
  <c r="E51" i="5"/>
  <c r="E18" i="5" s="1"/>
  <c r="D18" i="5"/>
  <c r="E55" i="6"/>
  <c r="E22" i="6" s="1"/>
  <c r="D22" i="6"/>
  <c r="E38" i="6"/>
  <c r="E5" i="6" s="1"/>
  <c r="K11" i="2" s="1"/>
  <c r="D5" i="6"/>
  <c r="J11" i="2" s="1"/>
  <c r="E49" i="7"/>
  <c r="E16" i="7" s="1"/>
  <c r="D16" i="7"/>
  <c r="E61" i="6"/>
  <c r="E28" i="6" s="1"/>
  <c r="D28" i="6"/>
  <c r="E48" i="7"/>
  <c r="E15" i="7" s="1"/>
  <c r="D15" i="7"/>
  <c r="E57" i="7"/>
  <c r="E24" i="7" s="1"/>
  <c r="D24" i="7"/>
  <c r="E54" i="7"/>
  <c r="E21" i="7" s="1"/>
  <c r="D21" i="7"/>
  <c r="E64" i="7"/>
  <c r="E31" i="7" s="1"/>
  <c r="D31" i="7"/>
  <c r="E57" i="6"/>
  <c r="E24" i="6" s="1"/>
  <c r="D24" i="6"/>
  <c r="E36" i="6"/>
  <c r="E3" i="6" s="1"/>
  <c r="K4" i="2" s="1"/>
  <c r="D3" i="6"/>
  <c r="J4" i="2" s="1"/>
  <c r="E63" i="5"/>
  <c r="E30" i="5" s="1"/>
  <c r="D30" i="5"/>
  <c r="E36" i="5"/>
  <c r="E3" i="5" s="1"/>
  <c r="M5" i="2" s="1"/>
  <c r="D3" i="5"/>
  <c r="L5" i="2" s="1"/>
  <c r="E40" i="5"/>
  <c r="E7" i="5" s="1"/>
  <c r="M17" i="2" s="1"/>
  <c r="D7" i="5"/>
  <c r="L17" i="2" s="1"/>
  <c r="E41" i="6"/>
  <c r="E8" i="6" s="1"/>
  <c r="D8" i="6"/>
  <c r="E37" i="6"/>
  <c r="E4" i="6" s="1"/>
  <c r="D4" i="6"/>
  <c r="E39" i="6"/>
  <c r="E6" i="6" s="1"/>
  <c r="D6" i="6"/>
  <c r="E36" i="7"/>
  <c r="E3" i="7" s="1"/>
  <c r="G4" i="2" s="1"/>
  <c r="D3" i="7"/>
  <c r="F4" i="2" s="1"/>
  <c r="E44" i="6"/>
  <c r="E11" i="6" s="1"/>
  <c r="D11" i="6"/>
  <c r="E46" i="5"/>
  <c r="E13" i="5" s="1"/>
  <c r="M36" i="2" s="1"/>
  <c r="D13" i="5"/>
  <c r="E55" i="5"/>
  <c r="E22" i="5" s="1"/>
  <c r="D22" i="5"/>
  <c r="E56" i="7"/>
  <c r="E23" i="7" s="1"/>
  <c r="D23" i="7"/>
  <c r="E63" i="7"/>
  <c r="E30" i="7" s="1"/>
  <c r="D30" i="7"/>
  <c r="E54" i="6"/>
  <c r="E21" i="6" s="1"/>
  <c r="D21" i="6"/>
  <c r="E53" i="5"/>
  <c r="E20" i="5" s="1"/>
  <c r="D20" i="5"/>
  <c r="E47" i="7"/>
  <c r="E14" i="7" s="1"/>
  <c r="G37" i="2" s="1"/>
  <c r="D14" i="7"/>
  <c r="F37" i="2" s="1"/>
  <c r="E50" i="7"/>
  <c r="E17" i="7" s="1"/>
  <c r="D17" i="7"/>
  <c r="E47" i="6"/>
  <c r="E14" i="6" s="1"/>
  <c r="K38" i="2" s="1"/>
  <c r="D14" i="6"/>
  <c r="J38" i="2" s="1"/>
  <c r="E49" i="5"/>
  <c r="E16" i="5" s="1"/>
  <c r="D16" i="5"/>
  <c r="E54" i="5"/>
  <c r="E21" i="5" s="1"/>
  <c r="D21" i="5"/>
  <c r="E44" i="7"/>
  <c r="E11" i="7" s="1"/>
  <c r="D11" i="7"/>
  <c r="E64" i="6"/>
  <c r="E31" i="6" s="1"/>
  <c r="D31" i="6"/>
  <c r="E58" i="6"/>
  <c r="E25" i="6" s="1"/>
  <c r="D25" i="6"/>
  <c r="E53" i="7"/>
  <c r="E20" i="7" s="1"/>
  <c r="D20" i="7"/>
  <c r="E65" i="6"/>
  <c r="E32" i="6" s="1"/>
  <c r="D32" i="6"/>
  <c r="E41" i="5"/>
  <c r="E8" i="5" s="1"/>
  <c r="D8" i="5"/>
  <c r="E58" i="7"/>
  <c r="E25" i="7" s="1"/>
  <c r="D25" i="7"/>
  <c r="E62" i="6"/>
  <c r="E29" i="6" s="1"/>
  <c r="D29" i="6"/>
  <c r="E37" i="5"/>
  <c r="E4" i="5" s="1"/>
  <c r="D4" i="5"/>
  <c r="E56" i="6"/>
  <c r="E23" i="6" s="1"/>
  <c r="D23" i="6"/>
  <c r="E43" i="6"/>
  <c r="E10" i="6" s="1"/>
  <c r="K25" i="2" s="1"/>
  <c r="D10" i="6"/>
  <c r="J25" i="2" s="1"/>
  <c r="E39" i="7"/>
  <c r="E6" i="7" s="1"/>
  <c r="D6" i="7"/>
  <c r="E45" i="5"/>
  <c r="E12" i="5" s="1"/>
  <c r="D12" i="5"/>
  <c r="E61" i="7"/>
  <c r="E28" i="7" s="1"/>
  <c r="D28" i="7"/>
  <c r="E51" i="6"/>
  <c r="E18" i="6" s="1"/>
  <c r="D18" i="6"/>
  <c r="E41" i="7"/>
  <c r="E8" i="7" s="1"/>
  <c r="G20" i="2" s="1"/>
  <c r="D8" i="7"/>
  <c r="F20" i="2" s="1"/>
  <c r="E52" i="6"/>
  <c r="E19" i="6" s="1"/>
  <c r="D19" i="6"/>
  <c r="E59" i="6"/>
  <c r="E26" i="6" s="1"/>
  <c r="D26" i="6"/>
  <c r="E42" i="6"/>
  <c r="E9" i="6" s="1"/>
  <c r="D9" i="6"/>
  <c r="J24" i="2" s="1"/>
  <c r="E55" i="7"/>
  <c r="E22" i="7" s="1"/>
  <c r="D22" i="7"/>
  <c r="E37" i="7"/>
  <c r="E4" i="7" s="1"/>
  <c r="G9" i="2" s="1"/>
  <c r="D4" i="7"/>
  <c r="F9" i="2" s="1"/>
  <c r="E62" i="7"/>
  <c r="E29" i="7" s="1"/>
  <c r="D29" i="7"/>
  <c r="E43" i="5"/>
  <c r="E10" i="5" s="1"/>
  <c r="D10" i="5"/>
  <c r="E49" i="6"/>
  <c r="E16" i="6" s="1"/>
  <c r="D16" i="6"/>
  <c r="E52" i="7"/>
  <c r="E19" i="7" s="1"/>
  <c r="D19" i="7"/>
  <c r="E52" i="5"/>
  <c r="E19" i="5" s="1"/>
  <c r="D19" i="5"/>
  <c r="E50" i="6"/>
  <c r="E17" i="6" s="1"/>
  <c r="D17" i="6"/>
  <c r="E45" i="7"/>
  <c r="E12" i="7" s="1"/>
  <c r="D12" i="7"/>
  <c r="E59" i="7"/>
  <c r="E26" i="7" s="1"/>
  <c r="D26" i="7"/>
  <c r="E38" i="7"/>
  <c r="E5" i="7" s="1"/>
  <c r="D5" i="7"/>
  <c r="E46" i="6"/>
  <c r="E13" i="6" s="1"/>
  <c r="K35" i="2" s="1"/>
  <c r="D13" i="6"/>
  <c r="J35" i="2" s="1"/>
  <c r="E63" i="6"/>
  <c r="E30" i="6" s="1"/>
  <c r="D30" i="6"/>
  <c r="E48" i="5"/>
  <c r="E15" i="5" s="1"/>
  <c r="D15" i="5"/>
  <c r="E38" i="5"/>
  <c r="E5" i="5" s="1"/>
  <c r="M10" i="2" s="1"/>
  <c r="D5" i="5"/>
  <c r="L10" i="2" s="1"/>
  <c r="E47" i="5"/>
  <c r="E14" i="5" s="1"/>
  <c r="M39" i="2" s="1"/>
  <c r="D14" i="5"/>
  <c r="L39" i="2" s="1"/>
  <c r="E43" i="7"/>
  <c r="E10" i="7" s="1"/>
  <c r="D10" i="7"/>
  <c r="E60" i="6"/>
  <c r="E27" i="6" s="1"/>
  <c r="D27" i="6"/>
  <c r="E48" i="6"/>
  <c r="E15" i="6" s="1"/>
  <c r="D15" i="6"/>
  <c r="E46" i="7"/>
  <c r="E13" i="7" s="1"/>
  <c r="G34" i="2" s="1"/>
  <c r="D13" i="7"/>
  <c r="F34" i="2" s="1"/>
  <c r="V93" i="2"/>
  <c r="V92" i="2"/>
  <c r="W92" i="2" s="1"/>
  <c r="V89" i="2"/>
  <c r="V84" i="2"/>
  <c r="W84" i="2" s="1"/>
  <c r="V87" i="2"/>
  <c r="V82" i="2"/>
  <c r="W93" i="2" l="1"/>
  <c r="V88" i="2"/>
  <c r="W88" i="2" s="1"/>
  <c r="V90" i="2"/>
  <c r="W90" i="2" s="1"/>
  <c r="V91" i="2"/>
  <c r="W91" i="2" s="1"/>
  <c r="V86" i="2"/>
  <c r="W86" i="2" s="1"/>
  <c r="V85" i="2"/>
  <c r="W85" i="2" s="1"/>
  <c r="W89" i="2"/>
  <c r="W82" i="2"/>
  <c r="W87" i="2"/>
  <c r="W83" i="2"/>
  <c r="M26" i="2"/>
  <c r="M27" i="2"/>
  <c r="M23" i="2"/>
  <c r="M22" i="2"/>
  <c r="M32" i="2"/>
  <c r="M31" i="2"/>
  <c r="L29" i="2"/>
  <c r="L30" i="2"/>
  <c r="M29" i="2"/>
  <c r="M30" i="2"/>
  <c r="L26" i="2"/>
  <c r="L27" i="2"/>
  <c r="L32" i="2"/>
  <c r="L31" i="2"/>
  <c r="L9" i="2"/>
  <c r="L8" i="2"/>
  <c r="L23" i="2"/>
  <c r="L22" i="2"/>
  <c r="J30" i="2"/>
  <c r="J28" i="2"/>
  <c r="K30" i="2"/>
  <c r="K28" i="2"/>
  <c r="K24" i="2"/>
  <c r="K23" i="2"/>
  <c r="F31" i="2"/>
  <c r="F32" i="2"/>
  <c r="G31" i="2"/>
  <c r="G32" i="2"/>
  <c r="F27" i="2"/>
  <c r="F26" i="2"/>
  <c r="F10" i="2"/>
  <c r="F11" i="2"/>
  <c r="G27" i="2"/>
  <c r="G26" i="2"/>
  <c r="G10" i="2"/>
  <c r="G11" i="2"/>
  <c r="F28" i="2"/>
  <c r="F29" i="2"/>
  <c r="F22" i="2"/>
  <c r="F24" i="2"/>
  <c r="G28" i="2"/>
  <c r="G29" i="2"/>
  <c r="G22" i="2"/>
  <c r="G24" i="2"/>
  <c r="L12" i="2"/>
  <c r="L11" i="2"/>
  <c r="L4" i="2"/>
  <c r="L6" i="2"/>
  <c r="L13" i="2"/>
  <c r="L14" i="2"/>
  <c r="L21" i="2"/>
  <c r="L19" i="2"/>
  <c r="M12" i="2"/>
  <c r="M11" i="2"/>
  <c r="M9" i="2"/>
  <c r="M8" i="2"/>
  <c r="M21" i="2"/>
  <c r="M19" i="2"/>
  <c r="M4" i="2"/>
  <c r="M6" i="2"/>
  <c r="M13" i="2"/>
  <c r="M14" i="2"/>
  <c r="J7" i="2"/>
  <c r="J12" i="2"/>
  <c r="J18" i="2"/>
  <c r="J16" i="2"/>
  <c r="J14" i="2"/>
  <c r="J15" i="2"/>
  <c r="J19" i="2"/>
  <c r="J21" i="2"/>
  <c r="K14" i="2"/>
  <c r="K15" i="2"/>
  <c r="K7" i="2"/>
  <c r="K12" i="2"/>
  <c r="K19" i="2"/>
  <c r="K21" i="2"/>
  <c r="K18" i="2"/>
  <c r="K16" i="2"/>
  <c r="F8" i="2"/>
  <c r="F7" i="2"/>
  <c r="F6" i="2"/>
  <c r="F5" i="2"/>
  <c r="F16" i="2"/>
  <c r="F18" i="2"/>
  <c r="G8" i="2"/>
  <c r="G7" i="2"/>
  <c r="G15" i="2"/>
  <c r="G13" i="2"/>
  <c r="G16" i="2"/>
  <c r="G18" i="2"/>
  <c r="F15" i="2"/>
  <c r="F13" i="2"/>
  <c r="J5" i="2"/>
  <c r="J6" i="2"/>
  <c r="K5" i="2"/>
  <c r="K6" i="2"/>
  <c r="G6" i="2"/>
  <c r="G5" i="2"/>
  <c r="Y82" i="2"/>
  <c r="U33" i="1"/>
  <c r="C97" i="2" s="1"/>
  <c r="F33" i="1"/>
  <c r="C96" i="2" s="1"/>
  <c r="Y91" i="2" l="1"/>
  <c r="Z91" i="2" s="1"/>
  <c r="Y85" i="2"/>
  <c r="Z85" i="2" s="1"/>
  <c r="Y88" i="2"/>
  <c r="Z88" i="2" s="1"/>
  <c r="Z82" i="2"/>
  <c r="A5" i="2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7" i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M31" i="4"/>
  <c r="L31" i="4"/>
  <c r="M30" i="4"/>
  <c r="L30" i="4"/>
  <c r="M29" i="4"/>
  <c r="L29" i="4"/>
  <c r="M28" i="4"/>
  <c r="L28" i="4"/>
  <c r="M27" i="4"/>
  <c r="L27" i="4"/>
  <c r="M26" i="4"/>
  <c r="L26" i="4"/>
  <c r="M25" i="4"/>
  <c r="L25" i="4"/>
  <c r="M24" i="4"/>
  <c r="L24" i="4"/>
  <c r="M23" i="4"/>
  <c r="L23" i="4"/>
  <c r="M22" i="4"/>
  <c r="L22" i="4"/>
  <c r="M21" i="4"/>
  <c r="L21" i="4"/>
  <c r="M20" i="4"/>
  <c r="L20" i="4"/>
  <c r="M19" i="4"/>
  <c r="L19" i="4"/>
  <c r="M18" i="4"/>
  <c r="L18" i="4"/>
  <c r="M17" i="4"/>
  <c r="L17" i="4"/>
  <c r="M16" i="4"/>
  <c r="L16" i="4"/>
  <c r="M15" i="4"/>
  <c r="L15" i="4"/>
  <c r="M14" i="4"/>
  <c r="L14" i="4"/>
  <c r="M13" i="4"/>
  <c r="L13" i="4"/>
  <c r="M12" i="4"/>
  <c r="L12" i="4"/>
  <c r="M11" i="4"/>
  <c r="L11" i="4"/>
  <c r="M10" i="4"/>
  <c r="L10" i="4"/>
  <c r="M9" i="4"/>
  <c r="L9" i="4"/>
  <c r="M8" i="4"/>
  <c r="L8" i="4"/>
  <c r="M7" i="4"/>
  <c r="L7" i="4"/>
  <c r="M6" i="4"/>
  <c r="P6" i="4" s="1"/>
  <c r="L6" i="4"/>
  <c r="M5" i="4"/>
  <c r="L5" i="4"/>
  <c r="M4" i="4"/>
  <c r="L4" i="4"/>
  <c r="O24" i="4" l="1"/>
  <c r="P8" i="4"/>
  <c r="P12" i="4"/>
  <c r="P14" i="4"/>
  <c r="P30" i="4"/>
  <c r="A30" i="2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P4" i="4"/>
  <c r="O10" i="4"/>
  <c r="O12" i="4"/>
  <c r="O14" i="4"/>
  <c r="O18" i="4"/>
  <c r="O20" i="4"/>
  <c r="O22" i="4"/>
  <c r="O6" i="4"/>
  <c r="P18" i="4"/>
  <c r="P22" i="4"/>
  <c r="P26" i="4"/>
  <c r="O4" i="4"/>
  <c r="P10" i="4"/>
  <c r="O16" i="4"/>
  <c r="P24" i="4"/>
  <c r="O8" i="4"/>
  <c r="P16" i="4"/>
  <c r="P20" i="4"/>
  <c r="O26" i="4"/>
  <c r="O28" i="4"/>
  <c r="O30" i="4"/>
  <c r="P28" i="4"/>
  <c r="D14" i="1" l="1"/>
  <c r="D39" i="2" s="1"/>
  <c r="D15" i="1"/>
  <c r="D13" i="1"/>
  <c r="A52" i="2"/>
  <c r="A53" i="2" l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D16" i="1"/>
  <c r="D3" i="1"/>
  <c r="D5" i="2" s="1"/>
  <c r="V5" i="2" s="1"/>
  <c r="D4" i="2" l="1"/>
  <c r="V4" i="2" s="1"/>
  <c r="D6" i="2"/>
  <c r="V6" i="2" s="1"/>
  <c r="D4" i="1"/>
  <c r="D8" i="2" s="1"/>
  <c r="V7" i="2"/>
  <c r="W7" i="2" s="1"/>
  <c r="D9" i="2" l="1"/>
  <c r="V9" i="2" s="1"/>
  <c r="Y4" i="2"/>
  <c r="D17" i="1"/>
  <c r="D5" i="1"/>
  <c r="D10" i="2" s="1"/>
  <c r="V10" i="2" s="1"/>
  <c r="V8" i="2"/>
  <c r="D12" i="2" l="1"/>
  <c r="V12" i="2" s="1"/>
  <c r="D11" i="2"/>
  <c r="V11" i="2" s="1"/>
  <c r="Y7" i="2"/>
  <c r="D6" i="1"/>
  <c r="D18" i="1"/>
  <c r="D13" i="2" l="1"/>
  <c r="V13" i="2" s="1"/>
  <c r="D14" i="2"/>
  <c r="V14" i="2" s="1"/>
  <c r="Y10" i="2"/>
  <c r="D7" i="1"/>
  <c r="D17" i="2" s="1"/>
  <c r="V17" i="2" s="1"/>
  <c r="D19" i="1"/>
  <c r="D8" i="1" l="1"/>
  <c r="V15" i="2"/>
  <c r="D20" i="1"/>
  <c r="D21" i="2" l="1"/>
  <c r="V21" i="2" s="1"/>
  <c r="D19" i="2"/>
  <c r="V19" i="2" s="1"/>
  <c r="Y13" i="2"/>
  <c r="W15" i="2"/>
  <c r="V25" i="2"/>
  <c r="W25" i="2" s="1"/>
  <c r="D9" i="1"/>
  <c r="V16" i="2"/>
  <c r="W16" i="2" s="1"/>
  <c r="D21" i="1"/>
  <c r="E8" i="1"/>
  <c r="D23" i="2" l="1"/>
  <c r="V23" i="2" s="1"/>
  <c r="D22" i="2"/>
  <c r="E21" i="2"/>
  <c r="W21" i="2" s="1"/>
  <c r="E19" i="2"/>
  <c r="W19" i="2" s="1"/>
  <c r="V24" i="2"/>
  <c r="W24" i="2" s="1"/>
  <c r="D22" i="1"/>
  <c r="D10" i="1"/>
  <c r="V18" i="2"/>
  <c r="D26" i="2" l="1"/>
  <c r="V26" i="2" s="1"/>
  <c r="D27" i="2"/>
  <c r="V27" i="2" s="1"/>
  <c r="Y16" i="2"/>
  <c r="W18" i="2"/>
  <c r="V28" i="2"/>
  <c r="W28" i="2" s="1"/>
  <c r="D12" i="1"/>
  <c r="V22" i="2"/>
  <c r="D11" i="1"/>
  <c r="D30" i="2" s="1"/>
  <c r="V20" i="2"/>
  <c r="D32" i="2" l="1"/>
  <c r="D31" i="2"/>
  <c r="V31" i="2" s="1"/>
  <c r="Y22" i="2"/>
  <c r="Y25" i="2"/>
  <c r="Y19" i="2"/>
  <c r="W20" i="2"/>
  <c r="V29" i="2"/>
  <c r="Z19" i="2" l="1"/>
  <c r="V30" i="2"/>
  <c r="E15" i="1"/>
  <c r="V33" i="2"/>
  <c r="W33" i="2" s="1"/>
  <c r="Y28" i="2" l="1"/>
  <c r="V32" i="2"/>
  <c r="E3" i="1"/>
  <c r="E5" i="2" s="1"/>
  <c r="W5" i="2" s="1"/>
  <c r="E22" i="1"/>
  <c r="E18" i="1"/>
  <c r="E17" i="1"/>
  <c r="E11" i="1"/>
  <c r="E9" i="1"/>
  <c r="E10" i="1"/>
  <c r="V35" i="2"/>
  <c r="W35" i="2" s="1"/>
  <c r="E7" i="1"/>
  <c r="E17" i="2" s="1"/>
  <c r="W17" i="2" s="1"/>
  <c r="Z16" i="2" s="1"/>
  <c r="E5" i="1"/>
  <c r="E12" i="1"/>
  <c r="E14" i="1"/>
  <c r="E39" i="2" s="1"/>
  <c r="E19" i="1"/>
  <c r="E13" i="1"/>
  <c r="E36" i="2" s="1"/>
  <c r="E6" i="1"/>
  <c r="E21" i="1"/>
  <c r="E16" i="1"/>
  <c r="E4" i="1"/>
  <c r="E10" i="2" s="1"/>
  <c r="W10" i="2" s="1"/>
  <c r="E20" i="1"/>
  <c r="E32" i="2" l="1"/>
  <c r="W32" i="2" s="1"/>
  <c r="E31" i="2"/>
  <c r="W31" i="2" s="1"/>
  <c r="E29" i="2"/>
  <c r="W29" i="2" s="1"/>
  <c r="E30" i="2"/>
  <c r="W30" i="2" s="1"/>
  <c r="E26" i="2"/>
  <c r="W26" i="2" s="1"/>
  <c r="E27" i="2"/>
  <c r="W27" i="2" s="1"/>
  <c r="E23" i="2"/>
  <c r="W23" i="2" s="1"/>
  <c r="E22" i="2"/>
  <c r="W22" i="2" s="1"/>
  <c r="E9" i="2"/>
  <c r="E8" i="2"/>
  <c r="W8" i="2" s="1"/>
  <c r="E12" i="2"/>
  <c r="E11" i="2"/>
  <c r="W11" i="2" s="1"/>
  <c r="E13" i="2"/>
  <c r="W13" i="2" s="1"/>
  <c r="E14" i="2"/>
  <c r="W14" i="2" s="1"/>
  <c r="E4" i="2"/>
  <c r="E6" i="2"/>
  <c r="W6" i="2" s="1"/>
  <c r="Y31" i="2"/>
  <c r="V34" i="2"/>
  <c r="W34" i="2" s="1"/>
  <c r="V36" i="2"/>
  <c r="W36" i="2" s="1"/>
  <c r="Z28" i="2" l="1"/>
  <c r="Z25" i="2"/>
  <c r="Z22" i="2"/>
  <c r="Z31" i="2"/>
  <c r="Y34" i="2"/>
  <c r="Z34" i="2" s="1"/>
  <c r="V37" i="2"/>
  <c r="W37" i="2" s="1"/>
  <c r="V39" i="2"/>
  <c r="W39" i="2" s="1"/>
  <c r="V38" i="2" l="1"/>
  <c r="V41" i="2"/>
  <c r="W41" i="2" s="1"/>
  <c r="V40" i="2"/>
  <c r="W40" i="2" s="1"/>
  <c r="Y37" i="2" l="1"/>
  <c r="W38" i="2"/>
  <c r="V43" i="2"/>
  <c r="W43" i="2" s="1"/>
  <c r="Z37" i="2" l="1"/>
  <c r="V42" i="2"/>
  <c r="V45" i="2"/>
  <c r="W45" i="2" s="1"/>
  <c r="Y40" i="2" l="1"/>
  <c r="W42" i="2"/>
  <c r="V44" i="2"/>
  <c r="V47" i="2"/>
  <c r="W47" i="2" s="1"/>
  <c r="Z40" i="2" l="1"/>
  <c r="Y43" i="2"/>
  <c r="W44" i="2"/>
  <c r="V46" i="2"/>
  <c r="W46" i="2" s="1"/>
  <c r="V48" i="2"/>
  <c r="W48" i="2" s="1"/>
  <c r="V49" i="2"/>
  <c r="W49" i="2" s="1"/>
  <c r="Z43" i="2" l="1"/>
  <c r="Y46" i="2"/>
  <c r="Z46" i="2" s="1"/>
  <c r="V51" i="2"/>
  <c r="W51" i="2" s="1"/>
  <c r="V50" i="2" l="1"/>
  <c r="V53" i="2"/>
  <c r="W53" i="2" s="1"/>
  <c r="Y49" i="2" l="1"/>
  <c r="W50" i="2"/>
  <c r="V52" i="2"/>
  <c r="W52" i="2" s="1"/>
  <c r="V55" i="2"/>
  <c r="W55" i="2" s="1"/>
  <c r="Z49" i="2" l="1"/>
  <c r="V54" i="2"/>
  <c r="W54" i="2" s="1"/>
  <c r="V56" i="2"/>
  <c r="W56" i="2" s="1"/>
  <c r="Y52" i="2" l="1"/>
  <c r="Z52" i="2" s="1"/>
  <c r="V57" i="2"/>
  <c r="V59" i="2"/>
  <c r="W59" i="2" s="1"/>
  <c r="Y55" i="2" l="1"/>
  <c r="W57" i="2"/>
  <c r="V58" i="2"/>
  <c r="W58" i="2" s="1"/>
  <c r="V60" i="2"/>
  <c r="W60" i="2" s="1"/>
  <c r="Z55" i="2" l="1"/>
  <c r="V61" i="2"/>
  <c r="W61" i="2" s="1"/>
  <c r="Y58" i="2"/>
  <c r="Z58" i="2" s="1"/>
  <c r="V63" i="2"/>
  <c r="W63" i="2" s="1"/>
  <c r="V62" i="2" l="1"/>
  <c r="V64" i="2"/>
  <c r="W64" i="2" s="1"/>
  <c r="Y61" i="2" l="1"/>
  <c r="W62" i="2"/>
  <c r="V65" i="2"/>
  <c r="W65" i="2" s="1"/>
  <c r="V66" i="2"/>
  <c r="W66" i="2" s="1"/>
  <c r="Z61" i="2" l="1"/>
  <c r="Y64" i="2"/>
  <c r="Z64" i="2" s="1"/>
  <c r="V67" i="2"/>
  <c r="W67" i="2" s="1"/>
  <c r="V68" i="2"/>
  <c r="W68" i="2" s="1"/>
  <c r="V69" i="2" l="1"/>
  <c r="V71" i="2"/>
  <c r="W71" i="2" s="1"/>
  <c r="Y67" i="2" l="1"/>
  <c r="W69" i="2"/>
  <c r="V70" i="2"/>
  <c r="W70" i="2" s="1"/>
  <c r="V73" i="2"/>
  <c r="W73" i="2" s="1"/>
  <c r="Z67" i="2" l="1"/>
  <c r="V72" i="2"/>
  <c r="V74" i="2"/>
  <c r="W74" i="2" s="1"/>
  <c r="Y70" i="2" l="1"/>
  <c r="W72" i="2"/>
  <c r="V75" i="2"/>
  <c r="V77" i="2"/>
  <c r="W77" i="2" s="1"/>
  <c r="Z70" i="2" l="1"/>
  <c r="Y73" i="2"/>
  <c r="W75" i="2"/>
  <c r="V76" i="2"/>
  <c r="W76" i="2" s="1"/>
  <c r="V79" i="2"/>
  <c r="W79" i="2" s="1"/>
  <c r="Z73" i="2" l="1"/>
  <c r="V78" i="2"/>
  <c r="V81" i="2"/>
  <c r="W81" i="2" s="1"/>
  <c r="Y76" i="2" l="1"/>
  <c r="W78" i="2"/>
  <c r="Z13" i="2"/>
  <c r="V80" i="2"/>
  <c r="W9" i="2"/>
  <c r="Z76" i="2" l="1"/>
  <c r="Y79" i="2"/>
  <c r="W80" i="2"/>
  <c r="W12" i="2"/>
  <c r="Z79" i="2" l="1"/>
  <c r="Z7" i="2"/>
  <c r="Z10" i="2"/>
  <c r="W4" i="2" l="1"/>
  <c r="X70" i="2"/>
  <c r="X63" i="2" l="1"/>
  <c r="X46" i="2"/>
  <c r="X77" i="2"/>
  <c r="X75" i="2"/>
  <c r="X80" i="2"/>
  <c r="X61" i="2"/>
  <c r="X74" i="2"/>
  <c r="X40" i="2"/>
  <c r="X9" i="2"/>
  <c r="X69" i="2"/>
  <c r="X67" i="2"/>
  <c r="X49" i="2"/>
  <c r="X57" i="2"/>
  <c r="X78" i="2"/>
  <c r="X66" i="2"/>
  <c r="X36" i="2"/>
  <c r="X44" i="2"/>
  <c r="X72" i="2"/>
  <c r="X71" i="2"/>
  <c r="X58" i="2"/>
  <c r="X55" i="2"/>
  <c r="X42" i="2"/>
  <c r="X81" i="2"/>
  <c r="X76" i="2"/>
  <c r="X50" i="2"/>
  <c r="X60" i="2"/>
  <c r="X54" i="2"/>
  <c r="X65" i="2"/>
  <c r="X53" i="2"/>
  <c r="X64" i="2"/>
  <c r="X87" i="2"/>
  <c r="X56" i="2"/>
  <c r="X88" i="2"/>
  <c r="X51" i="2"/>
  <c r="X85" i="2"/>
  <c r="X73" i="2"/>
  <c r="X43" i="2"/>
  <c r="X52" i="2"/>
  <c r="X90" i="2"/>
  <c r="X86" i="2"/>
  <c r="X47" i="2"/>
  <c r="X68" i="2"/>
  <c r="X45" i="2"/>
  <c r="X93" i="2"/>
  <c r="X59" i="2"/>
  <c r="X48" i="2"/>
  <c r="X92" i="2"/>
  <c r="X91" i="2"/>
  <c r="X84" i="2"/>
  <c r="X62" i="2"/>
  <c r="X41" i="2"/>
  <c r="X82" i="2"/>
  <c r="X89" i="2"/>
  <c r="X83" i="2"/>
  <c r="X79" i="2"/>
  <c r="X7" i="2"/>
  <c r="X29" i="2"/>
  <c r="X10" i="2"/>
  <c r="X34" i="2"/>
  <c r="X27" i="2"/>
  <c r="X22" i="2"/>
  <c r="X37" i="2"/>
  <c r="X33" i="2"/>
  <c r="X30" i="2"/>
  <c r="X35" i="2"/>
  <c r="X26" i="2"/>
  <c r="X38" i="2"/>
  <c r="X4" i="2"/>
  <c r="Z4" i="2"/>
  <c r="AA91" i="2" l="1"/>
  <c r="AA88" i="2"/>
  <c r="AA85" i="2"/>
  <c r="AA82" i="2"/>
  <c r="AA40" i="2"/>
  <c r="AA46" i="2"/>
  <c r="AA43" i="2"/>
  <c r="AA49" i="2"/>
  <c r="AA52" i="2"/>
  <c r="AA58" i="2"/>
  <c r="AA55" i="2"/>
  <c r="AA64" i="2"/>
  <c r="AA61" i="2"/>
  <c r="AA67" i="2"/>
  <c r="AA70" i="2"/>
  <c r="AA73" i="2"/>
  <c r="AA76" i="2"/>
  <c r="AA79" i="2"/>
  <c r="AA31" i="2"/>
  <c r="AA16" i="2"/>
  <c r="AA34" i="2"/>
  <c r="AA25" i="2"/>
  <c r="AA28" i="2"/>
  <c r="AA19" i="2"/>
  <c r="AA37" i="2"/>
  <c r="AA7" i="2"/>
  <c r="AA4" i="2"/>
  <c r="AA13" i="2"/>
</calcChain>
</file>

<file path=xl/sharedStrings.xml><?xml version="1.0" encoding="utf-8"?>
<sst xmlns="http://schemas.openxmlformats.org/spreadsheetml/2006/main" count="393" uniqueCount="114">
  <si>
    <t>участник</t>
  </si>
  <si>
    <t>команда</t>
  </si>
  <si>
    <t>баллы</t>
  </si>
  <si>
    <t>место</t>
  </si>
  <si>
    <t>Непомнящий Виктор</t>
  </si>
  <si>
    <t>West Fishing</t>
  </si>
  <si>
    <t>Лунякин Олег</t>
  </si>
  <si>
    <t>Per4</t>
  </si>
  <si>
    <t>Бойко Сергей</t>
  </si>
  <si>
    <t>Legion</t>
  </si>
  <si>
    <t>Ананич Геннадий</t>
  </si>
  <si>
    <t>Против Течения</t>
  </si>
  <si>
    <t>Сенчуров Иван</t>
  </si>
  <si>
    <t>Peacock Bass</t>
  </si>
  <si>
    <t>Казанцев Евгений</t>
  </si>
  <si>
    <t>ЕК</t>
  </si>
  <si>
    <t>Зубко Сергей</t>
  </si>
  <si>
    <t>Adventurers</t>
  </si>
  <si>
    <t>Шевко Виталий</t>
  </si>
  <si>
    <t>nanobass</t>
  </si>
  <si>
    <t>Бобриков Алексей</t>
  </si>
  <si>
    <t>Янкович Сергей</t>
  </si>
  <si>
    <t>MicroKiller</t>
  </si>
  <si>
    <t>окунь</t>
  </si>
  <si>
    <t>щука</t>
  </si>
  <si>
    <t>№</t>
  </si>
  <si>
    <t>Команды</t>
  </si>
  <si>
    <t>Участники</t>
  </si>
  <si>
    <t>Тур 1</t>
  </si>
  <si>
    <t>Тур 2</t>
  </si>
  <si>
    <t>Личный зачет</t>
  </si>
  <si>
    <t>Командный зачет</t>
  </si>
  <si>
    <t>Зона А</t>
  </si>
  <si>
    <t>Зона Б</t>
  </si>
  <si>
    <t>сумма мест</t>
  </si>
  <si>
    <t>Cast-Fishing</t>
  </si>
  <si>
    <t>Лихачев Максим</t>
  </si>
  <si>
    <t>Ковальчук Дмитрий</t>
  </si>
  <si>
    <t>Дроздов Виталий</t>
  </si>
  <si>
    <t>Бахур Александр</t>
  </si>
  <si>
    <t>Купрейчик Сергей</t>
  </si>
  <si>
    <t>Каменец Алексей</t>
  </si>
  <si>
    <t>Poseidon</t>
  </si>
  <si>
    <t>Чижонок Сергей</t>
  </si>
  <si>
    <t>Строк Павел</t>
  </si>
  <si>
    <t>Золотарь Андрей</t>
  </si>
  <si>
    <t>Бычик Роман</t>
  </si>
  <si>
    <t>Трудовые резервы</t>
  </si>
  <si>
    <t>Пожарский Константин</t>
  </si>
  <si>
    <t>Lunker Tail</t>
  </si>
  <si>
    <t>Козел Вячеслав</t>
  </si>
  <si>
    <t>Кириевский Андрей</t>
  </si>
  <si>
    <t>Кириенко Кирилл</t>
  </si>
  <si>
    <t>Ковалев Евгений</t>
  </si>
  <si>
    <t>Микулов Владимир</t>
  </si>
  <si>
    <t>Степ Гарант</t>
  </si>
  <si>
    <t>Мельников Ю. В.</t>
  </si>
  <si>
    <t>Кравченко И. П.</t>
  </si>
  <si>
    <t>меcто</t>
  </si>
  <si>
    <t>сумма баллов</t>
  </si>
  <si>
    <t>средняя длина рыб по виду:</t>
  </si>
  <si>
    <t>Средний размер окуня, см:</t>
  </si>
  <si>
    <t>Средний размер щуки, см:</t>
  </si>
  <si>
    <t>судак</t>
  </si>
  <si>
    <t>жерех</t>
  </si>
  <si>
    <t>голавль</t>
  </si>
  <si>
    <t>язь</t>
  </si>
  <si>
    <t>чехонь</t>
  </si>
  <si>
    <t>сом</t>
  </si>
  <si>
    <t>Регистрационный лист</t>
  </si>
  <si>
    <t>Команда</t>
  </si>
  <si>
    <t>Спортсмен</t>
  </si>
  <si>
    <t>Стартовая зона</t>
  </si>
  <si>
    <t>Страховка</t>
  </si>
  <si>
    <t>Тур 3</t>
  </si>
  <si>
    <t>Зона В</t>
  </si>
  <si>
    <t>Бочаров Дмитрий</t>
  </si>
  <si>
    <t>ТриГада</t>
  </si>
  <si>
    <t>Мяэлоог Алексей</t>
  </si>
  <si>
    <t>Шумко Александр</t>
  </si>
  <si>
    <t>Bona Кобрин</t>
  </si>
  <si>
    <t>Марковский Максим</t>
  </si>
  <si>
    <t>Барташук Александр</t>
  </si>
  <si>
    <t>Количество команд:</t>
  </si>
  <si>
    <t>Масюк Павел</t>
  </si>
  <si>
    <t>Тысевич Сергей</t>
  </si>
  <si>
    <t>Козлов Юрий</t>
  </si>
  <si>
    <t>Кирьянов Денис</t>
  </si>
  <si>
    <t>Сoastal Spinning</t>
  </si>
  <si>
    <t>Сачук Павел</t>
  </si>
  <si>
    <t>Mixture</t>
  </si>
  <si>
    <t>А</t>
  </si>
  <si>
    <t>Б</t>
  </si>
  <si>
    <t>ЧБО</t>
  </si>
  <si>
    <t>С</t>
  </si>
  <si>
    <t>Павлючик Андрей</t>
  </si>
  <si>
    <t>Баланчук Юрий</t>
  </si>
  <si>
    <t>Жарин Вадим</t>
  </si>
  <si>
    <t>Баранок Артем</t>
  </si>
  <si>
    <t>Брест над Бугом</t>
  </si>
  <si>
    <t>Колдычевский Николай</t>
  </si>
  <si>
    <t>Bait Breath Team</t>
  </si>
  <si>
    <t>C</t>
  </si>
  <si>
    <t>A</t>
  </si>
  <si>
    <t>Насиров Эмин</t>
  </si>
  <si>
    <t>Марач Андрей</t>
  </si>
  <si>
    <t>Basshunter</t>
  </si>
  <si>
    <t xml:space="preserve">Ковалевич Леонид </t>
  </si>
  <si>
    <t>Саган Сергей</t>
  </si>
  <si>
    <t>Панасюк Михаил</t>
  </si>
  <si>
    <t>СПАРТА</t>
  </si>
  <si>
    <t>Голабурда Сергей</t>
  </si>
  <si>
    <t>личка</t>
  </si>
  <si>
    <t>вес, граммы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</si>
</sst>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28">
    <xf numFmtId="0" fontId="0" fillId="0" borderId="0" xfId="0"/>
    <xf numFmtId="0" fontId="4" fillId="0" borderId="5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11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5" xfId="0" applyFont="1" applyFill="1" applyBorder="1"/>
    <xf numFmtId="0" fontId="7" fillId="0" borderId="5" xfId="0" applyFont="1" applyFill="1" applyBorder="1"/>
    <xf numFmtId="0" fontId="4" fillId="0" borderId="5" xfId="0" applyFont="1" applyFill="1" applyBorder="1" applyAlignment="1">
      <alignment horizontal="center" vertical="center" wrapText="1"/>
    </xf>
    <xf numFmtId="0" fontId="8" fillId="0" borderId="5" xfId="0" applyFont="1" applyFill="1" applyBorder="1"/>
    <xf numFmtId="0" fontId="3" fillId="0" borderId="11" xfId="0" applyFont="1" applyFill="1" applyBorder="1"/>
    <xf numFmtId="0" fontId="2" fillId="0" borderId="21" xfId="0" applyFont="1" applyFill="1" applyBorder="1" applyAlignment="1">
      <alignment horizontal="center" vertical="center"/>
    </xf>
    <xf numFmtId="0" fontId="3" fillId="0" borderId="10" xfId="0" applyFont="1" applyFill="1" applyBorder="1"/>
    <xf numFmtId="0" fontId="0" fillId="0" borderId="21" xfId="0" applyBorder="1"/>
    <xf numFmtId="0" fontId="0" fillId="0" borderId="4" xfId="0" applyBorder="1"/>
    <xf numFmtId="0" fontId="1" fillId="0" borderId="0" xfId="1"/>
    <xf numFmtId="0" fontId="3" fillId="0" borderId="11" xfId="0" applyFont="1" applyFill="1" applyBorder="1" applyAlignment="1">
      <alignment vertical="center"/>
    </xf>
    <xf numFmtId="0" fontId="0" fillId="0" borderId="11" xfId="0" applyBorder="1"/>
    <xf numFmtId="0" fontId="0" fillId="0" borderId="5" xfId="0" applyBorder="1"/>
    <xf numFmtId="164" fontId="3" fillId="0" borderId="5" xfId="0" applyNumberFormat="1" applyFont="1" applyFill="1" applyBorder="1" applyAlignment="1">
      <alignment horizontal="left" vertical="center"/>
    </xf>
    <xf numFmtId="164" fontId="3" fillId="0" borderId="11" xfId="0" applyNumberFormat="1" applyFont="1" applyFill="1" applyBorder="1" applyAlignment="1">
      <alignment horizontal="left" vertical="center"/>
    </xf>
    <xf numFmtId="164" fontId="3" fillId="0" borderId="5" xfId="0" applyNumberFormat="1" applyFont="1" applyFill="1" applyBorder="1" applyAlignment="1">
      <alignment horizontal="center" vertical="center"/>
    </xf>
    <xf numFmtId="164" fontId="3" fillId="0" borderId="24" xfId="0" applyNumberFormat="1" applyFont="1" applyFill="1" applyBorder="1" applyAlignment="1">
      <alignment horizontal="left" vertical="center"/>
    </xf>
    <xf numFmtId="164" fontId="3" fillId="0" borderId="11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/>
    <xf numFmtId="0" fontId="4" fillId="0" borderId="5" xfId="0" applyFont="1" applyBorder="1" applyAlignment="1"/>
    <xf numFmtId="0" fontId="4" fillId="0" borderId="5" xfId="0" applyFont="1" applyFill="1" applyBorder="1"/>
    <xf numFmtId="0" fontId="4" fillId="0" borderId="5" xfId="0" applyFont="1" applyFill="1" applyBorder="1" applyAlignment="1">
      <alignment vertical="center"/>
    </xf>
    <xf numFmtId="0" fontId="4" fillId="0" borderId="5" xfId="0" applyFont="1" applyBorder="1"/>
    <xf numFmtId="0" fontId="4" fillId="0" borderId="0" xfId="0" applyFont="1" applyFill="1"/>
    <xf numFmtId="0" fontId="5" fillId="0" borderId="12" xfId="1" applyFont="1" applyFill="1" applyBorder="1"/>
    <xf numFmtId="0" fontId="5" fillId="0" borderId="13" xfId="1" applyFont="1" applyFill="1" applyBorder="1"/>
    <xf numFmtId="0" fontId="4" fillId="0" borderId="5" xfId="0" applyFont="1" applyFill="1" applyBorder="1" applyAlignment="1"/>
    <xf numFmtId="0" fontId="4" fillId="0" borderId="0" xfId="0" applyFont="1" applyFill="1" applyBorder="1" applyAlignment="1"/>
    <xf numFmtId="0" fontId="4" fillId="0" borderId="0" xfId="0" applyFont="1" applyFill="1" applyBorder="1"/>
    <xf numFmtId="0" fontId="9" fillId="0" borderId="0" xfId="0" applyFont="1" applyFill="1" applyBorder="1"/>
    <xf numFmtId="164" fontId="4" fillId="0" borderId="0" xfId="0" applyNumberFormat="1" applyFont="1" applyFill="1" applyAlignment="1">
      <alignment horizontal="left"/>
    </xf>
    <xf numFmtId="0" fontId="4" fillId="0" borderId="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5" fillId="0" borderId="0" xfId="0" applyFont="1" applyFill="1"/>
    <xf numFmtId="14" fontId="5" fillId="0" borderId="0" xfId="0" applyNumberFormat="1" applyFont="1" applyFill="1"/>
    <xf numFmtId="0" fontId="5" fillId="0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 wrapText="1"/>
    </xf>
    <xf numFmtId="0" fontId="4" fillId="0" borderId="11" xfId="0" applyFont="1" applyBorder="1"/>
    <xf numFmtId="0" fontId="4" fillId="0" borderId="11" xfId="0" applyFont="1" applyFill="1" applyBorder="1" applyAlignment="1"/>
    <xf numFmtId="0" fontId="4" fillId="0" borderId="30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4" fillId="0" borderId="31" xfId="0" applyFont="1" applyFill="1" applyBorder="1"/>
    <xf numFmtId="0" fontId="4" fillId="0" borderId="31" xfId="0" applyFont="1" applyFill="1" applyBorder="1" applyAlignment="1">
      <alignment horizontal="center" vertical="center"/>
    </xf>
    <xf numFmtId="0" fontId="4" fillId="0" borderId="33" xfId="0" applyFont="1" applyFill="1" applyBorder="1" applyAlignment="1"/>
    <xf numFmtId="0" fontId="4" fillId="0" borderId="8" xfId="0" applyFont="1" applyFill="1" applyBorder="1" applyAlignment="1"/>
    <xf numFmtId="0" fontId="4" fillId="0" borderId="35" xfId="0" applyFont="1" applyFill="1" applyBorder="1" applyAlignment="1">
      <alignment vertical="center"/>
    </xf>
    <xf numFmtId="0" fontId="4" fillId="0" borderId="35" xfId="0" applyFont="1" applyFill="1" applyBorder="1"/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0" xfId="0" applyFont="1" applyFill="1" applyBorder="1" applyAlignment="1"/>
    <xf numFmtId="0" fontId="4" fillId="0" borderId="10" xfId="0" applyFont="1" applyFill="1" applyBorder="1" applyAlignment="1"/>
    <xf numFmtId="0" fontId="4" fillId="0" borderId="24" xfId="0" applyFont="1" applyFill="1" applyBorder="1"/>
    <xf numFmtId="0" fontId="4" fillId="0" borderId="11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27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0" fillId="0" borderId="5" xfId="0" applyFill="1" applyBorder="1"/>
    <xf numFmtId="0" fontId="4" fillId="0" borderId="5" xfId="0" applyFont="1" applyFill="1" applyBorder="1" applyAlignment="1">
      <alignment horizontal="center" vertical="center"/>
    </xf>
    <xf numFmtId="0" fontId="6" fillId="0" borderId="5" xfId="0" applyFont="1" applyFill="1" applyBorder="1"/>
    <xf numFmtId="0" fontId="3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</cellXfs>
  <cellStyles count="2">
    <cellStyle name="Heading 4" xfId="1"/>
    <cellStyle name="Обычный" xfId="0" builtinId="0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medium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3" name="Таблица314" displayName="Таблица314" ref="C1:C31" totalsRowShown="0" headerRowDxfId="9" dataDxfId="8" tableBorderDxfId="7">
  <autoFilter ref="C1:C31"/>
  <tableColumns count="1">
    <tableColumn id="1" name="Участники" dataDxfId="6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6"/>
  <sheetViews>
    <sheetView tabSelected="1" topLeftCell="A5" zoomScale="70" zoomScaleNormal="70" workbookViewId="0">
      <selection activeCell="J11" sqref="J11"/>
    </sheetView>
  </sheetViews>
  <sheetFormatPr defaultRowHeight="15.75" x14ac:dyDescent="0.25"/>
  <cols>
    <col min="1" max="1" width="3.42578125" style="32" customWidth="1"/>
    <col min="2" max="2" width="12.7109375" style="32" customWidth="1"/>
    <col min="3" max="3" width="33.28515625" style="32" customWidth="1"/>
    <col min="4" max="4" width="29.140625" style="32" customWidth="1"/>
    <col min="5" max="5" width="12.85546875" style="32" customWidth="1"/>
    <col min="6" max="10" width="9.140625" style="32"/>
    <col min="11" max="11" width="26.85546875" style="32" customWidth="1"/>
    <col min="12" max="16384" width="9.140625" style="32"/>
  </cols>
  <sheetData>
    <row r="1" spans="1:5" x14ac:dyDescent="0.25">
      <c r="A1" s="45" t="s">
        <v>93</v>
      </c>
      <c r="B1" s="45"/>
      <c r="C1" s="45"/>
      <c r="D1" s="45"/>
      <c r="E1" s="46">
        <v>42672</v>
      </c>
    </row>
    <row r="2" spans="1:5" ht="16.5" thickBot="1" x14ac:dyDescent="0.3">
      <c r="A2" s="45" t="s">
        <v>69</v>
      </c>
      <c r="B2" s="45"/>
      <c r="C2" s="45"/>
      <c r="D2" s="45"/>
      <c r="E2" s="45"/>
    </row>
    <row r="3" spans="1:5" ht="28.5" customHeight="1" x14ac:dyDescent="0.25">
      <c r="A3" s="69" t="s">
        <v>25</v>
      </c>
      <c r="B3" s="48" t="s">
        <v>72</v>
      </c>
      <c r="C3" s="47" t="s">
        <v>71</v>
      </c>
      <c r="D3" s="47" t="s">
        <v>70</v>
      </c>
      <c r="E3" s="47" t="s">
        <v>73</v>
      </c>
    </row>
    <row r="4" spans="1:5" ht="10.5" customHeight="1" thickBot="1" x14ac:dyDescent="0.3">
      <c r="A4" s="70"/>
      <c r="B4" s="50"/>
      <c r="C4" s="49"/>
      <c r="D4" s="49"/>
      <c r="E4" s="49"/>
    </row>
    <row r="5" spans="1:5" ht="18" customHeight="1" x14ac:dyDescent="0.25">
      <c r="A5" s="26">
        <v>1</v>
      </c>
      <c r="B5" s="27" t="s">
        <v>92</v>
      </c>
      <c r="C5" s="27" t="s">
        <v>4</v>
      </c>
      <c r="D5" s="51" t="s">
        <v>5</v>
      </c>
      <c r="E5" s="41"/>
    </row>
    <row r="6" spans="1:5" ht="18" customHeight="1" x14ac:dyDescent="0.25">
      <c r="A6" s="30">
        <f t="shared" ref="A6:A69" si="0">A5+1</f>
        <v>2</v>
      </c>
      <c r="B6" s="29" t="s">
        <v>91</v>
      </c>
      <c r="C6" s="29" t="s">
        <v>45</v>
      </c>
      <c r="D6" s="31" t="s">
        <v>5</v>
      </c>
      <c r="E6" s="41"/>
    </row>
    <row r="7" spans="1:5" ht="18" customHeight="1" x14ac:dyDescent="0.25">
      <c r="A7" s="30">
        <f t="shared" si="0"/>
        <v>3</v>
      </c>
      <c r="B7" s="29" t="s">
        <v>94</v>
      </c>
      <c r="C7" s="29" t="s">
        <v>76</v>
      </c>
      <c r="D7" s="31" t="s">
        <v>5</v>
      </c>
      <c r="E7" s="41"/>
    </row>
    <row r="8" spans="1:5" ht="18" customHeight="1" x14ac:dyDescent="0.25">
      <c r="A8" s="30">
        <f t="shared" si="0"/>
        <v>4</v>
      </c>
      <c r="B8" s="29" t="s">
        <v>102</v>
      </c>
      <c r="C8" s="29" t="s">
        <v>39</v>
      </c>
      <c r="D8" s="29" t="s">
        <v>101</v>
      </c>
      <c r="E8" s="41"/>
    </row>
    <row r="9" spans="1:5" ht="18" customHeight="1" x14ac:dyDescent="0.25">
      <c r="A9" s="30">
        <f t="shared" si="0"/>
        <v>5</v>
      </c>
      <c r="B9" s="29" t="s">
        <v>103</v>
      </c>
      <c r="C9" s="29" t="s">
        <v>16</v>
      </c>
      <c r="D9" s="29" t="s">
        <v>101</v>
      </c>
      <c r="E9" s="41"/>
    </row>
    <row r="10" spans="1:5" ht="18" customHeight="1" x14ac:dyDescent="0.25">
      <c r="A10" s="30">
        <f t="shared" si="0"/>
        <v>6</v>
      </c>
      <c r="B10" s="29" t="s">
        <v>92</v>
      </c>
      <c r="C10" s="29" t="s">
        <v>100</v>
      </c>
      <c r="D10" s="29" t="s">
        <v>101</v>
      </c>
      <c r="E10" s="41"/>
    </row>
    <row r="11" spans="1:5" ht="18" customHeight="1" x14ac:dyDescent="0.25">
      <c r="A11" s="30">
        <f t="shared" si="0"/>
        <v>7</v>
      </c>
      <c r="B11" s="29" t="s">
        <v>91</v>
      </c>
      <c r="C11" s="29" t="s">
        <v>78</v>
      </c>
      <c r="D11" s="30" t="s">
        <v>77</v>
      </c>
      <c r="E11" s="41"/>
    </row>
    <row r="12" spans="1:5" ht="18" customHeight="1" x14ac:dyDescent="0.25">
      <c r="A12" s="30">
        <f t="shared" si="0"/>
        <v>8</v>
      </c>
      <c r="B12" s="29" t="s">
        <v>92</v>
      </c>
      <c r="C12" s="29" t="s">
        <v>87</v>
      </c>
      <c r="D12" s="28" t="s">
        <v>77</v>
      </c>
      <c r="E12" s="41"/>
    </row>
    <row r="13" spans="1:5" ht="18" customHeight="1" x14ac:dyDescent="0.25">
      <c r="A13" s="30">
        <f t="shared" si="0"/>
        <v>9</v>
      </c>
      <c r="B13" s="29" t="s">
        <v>94</v>
      </c>
      <c r="C13" s="29" t="s">
        <v>89</v>
      </c>
      <c r="D13" s="28" t="s">
        <v>77</v>
      </c>
      <c r="E13" s="41"/>
    </row>
    <row r="14" spans="1:5" ht="18" customHeight="1" x14ac:dyDescent="0.25">
      <c r="A14" s="30">
        <f t="shared" si="0"/>
        <v>10</v>
      </c>
      <c r="B14" s="29" t="s">
        <v>91</v>
      </c>
      <c r="C14" s="29" t="s">
        <v>51</v>
      </c>
      <c r="D14" s="30" t="s">
        <v>88</v>
      </c>
      <c r="E14" s="41"/>
    </row>
    <row r="15" spans="1:5" ht="18" customHeight="1" x14ac:dyDescent="0.25">
      <c r="A15" s="30">
        <f t="shared" si="0"/>
        <v>11</v>
      </c>
      <c r="B15" s="29" t="s">
        <v>94</v>
      </c>
      <c r="C15" s="29" t="s">
        <v>95</v>
      </c>
      <c r="D15" s="30" t="s">
        <v>88</v>
      </c>
      <c r="E15" s="41"/>
    </row>
    <row r="16" spans="1:5" ht="18" customHeight="1" x14ac:dyDescent="0.25">
      <c r="A16" s="30">
        <f t="shared" si="0"/>
        <v>12</v>
      </c>
      <c r="B16" s="29" t="s">
        <v>92</v>
      </c>
      <c r="C16" s="29" t="s">
        <v>96</v>
      </c>
      <c r="D16" s="30" t="s">
        <v>88</v>
      </c>
      <c r="E16" s="41"/>
    </row>
    <row r="17" spans="1:5" ht="18" customHeight="1" x14ac:dyDescent="0.25">
      <c r="A17" s="30">
        <f t="shared" si="0"/>
        <v>13</v>
      </c>
      <c r="B17" s="29" t="s">
        <v>92</v>
      </c>
      <c r="C17" s="29" t="s">
        <v>81</v>
      </c>
      <c r="D17" s="30" t="s">
        <v>80</v>
      </c>
      <c r="E17" s="41"/>
    </row>
    <row r="18" spans="1:5" ht="18" customHeight="1" x14ac:dyDescent="0.25">
      <c r="A18" s="30">
        <f t="shared" si="0"/>
        <v>14</v>
      </c>
      <c r="B18" s="29" t="s">
        <v>91</v>
      </c>
      <c r="C18" s="29" t="s">
        <v>82</v>
      </c>
      <c r="D18" s="28" t="s">
        <v>80</v>
      </c>
      <c r="E18" s="41"/>
    </row>
    <row r="19" spans="1:5" ht="18" customHeight="1" x14ac:dyDescent="0.25">
      <c r="A19" s="30">
        <f t="shared" si="0"/>
        <v>15</v>
      </c>
      <c r="B19" s="29" t="s">
        <v>94</v>
      </c>
      <c r="C19" s="29" t="s">
        <v>97</v>
      </c>
      <c r="D19" s="28" t="s">
        <v>80</v>
      </c>
      <c r="E19" s="41"/>
    </row>
    <row r="20" spans="1:5" ht="18" customHeight="1" x14ac:dyDescent="0.25">
      <c r="A20" s="30">
        <f t="shared" si="0"/>
        <v>16</v>
      </c>
      <c r="B20" s="29" t="s">
        <v>91</v>
      </c>
      <c r="C20" s="29" t="s">
        <v>79</v>
      </c>
      <c r="D20" s="28" t="s">
        <v>99</v>
      </c>
      <c r="E20" s="41"/>
    </row>
    <row r="21" spans="1:5" ht="18" customHeight="1" x14ac:dyDescent="0.25">
      <c r="A21" s="30">
        <f t="shared" si="0"/>
        <v>17</v>
      </c>
      <c r="B21" s="29" t="s">
        <v>92</v>
      </c>
      <c r="C21" s="29" t="s">
        <v>84</v>
      </c>
      <c r="D21" s="28" t="s">
        <v>99</v>
      </c>
      <c r="E21" s="41"/>
    </row>
    <row r="22" spans="1:5" ht="18" customHeight="1" x14ac:dyDescent="0.25">
      <c r="A22" s="30">
        <f t="shared" si="0"/>
        <v>18</v>
      </c>
      <c r="B22" s="29" t="s">
        <v>94</v>
      </c>
      <c r="C22" s="29" t="s">
        <v>85</v>
      </c>
      <c r="D22" s="28" t="s">
        <v>99</v>
      </c>
      <c r="E22" s="41"/>
    </row>
    <row r="23" spans="1:5" ht="18" customHeight="1" x14ac:dyDescent="0.25">
      <c r="A23" s="30">
        <f t="shared" si="0"/>
        <v>19</v>
      </c>
      <c r="B23" s="29" t="s">
        <v>91</v>
      </c>
      <c r="C23" s="29" t="s">
        <v>86</v>
      </c>
      <c r="D23" s="28" t="s">
        <v>106</v>
      </c>
      <c r="E23" s="41"/>
    </row>
    <row r="24" spans="1:5" ht="18" customHeight="1" x14ac:dyDescent="0.25">
      <c r="A24" s="30">
        <f t="shared" si="0"/>
        <v>20</v>
      </c>
      <c r="B24" s="29" t="s">
        <v>94</v>
      </c>
      <c r="C24" s="29" t="s">
        <v>104</v>
      </c>
      <c r="D24" s="28" t="s">
        <v>106</v>
      </c>
      <c r="E24" s="41"/>
    </row>
    <row r="25" spans="1:5" ht="18" customHeight="1" x14ac:dyDescent="0.25">
      <c r="A25" s="30">
        <f t="shared" si="0"/>
        <v>21</v>
      </c>
      <c r="B25" s="29" t="s">
        <v>92</v>
      </c>
      <c r="C25" s="29" t="s">
        <v>105</v>
      </c>
      <c r="D25" s="28" t="s">
        <v>106</v>
      </c>
      <c r="E25" s="41"/>
    </row>
    <row r="26" spans="1:5" ht="18" customHeight="1" x14ac:dyDescent="0.25">
      <c r="A26" s="30">
        <f t="shared" si="0"/>
        <v>22</v>
      </c>
      <c r="B26" s="29" t="s">
        <v>94</v>
      </c>
      <c r="C26" s="29" t="s">
        <v>107</v>
      </c>
      <c r="D26" s="30" t="s">
        <v>110</v>
      </c>
      <c r="E26" s="41"/>
    </row>
    <row r="27" spans="1:5" ht="18" customHeight="1" x14ac:dyDescent="0.25">
      <c r="A27" s="30">
        <f t="shared" si="0"/>
        <v>23</v>
      </c>
      <c r="B27" s="29" t="s">
        <v>92</v>
      </c>
      <c r="C27" s="29" t="s">
        <v>108</v>
      </c>
      <c r="D27" s="30" t="s">
        <v>110</v>
      </c>
      <c r="E27" s="41"/>
    </row>
    <row r="28" spans="1:5" ht="18" customHeight="1" x14ac:dyDescent="0.25">
      <c r="A28" s="30">
        <f t="shared" si="0"/>
        <v>24</v>
      </c>
      <c r="B28" s="29" t="s">
        <v>91</v>
      </c>
      <c r="C28" s="29" t="s">
        <v>109</v>
      </c>
      <c r="D28" s="30" t="s">
        <v>110</v>
      </c>
      <c r="E28" s="41"/>
    </row>
    <row r="29" spans="1:5" ht="18" customHeight="1" x14ac:dyDescent="0.25">
      <c r="A29" s="30">
        <f t="shared" si="0"/>
        <v>25</v>
      </c>
      <c r="B29" s="29" t="s">
        <v>94</v>
      </c>
      <c r="C29" s="29" t="s">
        <v>46</v>
      </c>
      <c r="D29" s="28" t="s">
        <v>90</v>
      </c>
      <c r="E29" s="41"/>
    </row>
    <row r="30" spans="1:5" ht="18" customHeight="1" x14ac:dyDescent="0.25">
      <c r="A30" s="30">
        <f t="shared" si="0"/>
        <v>26</v>
      </c>
      <c r="B30" s="29" t="s">
        <v>92</v>
      </c>
      <c r="C30" s="29" t="s">
        <v>48</v>
      </c>
      <c r="D30" s="28" t="s">
        <v>90</v>
      </c>
      <c r="E30" s="41"/>
    </row>
    <row r="31" spans="1:5" ht="18" customHeight="1" x14ac:dyDescent="0.25">
      <c r="A31" s="30">
        <f t="shared" si="0"/>
        <v>27</v>
      </c>
      <c r="B31" s="29" t="s">
        <v>91</v>
      </c>
      <c r="C31" s="29" t="s">
        <v>98</v>
      </c>
      <c r="D31" s="28" t="s">
        <v>90</v>
      </c>
      <c r="E31" s="41"/>
    </row>
    <row r="32" spans="1:5" ht="18" customHeight="1" x14ac:dyDescent="0.25">
      <c r="A32" s="30">
        <f t="shared" si="0"/>
        <v>28</v>
      </c>
      <c r="B32" s="29" t="s">
        <v>91</v>
      </c>
      <c r="C32" s="29" t="s">
        <v>111</v>
      </c>
      <c r="D32" s="28" t="s">
        <v>112</v>
      </c>
      <c r="E32" s="41"/>
    </row>
    <row r="33" spans="1:5" ht="18" customHeight="1" x14ac:dyDescent="0.25">
      <c r="A33" s="30">
        <f t="shared" si="0"/>
        <v>29</v>
      </c>
      <c r="B33" s="29" t="s">
        <v>92</v>
      </c>
      <c r="C33" s="31"/>
      <c r="D33" s="28"/>
      <c r="E33" s="41"/>
    </row>
    <row r="34" spans="1:5" ht="18" customHeight="1" x14ac:dyDescent="0.25">
      <c r="A34" s="30">
        <f t="shared" si="0"/>
        <v>30</v>
      </c>
      <c r="B34" s="29" t="s">
        <v>94</v>
      </c>
      <c r="C34" s="31"/>
      <c r="D34" s="28"/>
      <c r="E34" s="41"/>
    </row>
    <row r="35" spans="1:5" ht="18" customHeight="1" x14ac:dyDescent="0.25">
      <c r="A35" s="30">
        <f t="shared" si="0"/>
        <v>31</v>
      </c>
      <c r="B35" s="29"/>
      <c r="C35" s="31"/>
      <c r="D35" s="28"/>
      <c r="E35" s="41"/>
    </row>
    <row r="36" spans="1:5" ht="18" customHeight="1" x14ac:dyDescent="0.25">
      <c r="A36" s="30">
        <f t="shared" si="0"/>
        <v>32</v>
      </c>
      <c r="B36" s="29"/>
      <c r="C36" s="29"/>
      <c r="D36" s="28"/>
      <c r="E36" s="41"/>
    </row>
    <row r="37" spans="1:5" ht="18" customHeight="1" x14ac:dyDescent="0.25">
      <c r="A37" s="30">
        <f t="shared" si="0"/>
        <v>33</v>
      </c>
      <c r="B37" s="29"/>
      <c r="C37" s="29"/>
      <c r="D37" s="28"/>
      <c r="E37" s="41"/>
    </row>
    <row r="38" spans="1:5" ht="18" customHeight="1" x14ac:dyDescent="0.25">
      <c r="A38" s="30">
        <f t="shared" si="0"/>
        <v>34</v>
      </c>
      <c r="B38" s="29"/>
      <c r="C38" s="29"/>
      <c r="D38" s="28"/>
      <c r="E38" s="41"/>
    </row>
    <row r="39" spans="1:5" ht="18" customHeight="1" x14ac:dyDescent="0.25">
      <c r="A39" s="30">
        <f t="shared" si="0"/>
        <v>35</v>
      </c>
      <c r="B39" s="29"/>
      <c r="C39" s="29"/>
      <c r="D39" s="28"/>
      <c r="E39" s="41"/>
    </row>
    <row r="40" spans="1:5" ht="18" customHeight="1" x14ac:dyDescent="0.25">
      <c r="A40" s="30">
        <f t="shared" si="0"/>
        <v>36</v>
      </c>
      <c r="B40" s="29"/>
      <c r="C40" s="29"/>
      <c r="D40" s="28"/>
      <c r="E40" s="41"/>
    </row>
    <row r="41" spans="1:5" ht="18" customHeight="1" x14ac:dyDescent="0.25">
      <c r="A41" s="30">
        <f t="shared" si="0"/>
        <v>37</v>
      </c>
      <c r="B41" s="29"/>
      <c r="C41" s="29"/>
      <c r="D41" s="28"/>
      <c r="E41" s="41"/>
    </row>
    <row r="42" spans="1:5" ht="18" customHeight="1" x14ac:dyDescent="0.25">
      <c r="A42" s="30">
        <f t="shared" si="0"/>
        <v>38</v>
      </c>
      <c r="B42" s="29"/>
      <c r="C42" s="29"/>
      <c r="D42" s="28"/>
      <c r="E42" s="41"/>
    </row>
    <row r="43" spans="1:5" ht="18" customHeight="1" x14ac:dyDescent="0.25">
      <c r="A43" s="30">
        <f t="shared" si="0"/>
        <v>39</v>
      </c>
      <c r="B43" s="29"/>
      <c r="C43" s="29"/>
      <c r="D43" s="30"/>
      <c r="E43" s="41"/>
    </row>
    <row r="44" spans="1:5" ht="18" customHeight="1" x14ac:dyDescent="0.25">
      <c r="A44" s="30">
        <f t="shared" si="0"/>
        <v>40</v>
      </c>
      <c r="B44" s="29"/>
      <c r="C44" s="29"/>
      <c r="D44" s="30"/>
      <c r="E44" s="41"/>
    </row>
    <row r="45" spans="1:5" ht="18" customHeight="1" x14ac:dyDescent="0.25">
      <c r="A45" s="30">
        <f t="shared" si="0"/>
        <v>41</v>
      </c>
      <c r="B45" s="29"/>
      <c r="C45" s="31"/>
      <c r="D45" s="30"/>
      <c r="E45" s="41"/>
    </row>
    <row r="46" spans="1:5" ht="18" customHeight="1" x14ac:dyDescent="0.25">
      <c r="A46" s="30">
        <f t="shared" si="0"/>
        <v>42</v>
      </c>
      <c r="B46" s="29"/>
      <c r="C46" s="31"/>
      <c r="D46" s="30"/>
      <c r="E46" s="41"/>
    </row>
    <row r="47" spans="1:5" ht="18" customHeight="1" x14ac:dyDescent="0.25">
      <c r="A47" s="30">
        <f t="shared" si="0"/>
        <v>43</v>
      </c>
      <c r="B47" s="29"/>
      <c r="C47" s="29"/>
      <c r="D47" s="28"/>
      <c r="E47" s="41"/>
    </row>
    <row r="48" spans="1:5" ht="18" customHeight="1" x14ac:dyDescent="0.25">
      <c r="A48" s="30">
        <f t="shared" si="0"/>
        <v>44</v>
      </c>
      <c r="B48" s="29"/>
      <c r="C48" s="29"/>
      <c r="D48" s="28"/>
      <c r="E48" s="41"/>
    </row>
    <row r="49" spans="1:5" ht="18" customHeight="1" x14ac:dyDescent="0.25">
      <c r="A49" s="30">
        <f t="shared" si="0"/>
        <v>45</v>
      </c>
      <c r="B49" s="29"/>
      <c r="D49" s="30"/>
      <c r="E49" s="41"/>
    </row>
    <row r="50" spans="1:5" ht="18" customHeight="1" x14ac:dyDescent="0.25">
      <c r="A50" s="30">
        <f t="shared" si="0"/>
        <v>46</v>
      </c>
      <c r="B50" s="29"/>
      <c r="D50" s="30"/>
      <c r="E50" s="41"/>
    </row>
    <row r="51" spans="1:5" x14ac:dyDescent="0.25">
      <c r="A51" s="30">
        <f t="shared" si="0"/>
        <v>47</v>
      </c>
      <c r="B51" s="29"/>
      <c r="C51" s="29"/>
      <c r="D51" s="30"/>
      <c r="E51" s="41"/>
    </row>
    <row r="52" spans="1:5" x14ac:dyDescent="0.25">
      <c r="A52" s="30">
        <f t="shared" si="0"/>
        <v>48</v>
      </c>
      <c r="B52" s="29"/>
      <c r="C52" s="29"/>
      <c r="D52" s="30"/>
      <c r="E52" s="41"/>
    </row>
    <row r="53" spans="1:5" x14ac:dyDescent="0.25">
      <c r="A53" s="30">
        <f t="shared" si="0"/>
        <v>49</v>
      </c>
      <c r="B53" s="29"/>
      <c r="C53" s="31"/>
      <c r="D53" s="30"/>
      <c r="E53" s="41"/>
    </row>
    <row r="54" spans="1:5" x14ac:dyDescent="0.25">
      <c r="A54" s="30">
        <f t="shared" si="0"/>
        <v>50</v>
      </c>
      <c r="B54" s="29"/>
      <c r="C54" s="31"/>
      <c r="D54" s="30"/>
      <c r="E54" s="41"/>
    </row>
    <row r="55" spans="1:5" x14ac:dyDescent="0.25">
      <c r="A55" s="30">
        <f t="shared" si="0"/>
        <v>51</v>
      </c>
      <c r="B55" s="29"/>
      <c r="C55" s="29"/>
      <c r="D55" s="30"/>
      <c r="E55" s="41"/>
    </row>
    <row r="56" spans="1:5" x14ac:dyDescent="0.25">
      <c r="A56" s="30">
        <f t="shared" si="0"/>
        <v>52</v>
      </c>
      <c r="B56" s="29"/>
      <c r="C56" s="29"/>
      <c r="D56" s="30"/>
      <c r="E56" s="41"/>
    </row>
    <row r="57" spans="1:5" x14ac:dyDescent="0.25">
      <c r="A57" s="30">
        <f t="shared" si="0"/>
        <v>53</v>
      </c>
      <c r="B57" s="29"/>
      <c r="C57" s="29"/>
      <c r="D57" s="28"/>
      <c r="E57" s="41"/>
    </row>
    <row r="58" spans="1:5" x14ac:dyDescent="0.25">
      <c r="A58" s="30">
        <f t="shared" si="0"/>
        <v>54</v>
      </c>
      <c r="B58" s="29"/>
      <c r="C58" s="29"/>
      <c r="D58" s="28"/>
      <c r="E58" s="41"/>
    </row>
    <row r="59" spans="1:5" x14ac:dyDescent="0.25">
      <c r="A59" s="30">
        <f t="shared" si="0"/>
        <v>55</v>
      </c>
      <c r="B59" s="29"/>
      <c r="C59" s="29"/>
      <c r="D59" s="28"/>
      <c r="E59" s="41"/>
    </row>
    <row r="60" spans="1:5" x14ac:dyDescent="0.25">
      <c r="A60" s="30">
        <f t="shared" si="0"/>
        <v>56</v>
      </c>
      <c r="B60" s="29"/>
      <c r="C60" s="29"/>
      <c r="D60" s="28"/>
      <c r="E60" s="41"/>
    </row>
    <row r="61" spans="1:5" x14ac:dyDescent="0.25">
      <c r="A61" s="30">
        <f t="shared" si="0"/>
        <v>57</v>
      </c>
      <c r="B61" s="29"/>
      <c r="C61" s="29"/>
      <c r="D61" s="28"/>
      <c r="E61" s="41"/>
    </row>
    <row r="62" spans="1:5" x14ac:dyDescent="0.25">
      <c r="A62" s="30">
        <f t="shared" si="0"/>
        <v>58</v>
      </c>
      <c r="B62" s="29"/>
      <c r="C62" s="31"/>
      <c r="D62" s="30"/>
      <c r="E62" s="41"/>
    </row>
    <row r="63" spans="1:5" x14ac:dyDescent="0.25">
      <c r="A63" s="30">
        <f t="shared" si="0"/>
        <v>59</v>
      </c>
      <c r="B63" s="29"/>
      <c r="C63" s="31"/>
      <c r="D63" s="28"/>
      <c r="E63" s="41"/>
    </row>
    <row r="64" spans="1:5" x14ac:dyDescent="0.25">
      <c r="A64" s="30">
        <f t="shared" si="0"/>
        <v>60</v>
      </c>
      <c r="B64" s="29"/>
      <c r="C64" s="31"/>
      <c r="D64" s="30"/>
      <c r="E64" s="41"/>
    </row>
    <row r="65" spans="1:5" x14ac:dyDescent="0.25">
      <c r="A65" s="30">
        <f t="shared" si="0"/>
        <v>61</v>
      </c>
      <c r="B65" s="29"/>
      <c r="C65" s="29"/>
      <c r="D65" s="28"/>
      <c r="E65" s="41"/>
    </row>
    <row r="66" spans="1:5" x14ac:dyDescent="0.25">
      <c r="A66" s="30">
        <f t="shared" si="0"/>
        <v>62</v>
      </c>
      <c r="B66" s="29"/>
      <c r="C66" s="29"/>
      <c r="D66" s="28"/>
      <c r="E66" s="41"/>
    </row>
    <row r="67" spans="1:5" x14ac:dyDescent="0.25">
      <c r="A67" s="30">
        <f t="shared" si="0"/>
        <v>63</v>
      </c>
      <c r="B67" s="29"/>
      <c r="C67" s="29"/>
      <c r="D67" s="28"/>
      <c r="E67" s="41"/>
    </row>
    <row r="68" spans="1:5" x14ac:dyDescent="0.25">
      <c r="A68" s="30">
        <f t="shared" si="0"/>
        <v>64</v>
      </c>
      <c r="B68" s="29"/>
      <c r="C68" s="29"/>
      <c r="D68" s="30"/>
      <c r="E68" s="41"/>
    </row>
    <row r="69" spans="1:5" x14ac:dyDescent="0.25">
      <c r="A69" s="30">
        <f t="shared" si="0"/>
        <v>65</v>
      </c>
      <c r="B69" s="29"/>
      <c r="C69" s="29"/>
      <c r="D69" s="30"/>
      <c r="E69" s="41"/>
    </row>
    <row r="70" spans="1:5" x14ac:dyDescent="0.25">
      <c r="A70" s="30">
        <f t="shared" ref="A70:A94" si="1">A69+1</f>
        <v>66</v>
      </c>
      <c r="B70" s="29"/>
      <c r="C70" s="29"/>
      <c r="D70" s="28"/>
      <c r="E70" s="41"/>
    </row>
    <row r="71" spans="1:5" x14ac:dyDescent="0.25">
      <c r="A71" s="30">
        <f t="shared" si="1"/>
        <v>67</v>
      </c>
      <c r="B71" s="29"/>
      <c r="C71" s="29"/>
      <c r="D71" s="28"/>
      <c r="E71" s="41"/>
    </row>
    <row r="72" spans="1:5" x14ac:dyDescent="0.25">
      <c r="A72" s="30">
        <f t="shared" si="1"/>
        <v>68</v>
      </c>
      <c r="B72" s="29"/>
      <c r="C72" s="29"/>
      <c r="D72" s="28"/>
      <c r="E72" s="41"/>
    </row>
    <row r="73" spans="1:5" x14ac:dyDescent="0.25">
      <c r="A73" s="30">
        <f t="shared" si="1"/>
        <v>69</v>
      </c>
      <c r="B73" s="29"/>
      <c r="C73" s="31"/>
      <c r="D73" s="30"/>
      <c r="E73" s="41"/>
    </row>
    <row r="74" spans="1:5" x14ac:dyDescent="0.25">
      <c r="A74" s="30">
        <f t="shared" si="1"/>
        <v>70</v>
      </c>
      <c r="B74" s="29"/>
      <c r="C74" s="29"/>
      <c r="D74" s="28"/>
      <c r="E74" s="41"/>
    </row>
    <row r="75" spans="1:5" x14ac:dyDescent="0.25">
      <c r="A75" s="30">
        <f t="shared" si="1"/>
        <v>71</v>
      </c>
      <c r="B75" s="29"/>
      <c r="C75" s="29"/>
      <c r="D75" s="28"/>
      <c r="E75" s="41"/>
    </row>
    <row r="76" spans="1:5" x14ac:dyDescent="0.25">
      <c r="A76" s="30">
        <f t="shared" si="1"/>
        <v>72</v>
      </c>
      <c r="B76" s="29"/>
      <c r="C76" s="29"/>
      <c r="D76" s="28"/>
      <c r="E76" s="41"/>
    </row>
    <row r="77" spans="1:5" x14ac:dyDescent="0.25">
      <c r="A77" s="30">
        <f t="shared" si="1"/>
        <v>73</v>
      </c>
      <c r="B77" s="29"/>
      <c r="C77" s="29"/>
      <c r="D77" s="30"/>
      <c r="E77" s="41"/>
    </row>
    <row r="78" spans="1:5" x14ac:dyDescent="0.25">
      <c r="A78" s="30">
        <f t="shared" si="1"/>
        <v>74</v>
      </c>
      <c r="B78" s="29"/>
      <c r="C78" s="29"/>
      <c r="D78" s="28"/>
      <c r="E78" s="41"/>
    </row>
    <row r="79" spans="1:5" x14ac:dyDescent="0.25">
      <c r="A79" s="30">
        <f t="shared" si="1"/>
        <v>75</v>
      </c>
      <c r="B79" s="29"/>
      <c r="C79" s="29"/>
      <c r="D79" s="28"/>
      <c r="E79" s="41"/>
    </row>
    <row r="80" spans="1:5" x14ac:dyDescent="0.25">
      <c r="A80" s="30">
        <f t="shared" si="1"/>
        <v>76</v>
      </c>
      <c r="B80" s="29"/>
      <c r="C80" s="29"/>
      <c r="D80" s="28"/>
      <c r="E80" s="41"/>
    </row>
    <row r="81" spans="1:5" x14ac:dyDescent="0.25">
      <c r="A81" s="30">
        <f t="shared" si="1"/>
        <v>77</v>
      </c>
      <c r="B81" s="29"/>
      <c r="C81" s="29"/>
      <c r="D81" s="28"/>
      <c r="E81" s="41"/>
    </row>
    <row r="82" spans="1:5" x14ac:dyDescent="0.25">
      <c r="A82" s="30">
        <f t="shared" si="1"/>
        <v>78</v>
      </c>
      <c r="B82" s="29"/>
      <c r="C82" s="29"/>
      <c r="D82" s="28"/>
      <c r="E82" s="41"/>
    </row>
    <row r="83" spans="1:5" x14ac:dyDescent="0.25">
      <c r="A83" s="30">
        <f t="shared" si="1"/>
        <v>79</v>
      </c>
      <c r="B83" s="29"/>
      <c r="C83" s="29"/>
      <c r="D83" s="28"/>
      <c r="E83" s="40"/>
    </row>
    <row r="84" spans="1:5" x14ac:dyDescent="0.25">
      <c r="A84" s="30">
        <f t="shared" si="1"/>
        <v>80</v>
      </c>
      <c r="B84" s="29"/>
      <c r="C84" s="29"/>
      <c r="D84" s="28"/>
      <c r="E84" s="40"/>
    </row>
    <row r="85" spans="1:5" x14ac:dyDescent="0.25">
      <c r="A85" s="30">
        <f t="shared" si="1"/>
        <v>81</v>
      </c>
      <c r="B85" s="29"/>
      <c r="C85" s="29"/>
      <c r="D85" s="28"/>
      <c r="E85" s="40"/>
    </row>
    <row r="86" spans="1:5" x14ac:dyDescent="0.25">
      <c r="A86" s="30">
        <f t="shared" si="1"/>
        <v>82</v>
      </c>
      <c r="B86" s="29"/>
      <c r="C86" s="29"/>
      <c r="D86" s="28"/>
      <c r="E86" s="40"/>
    </row>
    <row r="87" spans="1:5" x14ac:dyDescent="0.25">
      <c r="A87" s="30">
        <f t="shared" si="1"/>
        <v>83</v>
      </c>
      <c r="B87" s="29"/>
      <c r="C87" s="29"/>
      <c r="D87" s="28"/>
      <c r="E87" s="40"/>
    </row>
    <row r="88" spans="1:5" x14ac:dyDescent="0.25">
      <c r="A88" s="30">
        <f t="shared" si="1"/>
        <v>84</v>
      </c>
      <c r="B88" s="29"/>
      <c r="C88" s="29"/>
      <c r="D88" s="28"/>
      <c r="E88" s="40"/>
    </row>
    <row r="89" spans="1:5" x14ac:dyDescent="0.25">
      <c r="A89" s="30">
        <f t="shared" si="1"/>
        <v>85</v>
      </c>
      <c r="B89" s="29"/>
      <c r="C89" s="29"/>
      <c r="D89" s="28"/>
      <c r="E89" s="40"/>
    </row>
    <row r="90" spans="1:5" x14ac:dyDescent="0.25">
      <c r="A90" s="30">
        <f t="shared" si="1"/>
        <v>86</v>
      </c>
      <c r="B90" s="29"/>
      <c r="C90" s="29"/>
      <c r="D90" s="28"/>
      <c r="E90" s="40"/>
    </row>
    <row r="91" spans="1:5" x14ac:dyDescent="0.25">
      <c r="A91" s="30">
        <f t="shared" si="1"/>
        <v>87</v>
      </c>
      <c r="B91" s="29"/>
      <c r="C91" s="29"/>
      <c r="D91" s="28"/>
      <c r="E91" s="40"/>
    </row>
    <row r="92" spans="1:5" x14ac:dyDescent="0.25">
      <c r="A92" s="30">
        <f t="shared" si="1"/>
        <v>88</v>
      </c>
      <c r="B92" s="29"/>
      <c r="C92" s="29"/>
      <c r="D92" s="28"/>
      <c r="E92" s="40"/>
    </row>
    <row r="93" spans="1:5" x14ac:dyDescent="0.25">
      <c r="A93" s="30">
        <f t="shared" si="1"/>
        <v>89</v>
      </c>
      <c r="B93" s="29"/>
      <c r="C93" s="29"/>
      <c r="D93" s="28"/>
      <c r="E93" s="40"/>
    </row>
    <row r="94" spans="1:5" x14ac:dyDescent="0.25">
      <c r="A94" s="30">
        <f t="shared" si="1"/>
        <v>90</v>
      </c>
      <c r="B94" s="29"/>
      <c r="C94" s="29"/>
      <c r="D94" s="28"/>
      <c r="E94" s="40"/>
    </row>
    <row r="96" spans="1:5" x14ac:dyDescent="0.25">
      <c r="B96" s="32" t="s">
        <v>83</v>
      </c>
      <c r="D96" s="32">
        <v>9</v>
      </c>
    </row>
  </sheetData>
  <sortState ref="D5:G83">
    <sortCondition ref="D5:D83"/>
  </sortState>
  <mergeCells count="1">
    <mergeCell ref="A3:A4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65"/>
  <sheetViews>
    <sheetView zoomScale="80" zoomScaleNormal="8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G3" sqref="G3"/>
    </sheetView>
  </sheetViews>
  <sheetFormatPr defaultRowHeight="15" outlineLevelRow="1" x14ac:dyDescent="0.25"/>
  <cols>
    <col min="1" max="1" width="3.140625" customWidth="1"/>
    <col min="2" max="3" width="25.7109375" customWidth="1"/>
    <col min="4" max="16" width="8.7109375" customWidth="1"/>
  </cols>
  <sheetData>
    <row r="1" spans="1:41" s="2" customFormat="1" ht="16.5" customHeight="1" thickBot="1" x14ac:dyDescent="0.3">
      <c r="A1" s="80" t="s">
        <v>25</v>
      </c>
      <c r="B1" s="82" t="s">
        <v>1</v>
      </c>
      <c r="C1" s="84" t="s">
        <v>0</v>
      </c>
      <c r="D1" s="86" t="s">
        <v>59</v>
      </c>
      <c r="E1" s="88" t="s">
        <v>3</v>
      </c>
      <c r="F1" s="71" t="s">
        <v>23</v>
      </c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3"/>
      <c r="U1" s="71" t="s">
        <v>24</v>
      </c>
      <c r="V1" s="72"/>
      <c r="W1" s="73"/>
      <c r="X1" s="71" t="s">
        <v>63</v>
      </c>
      <c r="Y1" s="72"/>
      <c r="Z1" s="73"/>
      <c r="AA1" s="71" t="s">
        <v>64</v>
      </c>
      <c r="AB1" s="72"/>
      <c r="AC1" s="73"/>
      <c r="AD1" s="71" t="s">
        <v>65</v>
      </c>
      <c r="AE1" s="72"/>
      <c r="AF1" s="73"/>
      <c r="AG1" s="71" t="s">
        <v>66</v>
      </c>
      <c r="AH1" s="72"/>
      <c r="AI1" s="73"/>
      <c r="AJ1" s="71" t="s">
        <v>67</v>
      </c>
      <c r="AK1" s="72"/>
      <c r="AL1" s="73"/>
      <c r="AM1" s="71" t="s">
        <v>68</v>
      </c>
      <c r="AN1" s="72"/>
      <c r="AO1" s="73"/>
    </row>
    <row r="2" spans="1:41" ht="16.5" thickBot="1" x14ac:dyDescent="0.3">
      <c r="A2" s="81"/>
      <c r="B2" s="83"/>
      <c r="C2" s="85"/>
      <c r="D2" s="87"/>
      <c r="E2" s="89"/>
      <c r="F2" s="74" t="s">
        <v>113</v>
      </c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</row>
    <row r="3" spans="1:41" ht="15.75" x14ac:dyDescent="0.25">
      <c r="A3" s="18">
        <v>1</v>
      </c>
      <c r="B3" s="11" t="str">
        <f>т1зС!B3</f>
        <v>West Fishing</v>
      </c>
      <c r="C3" s="11" t="str">
        <f>т1зС!C3</f>
        <v>Бочаров Дмитрий</v>
      </c>
      <c r="D3" s="24">
        <f>D36</f>
        <v>69</v>
      </c>
      <c r="E3" s="17">
        <f>E36</f>
        <v>5</v>
      </c>
      <c r="F3" s="21">
        <v>69</v>
      </c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</row>
    <row r="4" spans="1:41" ht="15.75" x14ac:dyDescent="0.25">
      <c r="A4" s="19">
        <f>A3+1</f>
        <v>2</v>
      </c>
      <c r="B4" s="11" t="str">
        <f>т1зС!B4</f>
        <v>Bait Breath Team</v>
      </c>
      <c r="C4" s="11" t="str">
        <f>т1зС!C4</f>
        <v>Бахур Александр</v>
      </c>
      <c r="D4" s="24">
        <f t="shared" ref="D4:E19" si="0">D37</f>
        <v>259</v>
      </c>
      <c r="E4" s="17">
        <f t="shared" si="0"/>
        <v>2</v>
      </c>
      <c r="F4" s="20">
        <v>21</v>
      </c>
      <c r="G4" s="20">
        <v>160</v>
      </c>
      <c r="H4" s="20">
        <v>78</v>
      </c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</row>
    <row r="5" spans="1:41" ht="15.75" x14ac:dyDescent="0.25">
      <c r="A5" s="19">
        <f t="shared" ref="A5:A11" si="1">A4+1</f>
        <v>3</v>
      </c>
      <c r="B5" s="11" t="str">
        <f>т1зС!B5</f>
        <v>ТриГада</v>
      </c>
      <c r="C5" s="11" t="str">
        <f>т1зС!C5</f>
        <v>Сачук Павел</v>
      </c>
      <c r="D5" s="24">
        <f t="shared" si="0"/>
        <v>34</v>
      </c>
      <c r="E5" s="17">
        <f t="shared" si="0"/>
        <v>7</v>
      </c>
      <c r="F5" s="20">
        <v>34</v>
      </c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</row>
    <row r="6" spans="1:41" ht="15.75" x14ac:dyDescent="0.25">
      <c r="A6" s="19">
        <f t="shared" si="1"/>
        <v>4</v>
      </c>
      <c r="B6" s="11" t="str">
        <f>т1зС!B6</f>
        <v>Сoastal Spinning</v>
      </c>
      <c r="C6" s="11" t="str">
        <f>т1зС!C6</f>
        <v>Павлючик Андрей</v>
      </c>
      <c r="D6" s="24">
        <f t="shared" si="0"/>
        <v>11</v>
      </c>
      <c r="E6" s="17">
        <f t="shared" si="0"/>
        <v>8</v>
      </c>
      <c r="F6" s="20">
        <v>11</v>
      </c>
      <c r="G6" s="20"/>
      <c r="H6" s="22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</row>
    <row r="7" spans="1:41" ht="15.75" x14ac:dyDescent="0.25">
      <c r="A7" s="19">
        <f t="shared" si="1"/>
        <v>5</v>
      </c>
      <c r="B7" s="11" t="str">
        <f>т1зС!B7</f>
        <v>Bona Кобрин</v>
      </c>
      <c r="C7" s="11" t="str">
        <f>т1зС!C7</f>
        <v>Жарин Вадим</v>
      </c>
      <c r="D7" s="24">
        <f t="shared" si="0"/>
        <v>900</v>
      </c>
      <c r="E7" s="17">
        <f t="shared" si="0"/>
        <v>1</v>
      </c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>
        <v>900</v>
      </c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</row>
    <row r="8" spans="1:41" ht="15.75" x14ac:dyDescent="0.25">
      <c r="A8" s="19">
        <f t="shared" si="1"/>
        <v>6</v>
      </c>
      <c r="B8" s="11" t="str">
        <f>т1зС!B8</f>
        <v>Брест над Бугом</v>
      </c>
      <c r="C8" s="11" t="str">
        <f>т1зС!C8</f>
        <v>Тысевич Сергей</v>
      </c>
      <c r="D8" s="24">
        <f t="shared" si="0"/>
        <v>213</v>
      </c>
      <c r="E8" s="17">
        <f t="shared" si="0"/>
        <v>3</v>
      </c>
      <c r="F8" s="20">
        <v>213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</row>
    <row r="9" spans="1:41" ht="15.75" x14ac:dyDescent="0.25">
      <c r="A9" s="19">
        <f t="shared" si="1"/>
        <v>7</v>
      </c>
      <c r="B9" s="11" t="str">
        <f>т1зС!B9</f>
        <v>Basshunter</v>
      </c>
      <c r="C9" s="11" t="str">
        <f>т1зС!C9</f>
        <v>Насиров Эмин</v>
      </c>
      <c r="D9" s="24">
        <f t="shared" si="0"/>
        <v>0</v>
      </c>
      <c r="E9" s="17">
        <f t="shared" si="0"/>
        <v>10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</row>
    <row r="10" spans="1:41" ht="15.75" x14ac:dyDescent="0.25">
      <c r="A10" s="19">
        <f t="shared" si="1"/>
        <v>8</v>
      </c>
      <c r="B10" s="11" t="str">
        <f>т1зС!B10</f>
        <v>СПАРТА</v>
      </c>
      <c r="C10" s="11" t="str">
        <f>т1зС!C10</f>
        <v xml:space="preserve">Ковалевич Леонид </v>
      </c>
      <c r="D10" s="24">
        <f t="shared" si="0"/>
        <v>95</v>
      </c>
      <c r="E10" s="17">
        <f t="shared" si="0"/>
        <v>4</v>
      </c>
      <c r="F10" s="20">
        <v>95</v>
      </c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</row>
    <row r="11" spans="1:41" ht="15.75" x14ac:dyDescent="0.25">
      <c r="A11" s="19">
        <f t="shared" si="1"/>
        <v>9</v>
      </c>
      <c r="B11" s="11" t="str">
        <f>т1зС!B11</f>
        <v>Mixture</v>
      </c>
      <c r="C11" s="11" t="str">
        <f>т1зС!C11</f>
        <v>Бычик Роман</v>
      </c>
      <c r="D11" s="24">
        <f t="shared" si="0"/>
        <v>63</v>
      </c>
      <c r="E11" s="17">
        <f t="shared" si="0"/>
        <v>6</v>
      </c>
      <c r="F11" s="20">
        <v>15</v>
      </c>
      <c r="G11" s="20">
        <v>48</v>
      </c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</row>
    <row r="12" spans="1:41" ht="15.75" x14ac:dyDescent="0.25">
      <c r="A12" s="19">
        <f>A11+1</f>
        <v>10</v>
      </c>
      <c r="B12" s="11" t="e">
        <f>т1зС!B12</f>
        <v>#N/A</v>
      </c>
      <c r="C12" s="11">
        <f>т1зС!C12</f>
        <v>0</v>
      </c>
      <c r="D12" s="24">
        <f t="shared" si="0"/>
        <v>0</v>
      </c>
      <c r="E12" s="17">
        <f t="shared" si="0"/>
        <v>10</v>
      </c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</row>
    <row r="13" spans="1:41" ht="15.75" x14ac:dyDescent="0.25">
      <c r="A13" s="19">
        <f t="shared" ref="A13:A32" si="2">A12+1</f>
        <v>11</v>
      </c>
      <c r="B13" s="11" t="e">
        <f>т1зС!B13</f>
        <v>#N/A</v>
      </c>
      <c r="C13" s="11" t="e">
        <f>т1зС!C13</f>
        <v>#N/A</v>
      </c>
      <c r="D13" s="24">
        <f t="shared" si="0"/>
        <v>0</v>
      </c>
      <c r="E13" s="17">
        <f t="shared" si="0"/>
        <v>10</v>
      </c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</row>
    <row r="14" spans="1:41" ht="15.75" x14ac:dyDescent="0.25">
      <c r="A14" s="19">
        <f t="shared" si="2"/>
        <v>12</v>
      </c>
      <c r="B14" s="11" t="e">
        <f>т1зС!B14</f>
        <v>#N/A</v>
      </c>
      <c r="C14" s="11" t="e">
        <f>т1зС!C14</f>
        <v>#N/A</v>
      </c>
      <c r="D14" s="24">
        <f t="shared" si="0"/>
        <v>0</v>
      </c>
      <c r="E14" s="17">
        <f t="shared" si="0"/>
        <v>10</v>
      </c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</row>
    <row r="15" spans="1:41" ht="15.75" x14ac:dyDescent="0.25">
      <c r="A15" s="19">
        <f t="shared" si="2"/>
        <v>13</v>
      </c>
      <c r="B15" s="11" t="e">
        <f>т1зС!B15</f>
        <v>#N/A</v>
      </c>
      <c r="C15" s="11" t="e">
        <f>т1зС!C15</f>
        <v>#N/A</v>
      </c>
      <c r="D15" s="24">
        <f t="shared" si="0"/>
        <v>0</v>
      </c>
      <c r="E15" s="17">
        <f t="shared" si="0"/>
        <v>10</v>
      </c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</row>
    <row r="16" spans="1:41" ht="15.75" x14ac:dyDescent="0.25">
      <c r="A16" s="19">
        <f t="shared" si="2"/>
        <v>14</v>
      </c>
      <c r="B16" s="11" t="e">
        <f>т1зС!B16</f>
        <v>#N/A</v>
      </c>
      <c r="C16" s="11" t="e">
        <f>т1зС!C16</f>
        <v>#N/A</v>
      </c>
      <c r="D16" s="24">
        <f t="shared" si="0"/>
        <v>0</v>
      </c>
      <c r="E16" s="17">
        <f t="shared" si="0"/>
        <v>10</v>
      </c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</row>
    <row r="17" spans="1:41" ht="15.75" x14ac:dyDescent="0.25">
      <c r="A17" s="19">
        <f t="shared" si="2"/>
        <v>15</v>
      </c>
      <c r="B17" s="11" t="e">
        <f>т1зС!B17</f>
        <v>#N/A</v>
      </c>
      <c r="C17" s="11" t="e">
        <f>т1зС!C17</f>
        <v>#N/A</v>
      </c>
      <c r="D17" s="24">
        <f t="shared" si="0"/>
        <v>0</v>
      </c>
      <c r="E17" s="17">
        <f t="shared" si="0"/>
        <v>10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</row>
    <row r="18" spans="1:41" ht="15.75" x14ac:dyDescent="0.25">
      <c r="A18" s="19">
        <f t="shared" si="2"/>
        <v>16</v>
      </c>
      <c r="B18" s="11" t="e">
        <f>т1зС!B18</f>
        <v>#N/A</v>
      </c>
      <c r="C18" s="11" t="e">
        <f>т1зС!C18</f>
        <v>#N/A</v>
      </c>
      <c r="D18" s="24">
        <f t="shared" si="0"/>
        <v>0</v>
      </c>
      <c r="E18" s="17">
        <f t="shared" si="0"/>
        <v>10</v>
      </c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</row>
    <row r="19" spans="1:41" ht="15.75" x14ac:dyDescent="0.25">
      <c r="A19" s="19">
        <f t="shared" si="2"/>
        <v>17</v>
      </c>
      <c r="B19" s="11" t="e">
        <f>т1зС!B19</f>
        <v>#N/A</v>
      </c>
      <c r="C19" s="11" t="e">
        <f>т1зС!C19</f>
        <v>#N/A</v>
      </c>
      <c r="D19" s="24">
        <f t="shared" si="0"/>
        <v>0</v>
      </c>
      <c r="E19" s="17">
        <f t="shared" si="0"/>
        <v>10</v>
      </c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</row>
    <row r="20" spans="1:41" ht="15.75" x14ac:dyDescent="0.25">
      <c r="A20" s="19">
        <f t="shared" si="2"/>
        <v>18</v>
      </c>
      <c r="B20" s="11" t="e">
        <f>т1зС!B20</f>
        <v>#N/A</v>
      </c>
      <c r="C20" s="11" t="e">
        <f>т1зС!C20</f>
        <v>#N/A</v>
      </c>
      <c r="D20" s="24">
        <f t="shared" ref="D20:E32" si="3">D53</f>
        <v>0</v>
      </c>
      <c r="E20" s="17">
        <f t="shared" si="3"/>
        <v>10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</row>
    <row r="21" spans="1:41" ht="15.75" x14ac:dyDescent="0.25">
      <c r="A21" s="19">
        <f t="shared" si="2"/>
        <v>19</v>
      </c>
      <c r="B21" s="11" t="e">
        <f>т1зС!B21</f>
        <v>#N/A</v>
      </c>
      <c r="C21" s="11" t="e">
        <f>т1зС!C21</f>
        <v>#N/A</v>
      </c>
      <c r="D21" s="24">
        <f t="shared" si="3"/>
        <v>0</v>
      </c>
      <c r="E21" s="17">
        <f t="shared" si="3"/>
        <v>10</v>
      </c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</row>
    <row r="22" spans="1:41" ht="15.75" x14ac:dyDescent="0.25">
      <c r="A22" s="19">
        <f t="shared" si="2"/>
        <v>20</v>
      </c>
      <c r="B22" s="11" t="e">
        <f>т1зС!B22</f>
        <v>#N/A</v>
      </c>
      <c r="C22" s="11" t="e">
        <f>т1зС!C22</f>
        <v>#N/A</v>
      </c>
      <c r="D22" s="24">
        <f t="shared" si="3"/>
        <v>0</v>
      </c>
      <c r="E22" s="17">
        <f t="shared" si="3"/>
        <v>10</v>
      </c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</row>
    <row r="23" spans="1:41" ht="15.75" x14ac:dyDescent="0.25">
      <c r="A23" s="19">
        <f t="shared" si="2"/>
        <v>21</v>
      </c>
      <c r="B23" s="11" t="e">
        <f>т1зС!B23</f>
        <v>#N/A</v>
      </c>
      <c r="C23" s="11" t="e">
        <f>т1зС!C23</f>
        <v>#N/A</v>
      </c>
      <c r="D23" s="24">
        <f t="shared" si="3"/>
        <v>0</v>
      </c>
      <c r="E23" s="17">
        <f t="shared" si="3"/>
        <v>10</v>
      </c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</row>
    <row r="24" spans="1:41" ht="15.75" x14ac:dyDescent="0.25">
      <c r="A24" s="19">
        <f t="shared" si="2"/>
        <v>22</v>
      </c>
      <c r="B24" s="11" t="e">
        <f>т1зС!B24</f>
        <v>#N/A</v>
      </c>
      <c r="C24" s="11" t="e">
        <f>т1зС!C24</f>
        <v>#N/A</v>
      </c>
      <c r="D24" s="24">
        <f t="shared" si="3"/>
        <v>0</v>
      </c>
      <c r="E24" s="17">
        <f t="shared" si="3"/>
        <v>10</v>
      </c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</row>
    <row r="25" spans="1:41" ht="15.75" x14ac:dyDescent="0.25">
      <c r="A25" s="19">
        <f t="shared" si="2"/>
        <v>23</v>
      </c>
      <c r="B25" s="11" t="e">
        <f>т1зС!B25</f>
        <v>#N/A</v>
      </c>
      <c r="C25" s="11" t="e">
        <f>т1зС!C25</f>
        <v>#N/A</v>
      </c>
      <c r="D25" s="24">
        <f t="shared" si="3"/>
        <v>0</v>
      </c>
      <c r="E25" s="17">
        <f t="shared" si="3"/>
        <v>10</v>
      </c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</row>
    <row r="26" spans="1:41" ht="15.75" x14ac:dyDescent="0.25">
      <c r="A26" s="19">
        <f t="shared" si="2"/>
        <v>24</v>
      </c>
      <c r="B26" s="11" t="e">
        <f>т1зС!B26</f>
        <v>#N/A</v>
      </c>
      <c r="C26" s="11" t="e">
        <f>т1зС!C26</f>
        <v>#N/A</v>
      </c>
      <c r="D26" s="24">
        <f t="shared" si="3"/>
        <v>0</v>
      </c>
      <c r="E26" s="17">
        <f t="shared" si="3"/>
        <v>10</v>
      </c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</row>
    <row r="27" spans="1:41" ht="15.75" x14ac:dyDescent="0.25">
      <c r="A27" s="19">
        <f t="shared" si="2"/>
        <v>25</v>
      </c>
      <c r="B27" s="11" t="e">
        <f>т1зС!B27</f>
        <v>#N/A</v>
      </c>
      <c r="C27" s="11" t="e">
        <f>т1зС!C27</f>
        <v>#N/A</v>
      </c>
      <c r="D27" s="24">
        <f t="shared" si="3"/>
        <v>0</v>
      </c>
      <c r="E27" s="17">
        <f t="shared" si="3"/>
        <v>10</v>
      </c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</row>
    <row r="28" spans="1:41" ht="15.75" x14ac:dyDescent="0.25">
      <c r="A28" s="19">
        <f t="shared" si="2"/>
        <v>26</v>
      </c>
      <c r="B28" s="11" t="e">
        <f>т1зС!B28</f>
        <v>#N/A</v>
      </c>
      <c r="C28" s="11" t="e">
        <f>т1зС!C28</f>
        <v>#N/A</v>
      </c>
      <c r="D28" s="24">
        <f t="shared" si="3"/>
        <v>0</v>
      </c>
      <c r="E28" s="17">
        <f t="shared" si="3"/>
        <v>10</v>
      </c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</row>
    <row r="29" spans="1:41" ht="15.75" x14ac:dyDescent="0.25">
      <c r="A29" s="19">
        <f t="shared" si="2"/>
        <v>27</v>
      </c>
      <c r="B29" s="11" t="e">
        <f>т1зС!B29</f>
        <v>#N/A</v>
      </c>
      <c r="C29" s="11" t="e">
        <f>т1зС!C29</f>
        <v>#N/A</v>
      </c>
      <c r="D29" s="24">
        <f t="shared" si="3"/>
        <v>0</v>
      </c>
      <c r="E29" s="17">
        <f t="shared" si="3"/>
        <v>10</v>
      </c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</row>
    <row r="30" spans="1:41" ht="15.75" x14ac:dyDescent="0.25">
      <c r="A30" s="19">
        <f t="shared" si="2"/>
        <v>28</v>
      </c>
      <c r="B30" s="11" t="e">
        <f>т1зС!B30</f>
        <v>#N/A</v>
      </c>
      <c r="C30" s="11" t="e">
        <f>т1зС!C30</f>
        <v>#N/A</v>
      </c>
      <c r="D30" s="24">
        <f t="shared" si="3"/>
        <v>0</v>
      </c>
      <c r="E30" s="17">
        <f t="shared" si="3"/>
        <v>10</v>
      </c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</row>
    <row r="31" spans="1:41" ht="15.75" x14ac:dyDescent="0.25">
      <c r="A31" s="19">
        <f t="shared" si="2"/>
        <v>29</v>
      </c>
      <c r="B31" s="11" t="e">
        <f>т1зС!B31</f>
        <v>#N/A</v>
      </c>
      <c r="C31" s="11" t="e">
        <f>т1зС!C31</f>
        <v>#N/A</v>
      </c>
      <c r="D31" s="24">
        <f t="shared" si="3"/>
        <v>0</v>
      </c>
      <c r="E31" s="17">
        <f t="shared" si="3"/>
        <v>10</v>
      </c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</row>
    <row r="32" spans="1:41" ht="15.75" x14ac:dyDescent="0.25">
      <c r="A32" s="19">
        <f t="shared" si="2"/>
        <v>30</v>
      </c>
      <c r="B32" s="11" t="e">
        <f>т1зС!B32</f>
        <v>#N/A</v>
      </c>
      <c r="C32" s="11" t="e">
        <f>т1зС!C32</f>
        <v>#N/A</v>
      </c>
      <c r="D32" s="24">
        <f t="shared" si="3"/>
        <v>0</v>
      </c>
      <c r="E32" s="17">
        <f t="shared" si="3"/>
        <v>10</v>
      </c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</row>
    <row r="33" spans="1:41" ht="16.5" thickBot="1" x14ac:dyDescent="0.3">
      <c r="C33" s="90" t="s">
        <v>60</v>
      </c>
      <c r="D33" s="90"/>
      <c r="E33" s="91"/>
      <c r="F33" s="23">
        <f>AVERAGE(F3:O32)</f>
        <v>74.400000000000006</v>
      </c>
      <c r="U33" s="23">
        <f>AVERAGE(U3:W32)</f>
        <v>900</v>
      </c>
      <c r="X33" s="23" t="e">
        <f>AVERAGE(X3:Z32)</f>
        <v>#DIV/0!</v>
      </c>
      <c r="AA33" s="23" t="e">
        <f>AVERAGE(AA3:AC32)</f>
        <v>#DIV/0!</v>
      </c>
      <c r="AD33" s="23" t="e">
        <f>AVERAGE(AD3:AF32)</f>
        <v>#DIV/0!</v>
      </c>
      <c r="AG33" s="23" t="e">
        <f>AVERAGE(AG3:AI32)</f>
        <v>#DIV/0!</v>
      </c>
      <c r="AJ33" s="23" t="e">
        <f>AVERAGE(AJ3:AL32)</f>
        <v>#DIV/0!</v>
      </c>
    </row>
    <row r="34" spans="1:41" ht="16.5" customHeight="1" outlineLevel="1" x14ac:dyDescent="0.25">
      <c r="A34" s="80" t="s">
        <v>25</v>
      </c>
      <c r="B34" s="84" t="s">
        <v>1</v>
      </c>
      <c r="C34" s="84" t="s">
        <v>0</v>
      </c>
      <c r="D34" s="86" t="s">
        <v>59</v>
      </c>
      <c r="E34" s="88" t="s">
        <v>3</v>
      </c>
      <c r="F34" s="74" t="s">
        <v>2</v>
      </c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6"/>
    </row>
    <row r="35" spans="1:41" ht="15.75" customHeight="1" outlineLevel="1" thickBot="1" x14ac:dyDescent="0.3">
      <c r="A35" s="81"/>
      <c r="B35" s="85"/>
      <c r="C35" s="85"/>
      <c r="D35" s="87"/>
      <c r="E35" s="89"/>
      <c r="F35" s="77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9"/>
    </row>
    <row r="36" spans="1:41" ht="15.75" outlineLevel="1" x14ac:dyDescent="0.25">
      <c r="A36" s="18">
        <v>1</v>
      </c>
      <c r="B36" s="26" t="str">
        <f>B3</f>
        <v>West Fishing</v>
      </c>
      <c r="C36" s="27" t="str">
        <f>C3</f>
        <v>Бочаров Дмитрий</v>
      </c>
      <c r="D36" s="21">
        <f>SUM(F36:AO36)</f>
        <v>69</v>
      </c>
      <c r="E36" s="3">
        <f>IF(D36&gt;0,RANK(D36,$D$36:$D$65),реглист!$D$96+1)</f>
        <v>5</v>
      </c>
      <c r="F36" s="21">
        <f>F3</f>
        <v>69</v>
      </c>
      <c r="G36" s="21">
        <f t="shared" ref="G36:AO43" si="4">G3</f>
        <v>0</v>
      </c>
      <c r="H36" s="21">
        <f t="shared" si="4"/>
        <v>0</v>
      </c>
      <c r="I36" s="21">
        <f t="shared" si="4"/>
        <v>0</v>
      </c>
      <c r="J36" s="21">
        <f t="shared" si="4"/>
        <v>0</v>
      </c>
      <c r="K36" s="21">
        <f t="shared" si="4"/>
        <v>0</v>
      </c>
      <c r="L36" s="21">
        <f t="shared" si="4"/>
        <v>0</v>
      </c>
      <c r="M36" s="21">
        <f t="shared" si="4"/>
        <v>0</v>
      </c>
      <c r="N36" s="21">
        <f t="shared" si="4"/>
        <v>0</v>
      </c>
      <c r="O36" s="21">
        <f t="shared" si="4"/>
        <v>0</v>
      </c>
      <c r="P36" s="21">
        <f t="shared" si="4"/>
        <v>0</v>
      </c>
      <c r="Q36" s="21">
        <f t="shared" si="4"/>
        <v>0</v>
      </c>
      <c r="R36" s="21">
        <f t="shared" si="4"/>
        <v>0</v>
      </c>
      <c r="S36" s="21">
        <f t="shared" si="4"/>
        <v>0</v>
      </c>
      <c r="T36" s="21">
        <f t="shared" si="4"/>
        <v>0</v>
      </c>
      <c r="U36" s="21">
        <f t="shared" si="4"/>
        <v>0</v>
      </c>
      <c r="V36" s="21">
        <f t="shared" si="4"/>
        <v>0</v>
      </c>
      <c r="W36" s="21">
        <f t="shared" si="4"/>
        <v>0</v>
      </c>
      <c r="X36" s="21">
        <f t="shared" si="4"/>
        <v>0</v>
      </c>
      <c r="Y36" s="21">
        <f t="shared" si="4"/>
        <v>0</v>
      </c>
      <c r="Z36" s="21">
        <f t="shared" si="4"/>
        <v>0</v>
      </c>
      <c r="AA36" s="21">
        <f t="shared" si="4"/>
        <v>0</v>
      </c>
      <c r="AB36" s="21">
        <f t="shared" si="4"/>
        <v>0</v>
      </c>
      <c r="AC36" s="21">
        <f t="shared" si="4"/>
        <v>0</v>
      </c>
      <c r="AD36" s="21">
        <f t="shared" si="4"/>
        <v>0</v>
      </c>
      <c r="AE36" s="21">
        <f t="shared" si="4"/>
        <v>0</v>
      </c>
      <c r="AF36" s="21">
        <f t="shared" si="4"/>
        <v>0</v>
      </c>
      <c r="AG36" s="21">
        <f t="shared" si="4"/>
        <v>0</v>
      </c>
      <c r="AH36" s="21">
        <f t="shared" si="4"/>
        <v>0</v>
      </c>
      <c r="AI36" s="21">
        <f t="shared" si="4"/>
        <v>0</v>
      </c>
      <c r="AJ36" s="21">
        <f t="shared" si="4"/>
        <v>0</v>
      </c>
      <c r="AK36" s="21">
        <f t="shared" si="4"/>
        <v>0</v>
      </c>
      <c r="AL36" s="21">
        <f t="shared" si="4"/>
        <v>0</v>
      </c>
      <c r="AM36" s="21">
        <f t="shared" si="4"/>
        <v>0</v>
      </c>
      <c r="AN36" s="21">
        <f t="shared" si="4"/>
        <v>0</v>
      </c>
      <c r="AO36" s="21">
        <f t="shared" si="4"/>
        <v>0</v>
      </c>
    </row>
    <row r="37" spans="1:41" ht="15.75" outlineLevel="1" x14ac:dyDescent="0.25">
      <c r="A37" s="19">
        <f>A36+1</f>
        <v>2</v>
      </c>
      <c r="B37" s="26" t="str">
        <f t="shared" ref="B37:C52" si="5">B4</f>
        <v>Bait Breath Team</v>
      </c>
      <c r="C37" s="27" t="str">
        <f t="shared" si="5"/>
        <v>Бахур Александр</v>
      </c>
      <c r="D37" s="21">
        <f t="shared" ref="D37:D65" si="6">SUM(F37:AO37)</f>
        <v>259</v>
      </c>
      <c r="E37" s="3">
        <f>IF(D37&gt;0,RANK(D37,$D$36:$D$65),реглист!$D$96+1)</f>
        <v>2</v>
      </c>
      <c r="F37" s="21">
        <f t="shared" ref="F37:U65" si="7">F4</f>
        <v>21</v>
      </c>
      <c r="G37" s="21">
        <f t="shared" si="7"/>
        <v>160</v>
      </c>
      <c r="H37" s="21">
        <f t="shared" si="7"/>
        <v>78</v>
      </c>
      <c r="I37" s="21">
        <f t="shared" si="7"/>
        <v>0</v>
      </c>
      <c r="J37" s="21">
        <f t="shared" si="7"/>
        <v>0</v>
      </c>
      <c r="K37" s="21">
        <f t="shared" si="7"/>
        <v>0</v>
      </c>
      <c r="L37" s="21">
        <f t="shared" si="7"/>
        <v>0</v>
      </c>
      <c r="M37" s="21">
        <f t="shared" si="7"/>
        <v>0</v>
      </c>
      <c r="N37" s="21">
        <f t="shared" si="7"/>
        <v>0</v>
      </c>
      <c r="O37" s="21">
        <f t="shared" si="7"/>
        <v>0</v>
      </c>
      <c r="P37" s="21">
        <f t="shared" si="7"/>
        <v>0</v>
      </c>
      <c r="Q37" s="21">
        <f t="shared" si="7"/>
        <v>0</v>
      </c>
      <c r="R37" s="21">
        <f t="shared" si="7"/>
        <v>0</v>
      </c>
      <c r="S37" s="21">
        <f t="shared" si="7"/>
        <v>0</v>
      </c>
      <c r="T37" s="21">
        <f t="shared" si="7"/>
        <v>0</v>
      </c>
      <c r="U37" s="21">
        <f t="shared" si="7"/>
        <v>0</v>
      </c>
      <c r="V37" s="21">
        <f t="shared" si="4"/>
        <v>0</v>
      </c>
      <c r="W37" s="21">
        <f t="shared" si="4"/>
        <v>0</v>
      </c>
      <c r="X37" s="21">
        <f t="shared" si="4"/>
        <v>0</v>
      </c>
      <c r="Y37" s="21">
        <f t="shared" si="4"/>
        <v>0</v>
      </c>
      <c r="Z37" s="21">
        <f t="shared" si="4"/>
        <v>0</v>
      </c>
      <c r="AA37" s="21">
        <f t="shared" si="4"/>
        <v>0</v>
      </c>
      <c r="AB37" s="21">
        <f t="shared" si="4"/>
        <v>0</v>
      </c>
      <c r="AC37" s="21">
        <f t="shared" si="4"/>
        <v>0</v>
      </c>
      <c r="AD37" s="21">
        <f t="shared" si="4"/>
        <v>0</v>
      </c>
      <c r="AE37" s="21">
        <f t="shared" si="4"/>
        <v>0</v>
      </c>
      <c r="AF37" s="21">
        <f t="shared" si="4"/>
        <v>0</v>
      </c>
      <c r="AG37" s="21">
        <f t="shared" si="4"/>
        <v>0</v>
      </c>
      <c r="AH37" s="21">
        <f t="shared" si="4"/>
        <v>0</v>
      </c>
      <c r="AI37" s="21">
        <f t="shared" si="4"/>
        <v>0</v>
      </c>
      <c r="AJ37" s="21">
        <f t="shared" si="4"/>
        <v>0</v>
      </c>
      <c r="AK37" s="21">
        <f t="shared" si="4"/>
        <v>0</v>
      </c>
      <c r="AL37" s="21">
        <f t="shared" si="4"/>
        <v>0</v>
      </c>
      <c r="AM37" s="21">
        <f t="shared" si="4"/>
        <v>0</v>
      </c>
      <c r="AN37" s="21">
        <f t="shared" si="4"/>
        <v>0</v>
      </c>
      <c r="AO37" s="21">
        <f t="shared" si="4"/>
        <v>0</v>
      </c>
    </row>
    <row r="38" spans="1:41" ht="15.75" outlineLevel="1" x14ac:dyDescent="0.25">
      <c r="A38" s="19">
        <f t="shared" ref="A38:A65" si="8">A37+1</f>
        <v>3</v>
      </c>
      <c r="B38" s="26" t="str">
        <f t="shared" si="5"/>
        <v>ТриГада</v>
      </c>
      <c r="C38" s="27" t="str">
        <f t="shared" si="5"/>
        <v>Сачук Павел</v>
      </c>
      <c r="D38" s="21">
        <f t="shared" si="6"/>
        <v>34</v>
      </c>
      <c r="E38" s="3">
        <f>IF(D38&gt;0,RANK(D38,$D$36:$D$65),реглист!$D$96+1)</f>
        <v>7</v>
      </c>
      <c r="F38" s="21">
        <f t="shared" si="7"/>
        <v>34</v>
      </c>
      <c r="G38" s="21">
        <f t="shared" si="4"/>
        <v>0</v>
      </c>
      <c r="H38" s="21">
        <f t="shared" si="4"/>
        <v>0</v>
      </c>
      <c r="I38" s="21">
        <f t="shared" si="4"/>
        <v>0</v>
      </c>
      <c r="J38" s="21">
        <f t="shared" si="4"/>
        <v>0</v>
      </c>
      <c r="K38" s="21">
        <f t="shared" si="4"/>
        <v>0</v>
      </c>
      <c r="L38" s="21">
        <f t="shared" si="4"/>
        <v>0</v>
      </c>
      <c r="M38" s="21">
        <f t="shared" si="4"/>
        <v>0</v>
      </c>
      <c r="N38" s="21">
        <f t="shared" si="4"/>
        <v>0</v>
      </c>
      <c r="O38" s="21">
        <f t="shared" si="4"/>
        <v>0</v>
      </c>
      <c r="P38" s="21">
        <f t="shared" si="4"/>
        <v>0</v>
      </c>
      <c r="Q38" s="21">
        <f t="shared" si="4"/>
        <v>0</v>
      </c>
      <c r="R38" s="21">
        <f t="shared" si="4"/>
        <v>0</v>
      </c>
      <c r="S38" s="21">
        <f t="shared" si="4"/>
        <v>0</v>
      </c>
      <c r="T38" s="21">
        <f t="shared" si="4"/>
        <v>0</v>
      </c>
      <c r="U38" s="21">
        <f t="shared" si="4"/>
        <v>0</v>
      </c>
      <c r="V38" s="21">
        <f t="shared" si="4"/>
        <v>0</v>
      </c>
      <c r="W38" s="21">
        <f t="shared" si="4"/>
        <v>0</v>
      </c>
      <c r="X38" s="21">
        <f t="shared" si="4"/>
        <v>0</v>
      </c>
      <c r="Y38" s="21">
        <f t="shared" si="4"/>
        <v>0</v>
      </c>
      <c r="Z38" s="21">
        <f t="shared" si="4"/>
        <v>0</v>
      </c>
      <c r="AA38" s="21">
        <f t="shared" si="4"/>
        <v>0</v>
      </c>
      <c r="AB38" s="21">
        <f t="shared" si="4"/>
        <v>0</v>
      </c>
      <c r="AC38" s="21">
        <f t="shared" si="4"/>
        <v>0</v>
      </c>
      <c r="AD38" s="21">
        <f t="shared" si="4"/>
        <v>0</v>
      </c>
      <c r="AE38" s="21">
        <f t="shared" si="4"/>
        <v>0</v>
      </c>
      <c r="AF38" s="21">
        <f t="shared" si="4"/>
        <v>0</v>
      </c>
      <c r="AG38" s="21">
        <f t="shared" si="4"/>
        <v>0</v>
      </c>
      <c r="AH38" s="21">
        <f t="shared" si="4"/>
        <v>0</v>
      </c>
      <c r="AI38" s="21">
        <f t="shared" si="4"/>
        <v>0</v>
      </c>
      <c r="AJ38" s="21">
        <f t="shared" si="4"/>
        <v>0</v>
      </c>
      <c r="AK38" s="21">
        <f t="shared" si="4"/>
        <v>0</v>
      </c>
      <c r="AL38" s="21">
        <f t="shared" si="4"/>
        <v>0</v>
      </c>
      <c r="AM38" s="21">
        <f t="shared" si="4"/>
        <v>0</v>
      </c>
      <c r="AN38" s="21">
        <f t="shared" si="4"/>
        <v>0</v>
      </c>
      <c r="AO38" s="21">
        <f t="shared" si="4"/>
        <v>0</v>
      </c>
    </row>
    <row r="39" spans="1:41" ht="15.75" outlineLevel="1" x14ac:dyDescent="0.25">
      <c r="A39" s="19">
        <f t="shared" si="8"/>
        <v>4</v>
      </c>
      <c r="B39" s="26" t="str">
        <f t="shared" si="5"/>
        <v>Сoastal Spinning</v>
      </c>
      <c r="C39" s="27" t="str">
        <f t="shared" si="5"/>
        <v>Павлючик Андрей</v>
      </c>
      <c r="D39" s="21">
        <f t="shared" si="6"/>
        <v>11</v>
      </c>
      <c r="E39" s="3">
        <f>IF(D39&gt;0,RANK(D39,$D$36:$D$65),реглист!$D$96+1)</f>
        <v>8</v>
      </c>
      <c r="F39" s="21">
        <f t="shared" si="7"/>
        <v>11</v>
      </c>
      <c r="G39" s="21">
        <f t="shared" si="4"/>
        <v>0</v>
      </c>
      <c r="H39" s="21">
        <f t="shared" si="4"/>
        <v>0</v>
      </c>
      <c r="I39" s="21">
        <f t="shared" si="4"/>
        <v>0</v>
      </c>
      <c r="J39" s="21">
        <f t="shared" si="4"/>
        <v>0</v>
      </c>
      <c r="K39" s="21">
        <f t="shared" si="4"/>
        <v>0</v>
      </c>
      <c r="L39" s="21">
        <f t="shared" si="4"/>
        <v>0</v>
      </c>
      <c r="M39" s="21">
        <f t="shared" si="4"/>
        <v>0</v>
      </c>
      <c r="N39" s="21">
        <f t="shared" si="4"/>
        <v>0</v>
      </c>
      <c r="O39" s="21">
        <f t="shared" si="4"/>
        <v>0</v>
      </c>
      <c r="P39" s="21">
        <f t="shared" si="4"/>
        <v>0</v>
      </c>
      <c r="Q39" s="21">
        <f t="shared" si="4"/>
        <v>0</v>
      </c>
      <c r="R39" s="21">
        <f t="shared" si="4"/>
        <v>0</v>
      </c>
      <c r="S39" s="21">
        <f t="shared" si="4"/>
        <v>0</v>
      </c>
      <c r="T39" s="21">
        <f t="shared" si="4"/>
        <v>0</v>
      </c>
      <c r="U39" s="21">
        <f t="shared" si="4"/>
        <v>0</v>
      </c>
      <c r="V39" s="21">
        <f t="shared" si="4"/>
        <v>0</v>
      </c>
      <c r="W39" s="21">
        <f t="shared" si="4"/>
        <v>0</v>
      </c>
      <c r="X39" s="21">
        <f t="shared" si="4"/>
        <v>0</v>
      </c>
      <c r="Y39" s="21">
        <f t="shared" si="4"/>
        <v>0</v>
      </c>
      <c r="Z39" s="21">
        <f t="shared" si="4"/>
        <v>0</v>
      </c>
      <c r="AA39" s="21">
        <f t="shared" si="4"/>
        <v>0</v>
      </c>
      <c r="AB39" s="21">
        <f t="shared" si="4"/>
        <v>0</v>
      </c>
      <c r="AC39" s="21">
        <f t="shared" si="4"/>
        <v>0</v>
      </c>
      <c r="AD39" s="21">
        <f t="shared" si="4"/>
        <v>0</v>
      </c>
      <c r="AE39" s="21">
        <f t="shared" si="4"/>
        <v>0</v>
      </c>
      <c r="AF39" s="21">
        <f t="shared" si="4"/>
        <v>0</v>
      </c>
      <c r="AG39" s="21">
        <f t="shared" si="4"/>
        <v>0</v>
      </c>
      <c r="AH39" s="21">
        <f t="shared" si="4"/>
        <v>0</v>
      </c>
      <c r="AI39" s="21">
        <f t="shared" si="4"/>
        <v>0</v>
      </c>
      <c r="AJ39" s="21">
        <f t="shared" si="4"/>
        <v>0</v>
      </c>
      <c r="AK39" s="21">
        <f t="shared" si="4"/>
        <v>0</v>
      </c>
      <c r="AL39" s="21">
        <f t="shared" si="4"/>
        <v>0</v>
      </c>
      <c r="AM39" s="21">
        <f t="shared" si="4"/>
        <v>0</v>
      </c>
      <c r="AN39" s="21">
        <f t="shared" si="4"/>
        <v>0</v>
      </c>
      <c r="AO39" s="21">
        <f t="shared" si="4"/>
        <v>0</v>
      </c>
    </row>
    <row r="40" spans="1:41" ht="15.75" outlineLevel="1" x14ac:dyDescent="0.25">
      <c r="A40" s="19">
        <f t="shared" si="8"/>
        <v>5</v>
      </c>
      <c r="B40" s="26" t="str">
        <f t="shared" si="5"/>
        <v>Bona Кобрин</v>
      </c>
      <c r="C40" s="27" t="str">
        <f t="shared" si="5"/>
        <v>Жарин Вадим</v>
      </c>
      <c r="D40" s="21">
        <f t="shared" si="6"/>
        <v>900</v>
      </c>
      <c r="E40" s="3">
        <f>IF(D40&gt;0,RANK(D40,$D$36:$D$65),реглист!$D$96+1)</f>
        <v>1</v>
      </c>
      <c r="F40" s="21">
        <f t="shared" si="7"/>
        <v>0</v>
      </c>
      <c r="G40" s="21">
        <f t="shared" si="4"/>
        <v>0</v>
      </c>
      <c r="H40" s="21">
        <f t="shared" si="4"/>
        <v>0</v>
      </c>
      <c r="I40" s="21">
        <f t="shared" si="4"/>
        <v>0</v>
      </c>
      <c r="J40" s="21">
        <f t="shared" si="4"/>
        <v>0</v>
      </c>
      <c r="K40" s="21">
        <f t="shared" si="4"/>
        <v>0</v>
      </c>
      <c r="L40" s="21">
        <f t="shared" si="4"/>
        <v>0</v>
      </c>
      <c r="M40" s="21">
        <f t="shared" si="4"/>
        <v>0</v>
      </c>
      <c r="N40" s="21">
        <f t="shared" si="4"/>
        <v>0</v>
      </c>
      <c r="O40" s="21">
        <f t="shared" si="4"/>
        <v>0</v>
      </c>
      <c r="P40" s="21">
        <f t="shared" si="4"/>
        <v>0</v>
      </c>
      <c r="Q40" s="21">
        <f t="shared" si="4"/>
        <v>0</v>
      </c>
      <c r="R40" s="21">
        <f t="shared" si="4"/>
        <v>0</v>
      </c>
      <c r="S40" s="21">
        <f t="shared" si="4"/>
        <v>0</v>
      </c>
      <c r="T40" s="21">
        <f t="shared" si="4"/>
        <v>0</v>
      </c>
      <c r="U40" s="21">
        <f t="shared" si="4"/>
        <v>900</v>
      </c>
      <c r="V40" s="21">
        <f t="shared" si="4"/>
        <v>0</v>
      </c>
      <c r="W40" s="21">
        <f t="shared" si="4"/>
        <v>0</v>
      </c>
      <c r="X40" s="21">
        <f t="shared" si="4"/>
        <v>0</v>
      </c>
      <c r="Y40" s="21">
        <f t="shared" si="4"/>
        <v>0</v>
      </c>
      <c r="Z40" s="21">
        <f t="shared" si="4"/>
        <v>0</v>
      </c>
      <c r="AA40" s="21">
        <f t="shared" si="4"/>
        <v>0</v>
      </c>
      <c r="AB40" s="21">
        <f t="shared" si="4"/>
        <v>0</v>
      </c>
      <c r="AC40" s="21">
        <f t="shared" si="4"/>
        <v>0</v>
      </c>
      <c r="AD40" s="21">
        <f t="shared" si="4"/>
        <v>0</v>
      </c>
      <c r="AE40" s="21">
        <f t="shared" si="4"/>
        <v>0</v>
      </c>
      <c r="AF40" s="21">
        <f t="shared" si="4"/>
        <v>0</v>
      </c>
      <c r="AG40" s="21">
        <f t="shared" si="4"/>
        <v>0</v>
      </c>
      <c r="AH40" s="21">
        <f t="shared" si="4"/>
        <v>0</v>
      </c>
      <c r="AI40" s="21">
        <f t="shared" si="4"/>
        <v>0</v>
      </c>
      <c r="AJ40" s="21">
        <f t="shared" si="4"/>
        <v>0</v>
      </c>
      <c r="AK40" s="21">
        <f t="shared" si="4"/>
        <v>0</v>
      </c>
      <c r="AL40" s="21">
        <f t="shared" si="4"/>
        <v>0</v>
      </c>
      <c r="AM40" s="21">
        <f t="shared" si="4"/>
        <v>0</v>
      </c>
      <c r="AN40" s="21">
        <f t="shared" si="4"/>
        <v>0</v>
      </c>
      <c r="AO40" s="21">
        <f t="shared" si="4"/>
        <v>0</v>
      </c>
    </row>
    <row r="41" spans="1:41" ht="15.75" outlineLevel="1" x14ac:dyDescent="0.25">
      <c r="A41" s="19">
        <f t="shared" si="8"/>
        <v>6</v>
      </c>
      <c r="B41" s="26" t="str">
        <f t="shared" si="5"/>
        <v>Брест над Бугом</v>
      </c>
      <c r="C41" s="27" t="str">
        <f t="shared" si="5"/>
        <v>Тысевич Сергей</v>
      </c>
      <c r="D41" s="21">
        <f t="shared" si="6"/>
        <v>213</v>
      </c>
      <c r="E41" s="3">
        <f>IF(D41&gt;0,RANK(D41,$D$36:$D$65),реглист!$D$96+1)</f>
        <v>3</v>
      </c>
      <c r="F41" s="21">
        <f t="shared" si="7"/>
        <v>213</v>
      </c>
      <c r="G41" s="21">
        <f t="shared" si="4"/>
        <v>0</v>
      </c>
      <c r="H41" s="21">
        <f t="shared" si="4"/>
        <v>0</v>
      </c>
      <c r="I41" s="21">
        <f t="shared" si="4"/>
        <v>0</v>
      </c>
      <c r="J41" s="21">
        <f t="shared" si="4"/>
        <v>0</v>
      </c>
      <c r="K41" s="21">
        <f t="shared" si="4"/>
        <v>0</v>
      </c>
      <c r="L41" s="21">
        <f t="shared" si="4"/>
        <v>0</v>
      </c>
      <c r="M41" s="21">
        <f t="shared" si="4"/>
        <v>0</v>
      </c>
      <c r="N41" s="21">
        <f t="shared" si="4"/>
        <v>0</v>
      </c>
      <c r="O41" s="21">
        <f t="shared" si="4"/>
        <v>0</v>
      </c>
      <c r="P41" s="21">
        <f t="shared" si="4"/>
        <v>0</v>
      </c>
      <c r="Q41" s="21">
        <f t="shared" si="4"/>
        <v>0</v>
      </c>
      <c r="R41" s="21">
        <f t="shared" si="4"/>
        <v>0</v>
      </c>
      <c r="S41" s="21">
        <f t="shared" si="4"/>
        <v>0</v>
      </c>
      <c r="T41" s="21">
        <f t="shared" si="4"/>
        <v>0</v>
      </c>
      <c r="U41" s="21">
        <f t="shared" si="4"/>
        <v>0</v>
      </c>
      <c r="V41" s="21">
        <f t="shared" si="4"/>
        <v>0</v>
      </c>
      <c r="W41" s="21">
        <f t="shared" si="4"/>
        <v>0</v>
      </c>
      <c r="X41" s="21">
        <f t="shared" si="4"/>
        <v>0</v>
      </c>
      <c r="Y41" s="21">
        <f t="shared" si="4"/>
        <v>0</v>
      </c>
      <c r="Z41" s="21">
        <f t="shared" si="4"/>
        <v>0</v>
      </c>
      <c r="AA41" s="21">
        <f t="shared" si="4"/>
        <v>0</v>
      </c>
      <c r="AB41" s="21">
        <f t="shared" si="4"/>
        <v>0</v>
      </c>
      <c r="AC41" s="21">
        <f t="shared" si="4"/>
        <v>0</v>
      </c>
      <c r="AD41" s="21">
        <f t="shared" si="4"/>
        <v>0</v>
      </c>
      <c r="AE41" s="21">
        <f t="shared" si="4"/>
        <v>0</v>
      </c>
      <c r="AF41" s="21">
        <f t="shared" si="4"/>
        <v>0</v>
      </c>
      <c r="AG41" s="21">
        <f t="shared" si="4"/>
        <v>0</v>
      </c>
      <c r="AH41" s="21">
        <f t="shared" si="4"/>
        <v>0</v>
      </c>
      <c r="AI41" s="21">
        <f t="shared" si="4"/>
        <v>0</v>
      </c>
      <c r="AJ41" s="21">
        <f t="shared" si="4"/>
        <v>0</v>
      </c>
      <c r="AK41" s="21">
        <f t="shared" si="4"/>
        <v>0</v>
      </c>
      <c r="AL41" s="21">
        <f t="shared" si="4"/>
        <v>0</v>
      </c>
      <c r="AM41" s="21">
        <f t="shared" si="4"/>
        <v>0</v>
      </c>
      <c r="AN41" s="21">
        <f t="shared" si="4"/>
        <v>0</v>
      </c>
      <c r="AO41" s="21">
        <f t="shared" si="4"/>
        <v>0</v>
      </c>
    </row>
    <row r="42" spans="1:41" ht="15.75" outlineLevel="1" x14ac:dyDescent="0.25">
      <c r="A42" s="19">
        <f t="shared" si="8"/>
        <v>7</v>
      </c>
      <c r="B42" s="26" t="str">
        <f t="shared" si="5"/>
        <v>Basshunter</v>
      </c>
      <c r="C42" s="27" t="str">
        <f t="shared" si="5"/>
        <v>Насиров Эмин</v>
      </c>
      <c r="D42" s="21">
        <f t="shared" si="6"/>
        <v>0</v>
      </c>
      <c r="E42" s="3">
        <f>IF(D42&gt;0,RANK(D42,$D$36:$D$65),реглист!$D$96+1)</f>
        <v>10</v>
      </c>
      <c r="F42" s="21">
        <f t="shared" si="7"/>
        <v>0</v>
      </c>
      <c r="G42" s="21">
        <f t="shared" si="4"/>
        <v>0</v>
      </c>
      <c r="H42" s="21">
        <f t="shared" si="4"/>
        <v>0</v>
      </c>
      <c r="I42" s="21">
        <f t="shared" si="4"/>
        <v>0</v>
      </c>
      <c r="J42" s="21">
        <f t="shared" si="4"/>
        <v>0</v>
      </c>
      <c r="K42" s="21">
        <f t="shared" si="4"/>
        <v>0</v>
      </c>
      <c r="L42" s="21">
        <f t="shared" si="4"/>
        <v>0</v>
      </c>
      <c r="M42" s="21">
        <f t="shared" si="4"/>
        <v>0</v>
      </c>
      <c r="N42" s="21">
        <f t="shared" si="4"/>
        <v>0</v>
      </c>
      <c r="O42" s="21">
        <f t="shared" si="4"/>
        <v>0</v>
      </c>
      <c r="P42" s="21">
        <f t="shared" si="4"/>
        <v>0</v>
      </c>
      <c r="Q42" s="21">
        <f t="shared" si="4"/>
        <v>0</v>
      </c>
      <c r="R42" s="21">
        <f t="shared" si="4"/>
        <v>0</v>
      </c>
      <c r="S42" s="21">
        <f t="shared" si="4"/>
        <v>0</v>
      </c>
      <c r="T42" s="21">
        <f t="shared" si="4"/>
        <v>0</v>
      </c>
      <c r="U42" s="21">
        <f t="shared" si="4"/>
        <v>0</v>
      </c>
      <c r="V42" s="21">
        <f t="shared" si="4"/>
        <v>0</v>
      </c>
      <c r="W42" s="21">
        <f t="shared" si="4"/>
        <v>0</v>
      </c>
      <c r="X42" s="21">
        <f t="shared" si="4"/>
        <v>0</v>
      </c>
      <c r="Y42" s="21">
        <f t="shared" si="4"/>
        <v>0</v>
      </c>
      <c r="Z42" s="21">
        <f t="shared" si="4"/>
        <v>0</v>
      </c>
      <c r="AA42" s="21">
        <f t="shared" si="4"/>
        <v>0</v>
      </c>
      <c r="AB42" s="21">
        <f t="shared" si="4"/>
        <v>0</v>
      </c>
      <c r="AC42" s="21">
        <f t="shared" si="4"/>
        <v>0</v>
      </c>
      <c r="AD42" s="21">
        <f t="shared" si="4"/>
        <v>0</v>
      </c>
      <c r="AE42" s="21">
        <f t="shared" si="4"/>
        <v>0</v>
      </c>
      <c r="AF42" s="21">
        <f t="shared" si="4"/>
        <v>0</v>
      </c>
      <c r="AG42" s="21">
        <f t="shared" si="4"/>
        <v>0</v>
      </c>
      <c r="AH42" s="21">
        <f t="shared" si="4"/>
        <v>0</v>
      </c>
      <c r="AI42" s="21">
        <f t="shared" si="4"/>
        <v>0</v>
      </c>
      <c r="AJ42" s="21">
        <f t="shared" si="4"/>
        <v>0</v>
      </c>
      <c r="AK42" s="21">
        <f t="shared" si="4"/>
        <v>0</v>
      </c>
      <c r="AL42" s="21">
        <f t="shared" si="4"/>
        <v>0</v>
      </c>
      <c r="AM42" s="21">
        <f t="shared" si="4"/>
        <v>0</v>
      </c>
      <c r="AN42" s="21">
        <f t="shared" si="4"/>
        <v>0</v>
      </c>
      <c r="AO42" s="21">
        <f t="shared" si="4"/>
        <v>0</v>
      </c>
    </row>
    <row r="43" spans="1:41" ht="15.75" outlineLevel="1" x14ac:dyDescent="0.25">
      <c r="A43" s="19">
        <f t="shared" si="8"/>
        <v>8</v>
      </c>
      <c r="B43" s="26" t="str">
        <f t="shared" si="5"/>
        <v>СПАРТА</v>
      </c>
      <c r="C43" s="27" t="str">
        <f t="shared" si="5"/>
        <v xml:space="preserve">Ковалевич Леонид </v>
      </c>
      <c r="D43" s="21">
        <f t="shared" si="6"/>
        <v>95</v>
      </c>
      <c r="E43" s="3">
        <f>IF(D43&gt;0,RANK(D43,$D$36:$D$65),реглист!$D$96+1)</f>
        <v>4</v>
      </c>
      <c r="F43" s="21">
        <f t="shared" si="7"/>
        <v>95</v>
      </c>
      <c r="G43" s="21">
        <f t="shared" si="4"/>
        <v>0</v>
      </c>
      <c r="H43" s="21">
        <f t="shared" si="4"/>
        <v>0</v>
      </c>
      <c r="I43" s="21">
        <f t="shared" si="4"/>
        <v>0</v>
      </c>
      <c r="J43" s="21">
        <f t="shared" si="4"/>
        <v>0</v>
      </c>
      <c r="K43" s="21">
        <f t="shared" si="4"/>
        <v>0</v>
      </c>
      <c r="L43" s="21">
        <f t="shared" si="4"/>
        <v>0</v>
      </c>
      <c r="M43" s="21">
        <f t="shared" si="4"/>
        <v>0</v>
      </c>
      <c r="N43" s="21">
        <f t="shared" si="4"/>
        <v>0</v>
      </c>
      <c r="O43" s="21">
        <f t="shared" si="4"/>
        <v>0</v>
      </c>
      <c r="P43" s="21">
        <f t="shared" si="4"/>
        <v>0</v>
      </c>
      <c r="Q43" s="21">
        <f t="shared" si="4"/>
        <v>0</v>
      </c>
      <c r="R43" s="21">
        <f t="shared" si="4"/>
        <v>0</v>
      </c>
      <c r="S43" s="21">
        <f t="shared" si="4"/>
        <v>0</v>
      </c>
      <c r="T43" s="21">
        <f t="shared" si="4"/>
        <v>0</v>
      </c>
      <c r="U43" s="21">
        <f t="shared" si="4"/>
        <v>0</v>
      </c>
      <c r="V43" s="21">
        <f t="shared" si="4"/>
        <v>0</v>
      </c>
      <c r="W43" s="21">
        <f t="shared" si="4"/>
        <v>0</v>
      </c>
      <c r="X43" s="21">
        <f t="shared" si="4"/>
        <v>0</v>
      </c>
      <c r="Y43" s="21">
        <f t="shared" si="4"/>
        <v>0</v>
      </c>
      <c r="Z43" s="21">
        <f t="shared" si="4"/>
        <v>0</v>
      </c>
      <c r="AA43" s="21">
        <f t="shared" si="4"/>
        <v>0</v>
      </c>
      <c r="AB43" s="21">
        <f t="shared" si="4"/>
        <v>0</v>
      </c>
      <c r="AC43" s="21">
        <f t="shared" si="4"/>
        <v>0</v>
      </c>
      <c r="AD43" s="21">
        <f t="shared" si="4"/>
        <v>0</v>
      </c>
      <c r="AE43" s="21">
        <f t="shared" si="4"/>
        <v>0</v>
      </c>
      <c r="AF43" s="21">
        <f t="shared" ref="G43:AO50" si="9">AF10</f>
        <v>0</v>
      </c>
      <c r="AG43" s="21">
        <f t="shared" si="9"/>
        <v>0</v>
      </c>
      <c r="AH43" s="21">
        <f t="shared" si="9"/>
        <v>0</v>
      </c>
      <c r="AI43" s="21">
        <f t="shared" si="9"/>
        <v>0</v>
      </c>
      <c r="AJ43" s="21">
        <f t="shared" si="9"/>
        <v>0</v>
      </c>
      <c r="AK43" s="21">
        <f t="shared" si="9"/>
        <v>0</v>
      </c>
      <c r="AL43" s="21">
        <f t="shared" si="9"/>
        <v>0</v>
      </c>
      <c r="AM43" s="21">
        <f t="shared" si="9"/>
        <v>0</v>
      </c>
      <c r="AN43" s="21">
        <f t="shared" si="9"/>
        <v>0</v>
      </c>
      <c r="AO43" s="21">
        <f t="shared" si="9"/>
        <v>0</v>
      </c>
    </row>
    <row r="44" spans="1:41" ht="15.75" outlineLevel="1" x14ac:dyDescent="0.25">
      <c r="A44" s="19">
        <f t="shared" si="8"/>
        <v>9</v>
      </c>
      <c r="B44" s="26" t="str">
        <f t="shared" si="5"/>
        <v>Mixture</v>
      </c>
      <c r="C44" s="27" t="str">
        <f t="shared" si="5"/>
        <v>Бычик Роман</v>
      </c>
      <c r="D44" s="21">
        <f t="shared" si="6"/>
        <v>63</v>
      </c>
      <c r="E44" s="3">
        <f>IF(D44&gt;0,RANK(D44,$D$36:$D$65),реглист!$D$96+1)</f>
        <v>6</v>
      </c>
      <c r="F44" s="21">
        <f t="shared" si="7"/>
        <v>15</v>
      </c>
      <c r="G44" s="21">
        <f t="shared" si="9"/>
        <v>48</v>
      </c>
      <c r="H44" s="21">
        <f t="shared" si="9"/>
        <v>0</v>
      </c>
      <c r="I44" s="21">
        <f t="shared" si="9"/>
        <v>0</v>
      </c>
      <c r="J44" s="21">
        <f t="shared" si="9"/>
        <v>0</v>
      </c>
      <c r="K44" s="21">
        <f t="shared" si="9"/>
        <v>0</v>
      </c>
      <c r="L44" s="21">
        <f t="shared" si="9"/>
        <v>0</v>
      </c>
      <c r="M44" s="21">
        <f t="shared" si="9"/>
        <v>0</v>
      </c>
      <c r="N44" s="21">
        <f t="shared" si="9"/>
        <v>0</v>
      </c>
      <c r="O44" s="21">
        <f t="shared" si="9"/>
        <v>0</v>
      </c>
      <c r="P44" s="21">
        <f t="shared" si="9"/>
        <v>0</v>
      </c>
      <c r="Q44" s="21">
        <f t="shared" si="9"/>
        <v>0</v>
      </c>
      <c r="R44" s="21">
        <f t="shared" si="9"/>
        <v>0</v>
      </c>
      <c r="S44" s="21">
        <f t="shared" si="9"/>
        <v>0</v>
      </c>
      <c r="T44" s="21">
        <f t="shared" si="9"/>
        <v>0</v>
      </c>
      <c r="U44" s="21">
        <f t="shared" si="9"/>
        <v>0</v>
      </c>
      <c r="V44" s="21">
        <f t="shared" si="9"/>
        <v>0</v>
      </c>
      <c r="W44" s="21">
        <f t="shared" si="9"/>
        <v>0</v>
      </c>
      <c r="X44" s="21">
        <f t="shared" si="9"/>
        <v>0</v>
      </c>
      <c r="Y44" s="21">
        <f t="shared" si="9"/>
        <v>0</v>
      </c>
      <c r="Z44" s="21">
        <f t="shared" si="9"/>
        <v>0</v>
      </c>
      <c r="AA44" s="21">
        <f t="shared" si="9"/>
        <v>0</v>
      </c>
      <c r="AB44" s="21">
        <f t="shared" si="9"/>
        <v>0</v>
      </c>
      <c r="AC44" s="21">
        <f t="shared" si="9"/>
        <v>0</v>
      </c>
      <c r="AD44" s="21">
        <f t="shared" si="9"/>
        <v>0</v>
      </c>
      <c r="AE44" s="21">
        <f t="shared" si="9"/>
        <v>0</v>
      </c>
      <c r="AF44" s="21">
        <f t="shared" si="9"/>
        <v>0</v>
      </c>
      <c r="AG44" s="21">
        <f t="shared" si="9"/>
        <v>0</v>
      </c>
      <c r="AH44" s="21">
        <f t="shared" si="9"/>
        <v>0</v>
      </c>
      <c r="AI44" s="21">
        <f t="shared" si="9"/>
        <v>0</v>
      </c>
      <c r="AJ44" s="21">
        <f t="shared" si="9"/>
        <v>0</v>
      </c>
      <c r="AK44" s="21">
        <f t="shared" si="9"/>
        <v>0</v>
      </c>
      <c r="AL44" s="21">
        <f t="shared" si="9"/>
        <v>0</v>
      </c>
      <c r="AM44" s="21">
        <f t="shared" si="9"/>
        <v>0</v>
      </c>
      <c r="AN44" s="21">
        <f t="shared" si="9"/>
        <v>0</v>
      </c>
      <c r="AO44" s="21">
        <f t="shared" si="9"/>
        <v>0</v>
      </c>
    </row>
    <row r="45" spans="1:41" ht="15.75" outlineLevel="1" x14ac:dyDescent="0.25">
      <c r="A45" s="19">
        <f t="shared" si="8"/>
        <v>10</v>
      </c>
      <c r="B45" s="26" t="e">
        <f t="shared" si="5"/>
        <v>#N/A</v>
      </c>
      <c r="C45" s="27">
        <f t="shared" si="5"/>
        <v>0</v>
      </c>
      <c r="D45" s="21">
        <f t="shared" si="6"/>
        <v>0</v>
      </c>
      <c r="E45" s="3">
        <f>IF(D45&gt;0,RANK(D45,$D$36:$D$65),реглист!$D$96+1)</f>
        <v>10</v>
      </c>
      <c r="F45" s="21">
        <f t="shared" si="7"/>
        <v>0</v>
      </c>
      <c r="G45" s="21">
        <f t="shared" si="9"/>
        <v>0</v>
      </c>
      <c r="H45" s="21">
        <f t="shared" si="9"/>
        <v>0</v>
      </c>
      <c r="I45" s="21">
        <f t="shared" si="9"/>
        <v>0</v>
      </c>
      <c r="J45" s="21">
        <f t="shared" si="9"/>
        <v>0</v>
      </c>
      <c r="K45" s="21">
        <f t="shared" si="9"/>
        <v>0</v>
      </c>
      <c r="L45" s="21">
        <f t="shared" si="9"/>
        <v>0</v>
      </c>
      <c r="M45" s="21">
        <f t="shared" si="9"/>
        <v>0</v>
      </c>
      <c r="N45" s="21">
        <f t="shared" si="9"/>
        <v>0</v>
      </c>
      <c r="O45" s="21">
        <f t="shared" si="9"/>
        <v>0</v>
      </c>
      <c r="P45" s="21">
        <f t="shared" si="9"/>
        <v>0</v>
      </c>
      <c r="Q45" s="21">
        <f t="shared" si="9"/>
        <v>0</v>
      </c>
      <c r="R45" s="21">
        <f t="shared" si="9"/>
        <v>0</v>
      </c>
      <c r="S45" s="21">
        <f t="shared" si="9"/>
        <v>0</v>
      </c>
      <c r="T45" s="21">
        <f t="shared" si="9"/>
        <v>0</v>
      </c>
      <c r="U45" s="21">
        <f t="shared" si="9"/>
        <v>0</v>
      </c>
      <c r="V45" s="21">
        <f t="shared" si="9"/>
        <v>0</v>
      </c>
      <c r="W45" s="21">
        <f t="shared" si="9"/>
        <v>0</v>
      </c>
      <c r="X45" s="21">
        <f t="shared" si="9"/>
        <v>0</v>
      </c>
      <c r="Y45" s="21">
        <f t="shared" si="9"/>
        <v>0</v>
      </c>
      <c r="Z45" s="21">
        <f t="shared" si="9"/>
        <v>0</v>
      </c>
      <c r="AA45" s="21">
        <f t="shared" si="9"/>
        <v>0</v>
      </c>
      <c r="AB45" s="21">
        <f t="shared" si="9"/>
        <v>0</v>
      </c>
      <c r="AC45" s="21">
        <f t="shared" si="9"/>
        <v>0</v>
      </c>
      <c r="AD45" s="21">
        <f t="shared" si="9"/>
        <v>0</v>
      </c>
      <c r="AE45" s="21">
        <f t="shared" si="9"/>
        <v>0</v>
      </c>
      <c r="AF45" s="21">
        <f t="shared" si="9"/>
        <v>0</v>
      </c>
      <c r="AG45" s="21">
        <f t="shared" si="9"/>
        <v>0</v>
      </c>
      <c r="AH45" s="21">
        <f t="shared" si="9"/>
        <v>0</v>
      </c>
      <c r="AI45" s="21">
        <f t="shared" si="9"/>
        <v>0</v>
      </c>
      <c r="AJ45" s="21">
        <f t="shared" si="9"/>
        <v>0</v>
      </c>
      <c r="AK45" s="21">
        <f t="shared" si="9"/>
        <v>0</v>
      </c>
      <c r="AL45" s="21">
        <f t="shared" si="9"/>
        <v>0</v>
      </c>
      <c r="AM45" s="21">
        <f t="shared" si="9"/>
        <v>0</v>
      </c>
      <c r="AN45" s="21">
        <f t="shared" si="9"/>
        <v>0</v>
      </c>
      <c r="AO45" s="21">
        <f t="shared" si="9"/>
        <v>0</v>
      </c>
    </row>
    <row r="46" spans="1:41" ht="15.75" outlineLevel="1" x14ac:dyDescent="0.25">
      <c r="A46" s="19">
        <f t="shared" si="8"/>
        <v>11</v>
      </c>
      <c r="B46" s="26" t="e">
        <f t="shared" si="5"/>
        <v>#N/A</v>
      </c>
      <c r="C46" s="27" t="e">
        <f t="shared" si="5"/>
        <v>#N/A</v>
      </c>
      <c r="D46" s="21">
        <f t="shared" si="6"/>
        <v>0</v>
      </c>
      <c r="E46" s="3">
        <f>IF(D46&gt;0,RANK(D46,$D$36:$D$65),реглист!$D$96+1)</f>
        <v>10</v>
      </c>
      <c r="F46" s="21">
        <f t="shared" si="7"/>
        <v>0</v>
      </c>
      <c r="G46" s="21">
        <f t="shared" si="9"/>
        <v>0</v>
      </c>
      <c r="H46" s="21">
        <f t="shared" si="9"/>
        <v>0</v>
      </c>
      <c r="I46" s="21">
        <f t="shared" si="9"/>
        <v>0</v>
      </c>
      <c r="J46" s="21">
        <f t="shared" si="9"/>
        <v>0</v>
      </c>
      <c r="K46" s="21">
        <f t="shared" si="9"/>
        <v>0</v>
      </c>
      <c r="L46" s="21">
        <f t="shared" si="9"/>
        <v>0</v>
      </c>
      <c r="M46" s="21">
        <f t="shared" si="9"/>
        <v>0</v>
      </c>
      <c r="N46" s="21">
        <f t="shared" si="9"/>
        <v>0</v>
      </c>
      <c r="O46" s="21">
        <f t="shared" si="9"/>
        <v>0</v>
      </c>
      <c r="P46" s="21">
        <f t="shared" si="9"/>
        <v>0</v>
      </c>
      <c r="Q46" s="21">
        <f t="shared" si="9"/>
        <v>0</v>
      </c>
      <c r="R46" s="21">
        <f t="shared" si="9"/>
        <v>0</v>
      </c>
      <c r="S46" s="21">
        <f t="shared" si="9"/>
        <v>0</v>
      </c>
      <c r="T46" s="21">
        <f t="shared" si="9"/>
        <v>0</v>
      </c>
      <c r="U46" s="21">
        <f t="shared" si="9"/>
        <v>0</v>
      </c>
      <c r="V46" s="21">
        <f t="shared" si="9"/>
        <v>0</v>
      </c>
      <c r="W46" s="21">
        <f t="shared" si="9"/>
        <v>0</v>
      </c>
      <c r="X46" s="21">
        <f t="shared" si="9"/>
        <v>0</v>
      </c>
      <c r="Y46" s="21">
        <f t="shared" si="9"/>
        <v>0</v>
      </c>
      <c r="Z46" s="21">
        <f t="shared" si="9"/>
        <v>0</v>
      </c>
      <c r="AA46" s="21">
        <f t="shared" si="9"/>
        <v>0</v>
      </c>
      <c r="AB46" s="21">
        <f t="shared" si="9"/>
        <v>0</v>
      </c>
      <c r="AC46" s="21">
        <f t="shared" si="9"/>
        <v>0</v>
      </c>
      <c r="AD46" s="21">
        <f t="shared" si="9"/>
        <v>0</v>
      </c>
      <c r="AE46" s="21">
        <f t="shared" si="9"/>
        <v>0</v>
      </c>
      <c r="AF46" s="21">
        <f t="shared" si="9"/>
        <v>0</v>
      </c>
      <c r="AG46" s="21">
        <f t="shared" si="9"/>
        <v>0</v>
      </c>
      <c r="AH46" s="21">
        <f t="shared" si="9"/>
        <v>0</v>
      </c>
      <c r="AI46" s="21">
        <f t="shared" si="9"/>
        <v>0</v>
      </c>
      <c r="AJ46" s="21">
        <f t="shared" si="9"/>
        <v>0</v>
      </c>
      <c r="AK46" s="21">
        <f t="shared" si="9"/>
        <v>0</v>
      </c>
      <c r="AL46" s="21">
        <f t="shared" si="9"/>
        <v>0</v>
      </c>
      <c r="AM46" s="21">
        <f t="shared" si="9"/>
        <v>0</v>
      </c>
      <c r="AN46" s="21">
        <f t="shared" si="9"/>
        <v>0</v>
      </c>
      <c r="AO46" s="21">
        <f t="shared" si="9"/>
        <v>0</v>
      </c>
    </row>
    <row r="47" spans="1:41" ht="15.75" outlineLevel="1" x14ac:dyDescent="0.25">
      <c r="A47" s="19">
        <f t="shared" si="8"/>
        <v>12</v>
      </c>
      <c r="B47" s="26" t="e">
        <f t="shared" si="5"/>
        <v>#N/A</v>
      </c>
      <c r="C47" s="27" t="e">
        <f t="shared" si="5"/>
        <v>#N/A</v>
      </c>
      <c r="D47" s="21">
        <f t="shared" si="6"/>
        <v>0</v>
      </c>
      <c r="E47" s="3">
        <f>IF(D47&gt;0,RANK(D47,$D$36:$D$65),реглист!$D$96+1)</f>
        <v>10</v>
      </c>
      <c r="F47" s="21">
        <f t="shared" si="7"/>
        <v>0</v>
      </c>
      <c r="G47" s="21">
        <f t="shared" si="9"/>
        <v>0</v>
      </c>
      <c r="H47" s="21">
        <f t="shared" si="9"/>
        <v>0</v>
      </c>
      <c r="I47" s="21">
        <f t="shared" si="9"/>
        <v>0</v>
      </c>
      <c r="J47" s="21">
        <f t="shared" si="9"/>
        <v>0</v>
      </c>
      <c r="K47" s="21">
        <f t="shared" si="9"/>
        <v>0</v>
      </c>
      <c r="L47" s="21">
        <f t="shared" si="9"/>
        <v>0</v>
      </c>
      <c r="M47" s="21">
        <f t="shared" si="9"/>
        <v>0</v>
      </c>
      <c r="N47" s="21">
        <f t="shared" si="9"/>
        <v>0</v>
      </c>
      <c r="O47" s="21">
        <f t="shared" si="9"/>
        <v>0</v>
      </c>
      <c r="P47" s="21">
        <f t="shared" si="9"/>
        <v>0</v>
      </c>
      <c r="Q47" s="21">
        <f t="shared" si="9"/>
        <v>0</v>
      </c>
      <c r="R47" s="21">
        <f t="shared" si="9"/>
        <v>0</v>
      </c>
      <c r="S47" s="21">
        <f t="shared" si="9"/>
        <v>0</v>
      </c>
      <c r="T47" s="21">
        <f t="shared" si="9"/>
        <v>0</v>
      </c>
      <c r="U47" s="21">
        <f t="shared" si="9"/>
        <v>0</v>
      </c>
      <c r="V47" s="21">
        <f t="shared" si="9"/>
        <v>0</v>
      </c>
      <c r="W47" s="21">
        <f t="shared" si="9"/>
        <v>0</v>
      </c>
      <c r="X47" s="21">
        <f t="shared" si="9"/>
        <v>0</v>
      </c>
      <c r="Y47" s="21">
        <f t="shared" si="9"/>
        <v>0</v>
      </c>
      <c r="Z47" s="21">
        <f t="shared" si="9"/>
        <v>0</v>
      </c>
      <c r="AA47" s="21">
        <f t="shared" si="9"/>
        <v>0</v>
      </c>
      <c r="AB47" s="21">
        <f t="shared" si="9"/>
        <v>0</v>
      </c>
      <c r="AC47" s="21">
        <f t="shared" si="9"/>
        <v>0</v>
      </c>
      <c r="AD47" s="21">
        <f t="shared" si="9"/>
        <v>0</v>
      </c>
      <c r="AE47" s="21">
        <f t="shared" si="9"/>
        <v>0</v>
      </c>
      <c r="AF47" s="21">
        <f t="shared" si="9"/>
        <v>0</v>
      </c>
      <c r="AG47" s="21">
        <f t="shared" si="9"/>
        <v>0</v>
      </c>
      <c r="AH47" s="21">
        <f t="shared" si="9"/>
        <v>0</v>
      </c>
      <c r="AI47" s="21">
        <f t="shared" si="9"/>
        <v>0</v>
      </c>
      <c r="AJ47" s="21">
        <f t="shared" si="9"/>
        <v>0</v>
      </c>
      <c r="AK47" s="21">
        <f t="shared" si="9"/>
        <v>0</v>
      </c>
      <c r="AL47" s="21">
        <f t="shared" si="9"/>
        <v>0</v>
      </c>
      <c r="AM47" s="21">
        <f t="shared" si="9"/>
        <v>0</v>
      </c>
      <c r="AN47" s="21">
        <f t="shared" si="9"/>
        <v>0</v>
      </c>
      <c r="AO47" s="21">
        <f t="shared" si="9"/>
        <v>0</v>
      </c>
    </row>
    <row r="48" spans="1:41" ht="15.75" outlineLevel="1" x14ac:dyDescent="0.25">
      <c r="A48" s="19">
        <f t="shared" si="8"/>
        <v>13</v>
      </c>
      <c r="B48" s="26" t="e">
        <f t="shared" si="5"/>
        <v>#N/A</v>
      </c>
      <c r="C48" s="27" t="e">
        <f t="shared" si="5"/>
        <v>#N/A</v>
      </c>
      <c r="D48" s="21">
        <f t="shared" si="6"/>
        <v>0</v>
      </c>
      <c r="E48" s="3">
        <f>IF(D48&gt;0,RANK(D48,$D$36:$D$65),реглист!$D$96+1)</f>
        <v>10</v>
      </c>
      <c r="F48" s="21">
        <f t="shared" si="7"/>
        <v>0</v>
      </c>
      <c r="G48" s="21">
        <f t="shared" si="9"/>
        <v>0</v>
      </c>
      <c r="H48" s="21">
        <f t="shared" si="9"/>
        <v>0</v>
      </c>
      <c r="I48" s="21">
        <f t="shared" si="9"/>
        <v>0</v>
      </c>
      <c r="J48" s="21">
        <f t="shared" si="9"/>
        <v>0</v>
      </c>
      <c r="K48" s="21">
        <f t="shared" si="9"/>
        <v>0</v>
      </c>
      <c r="L48" s="21">
        <f t="shared" si="9"/>
        <v>0</v>
      </c>
      <c r="M48" s="21">
        <f t="shared" si="9"/>
        <v>0</v>
      </c>
      <c r="N48" s="21">
        <f t="shared" si="9"/>
        <v>0</v>
      </c>
      <c r="O48" s="21">
        <f t="shared" si="9"/>
        <v>0</v>
      </c>
      <c r="P48" s="21">
        <f t="shared" si="9"/>
        <v>0</v>
      </c>
      <c r="Q48" s="21">
        <f t="shared" si="9"/>
        <v>0</v>
      </c>
      <c r="R48" s="21">
        <f t="shared" si="9"/>
        <v>0</v>
      </c>
      <c r="S48" s="21">
        <f t="shared" si="9"/>
        <v>0</v>
      </c>
      <c r="T48" s="21">
        <f t="shared" si="9"/>
        <v>0</v>
      </c>
      <c r="U48" s="21">
        <f t="shared" si="9"/>
        <v>0</v>
      </c>
      <c r="V48" s="21">
        <f t="shared" si="9"/>
        <v>0</v>
      </c>
      <c r="W48" s="21">
        <f t="shared" si="9"/>
        <v>0</v>
      </c>
      <c r="X48" s="21">
        <f t="shared" si="9"/>
        <v>0</v>
      </c>
      <c r="Y48" s="21">
        <f t="shared" si="9"/>
        <v>0</v>
      </c>
      <c r="Z48" s="21">
        <f t="shared" si="9"/>
        <v>0</v>
      </c>
      <c r="AA48" s="21">
        <f t="shared" si="9"/>
        <v>0</v>
      </c>
      <c r="AB48" s="21">
        <f t="shared" si="9"/>
        <v>0</v>
      </c>
      <c r="AC48" s="21">
        <f t="shared" si="9"/>
        <v>0</v>
      </c>
      <c r="AD48" s="21">
        <f t="shared" si="9"/>
        <v>0</v>
      </c>
      <c r="AE48" s="21">
        <f t="shared" si="9"/>
        <v>0</v>
      </c>
      <c r="AF48" s="21">
        <f t="shared" si="9"/>
        <v>0</v>
      </c>
      <c r="AG48" s="21">
        <f t="shared" si="9"/>
        <v>0</v>
      </c>
      <c r="AH48" s="21">
        <f t="shared" si="9"/>
        <v>0</v>
      </c>
      <c r="AI48" s="21">
        <f t="shared" si="9"/>
        <v>0</v>
      </c>
      <c r="AJ48" s="21">
        <f t="shared" si="9"/>
        <v>0</v>
      </c>
      <c r="AK48" s="21">
        <f t="shared" si="9"/>
        <v>0</v>
      </c>
      <c r="AL48" s="21">
        <f t="shared" si="9"/>
        <v>0</v>
      </c>
      <c r="AM48" s="21">
        <f t="shared" si="9"/>
        <v>0</v>
      </c>
      <c r="AN48" s="21">
        <f t="shared" si="9"/>
        <v>0</v>
      </c>
      <c r="AO48" s="21">
        <f t="shared" si="9"/>
        <v>0</v>
      </c>
    </row>
    <row r="49" spans="1:41" ht="15.75" outlineLevel="1" x14ac:dyDescent="0.25">
      <c r="A49" s="19">
        <f t="shared" si="8"/>
        <v>14</v>
      </c>
      <c r="B49" s="26" t="e">
        <f t="shared" si="5"/>
        <v>#N/A</v>
      </c>
      <c r="C49" s="27" t="e">
        <f t="shared" si="5"/>
        <v>#N/A</v>
      </c>
      <c r="D49" s="21">
        <f t="shared" si="6"/>
        <v>0</v>
      </c>
      <c r="E49" s="3">
        <f>IF(D49&gt;0,RANK(D49,$D$36:$D$65),реглист!$D$96+1)</f>
        <v>10</v>
      </c>
      <c r="F49" s="21">
        <f t="shared" si="7"/>
        <v>0</v>
      </c>
      <c r="G49" s="21">
        <f t="shared" si="9"/>
        <v>0</v>
      </c>
      <c r="H49" s="21">
        <f t="shared" si="9"/>
        <v>0</v>
      </c>
      <c r="I49" s="21">
        <f t="shared" si="9"/>
        <v>0</v>
      </c>
      <c r="J49" s="21">
        <f t="shared" si="9"/>
        <v>0</v>
      </c>
      <c r="K49" s="21">
        <f t="shared" si="9"/>
        <v>0</v>
      </c>
      <c r="L49" s="21">
        <f t="shared" si="9"/>
        <v>0</v>
      </c>
      <c r="M49" s="21">
        <f t="shared" si="9"/>
        <v>0</v>
      </c>
      <c r="N49" s="21">
        <f t="shared" si="9"/>
        <v>0</v>
      </c>
      <c r="O49" s="21">
        <f t="shared" si="9"/>
        <v>0</v>
      </c>
      <c r="P49" s="21">
        <f t="shared" si="9"/>
        <v>0</v>
      </c>
      <c r="Q49" s="21">
        <f t="shared" si="9"/>
        <v>0</v>
      </c>
      <c r="R49" s="21">
        <f t="shared" si="9"/>
        <v>0</v>
      </c>
      <c r="S49" s="21">
        <f t="shared" si="9"/>
        <v>0</v>
      </c>
      <c r="T49" s="21">
        <f t="shared" si="9"/>
        <v>0</v>
      </c>
      <c r="U49" s="21">
        <f t="shared" si="9"/>
        <v>0</v>
      </c>
      <c r="V49" s="21">
        <f t="shared" si="9"/>
        <v>0</v>
      </c>
      <c r="W49" s="21">
        <f t="shared" si="9"/>
        <v>0</v>
      </c>
      <c r="X49" s="21">
        <f t="shared" si="9"/>
        <v>0</v>
      </c>
      <c r="Y49" s="21">
        <f t="shared" si="9"/>
        <v>0</v>
      </c>
      <c r="Z49" s="21">
        <f t="shared" si="9"/>
        <v>0</v>
      </c>
      <c r="AA49" s="21">
        <f t="shared" si="9"/>
        <v>0</v>
      </c>
      <c r="AB49" s="21">
        <f t="shared" si="9"/>
        <v>0</v>
      </c>
      <c r="AC49" s="21">
        <f t="shared" si="9"/>
        <v>0</v>
      </c>
      <c r="AD49" s="21">
        <f t="shared" si="9"/>
        <v>0</v>
      </c>
      <c r="AE49" s="21">
        <f t="shared" si="9"/>
        <v>0</v>
      </c>
      <c r="AF49" s="21">
        <f t="shared" si="9"/>
        <v>0</v>
      </c>
      <c r="AG49" s="21">
        <f t="shared" si="9"/>
        <v>0</v>
      </c>
      <c r="AH49" s="21">
        <f t="shared" si="9"/>
        <v>0</v>
      </c>
      <c r="AI49" s="21">
        <f t="shared" si="9"/>
        <v>0</v>
      </c>
      <c r="AJ49" s="21">
        <f t="shared" si="9"/>
        <v>0</v>
      </c>
      <c r="AK49" s="21">
        <f t="shared" si="9"/>
        <v>0</v>
      </c>
      <c r="AL49" s="21">
        <f t="shared" si="9"/>
        <v>0</v>
      </c>
      <c r="AM49" s="21">
        <f t="shared" si="9"/>
        <v>0</v>
      </c>
      <c r="AN49" s="21">
        <f t="shared" si="9"/>
        <v>0</v>
      </c>
      <c r="AO49" s="21">
        <f t="shared" si="9"/>
        <v>0</v>
      </c>
    </row>
    <row r="50" spans="1:41" ht="15.75" outlineLevel="1" x14ac:dyDescent="0.25">
      <c r="A50" s="19">
        <f t="shared" si="8"/>
        <v>15</v>
      </c>
      <c r="B50" s="26" t="e">
        <f t="shared" si="5"/>
        <v>#N/A</v>
      </c>
      <c r="C50" s="27" t="e">
        <f t="shared" si="5"/>
        <v>#N/A</v>
      </c>
      <c r="D50" s="21">
        <f t="shared" si="6"/>
        <v>0</v>
      </c>
      <c r="E50" s="3">
        <f>IF(D50&gt;0,RANK(D50,$D$36:$D$65),реглист!$D$96+1)</f>
        <v>10</v>
      </c>
      <c r="F50" s="21">
        <f t="shared" si="7"/>
        <v>0</v>
      </c>
      <c r="G50" s="21">
        <f t="shared" si="9"/>
        <v>0</v>
      </c>
      <c r="H50" s="21">
        <f t="shared" si="9"/>
        <v>0</v>
      </c>
      <c r="I50" s="21">
        <f t="shared" si="9"/>
        <v>0</v>
      </c>
      <c r="J50" s="21">
        <f t="shared" si="9"/>
        <v>0</v>
      </c>
      <c r="K50" s="21">
        <f t="shared" si="9"/>
        <v>0</v>
      </c>
      <c r="L50" s="21">
        <f t="shared" si="9"/>
        <v>0</v>
      </c>
      <c r="M50" s="21">
        <f t="shared" si="9"/>
        <v>0</v>
      </c>
      <c r="N50" s="21">
        <f t="shared" si="9"/>
        <v>0</v>
      </c>
      <c r="O50" s="21">
        <f t="shared" si="9"/>
        <v>0</v>
      </c>
      <c r="P50" s="21">
        <f t="shared" si="9"/>
        <v>0</v>
      </c>
      <c r="Q50" s="21">
        <f t="shared" si="9"/>
        <v>0</v>
      </c>
      <c r="R50" s="21">
        <f t="shared" si="9"/>
        <v>0</v>
      </c>
      <c r="S50" s="21">
        <f t="shared" si="9"/>
        <v>0</v>
      </c>
      <c r="T50" s="21">
        <f t="shared" si="9"/>
        <v>0</v>
      </c>
      <c r="U50" s="21">
        <f t="shared" si="9"/>
        <v>0</v>
      </c>
      <c r="V50" s="21">
        <f t="shared" si="9"/>
        <v>0</v>
      </c>
      <c r="W50" s="21">
        <f t="shared" si="9"/>
        <v>0</v>
      </c>
      <c r="X50" s="21">
        <f t="shared" si="9"/>
        <v>0</v>
      </c>
      <c r="Y50" s="21">
        <f t="shared" si="9"/>
        <v>0</v>
      </c>
      <c r="Z50" s="21">
        <f t="shared" si="9"/>
        <v>0</v>
      </c>
      <c r="AA50" s="21">
        <f t="shared" si="9"/>
        <v>0</v>
      </c>
      <c r="AB50" s="21">
        <f t="shared" si="9"/>
        <v>0</v>
      </c>
      <c r="AC50" s="21">
        <f t="shared" si="9"/>
        <v>0</v>
      </c>
      <c r="AD50" s="21">
        <f t="shared" si="9"/>
        <v>0</v>
      </c>
      <c r="AE50" s="21">
        <f t="shared" si="9"/>
        <v>0</v>
      </c>
      <c r="AF50" s="21">
        <f t="shared" si="9"/>
        <v>0</v>
      </c>
      <c r="AG50" s="21">
        <f t="shared" si="9"/>
        <v>0</v>
      </c>
      <c r="AH50" s="21">
        <f t="shared" si="9"/>
        <v>0</v>
      </c>
      <c r="AI50" s="21">
        <f t="shared" si="9"/>
        <v>0</v>
      </c>
      <c r="AJ50" s="21">
        <f t="shared" si="9"/>
        <v>0</v>
      </c>
      <c r="AK50" s="21">
        <f t="shared" si="9"/>
        <v>0</v>
      </c>
      <c r="AL50" s="21">
        <f t="shared" si="9"/>
        <v>0</v>
      </c>
      <c r="AM50" s="21">
        <f t="shared" si="9"/>
        <v>0</v>
      </c>
      <c r="AN50" s="21">
        <f t="shared" si="9"/>
        <v>0</v>
      </c>
      <c r="AO50" s="21">
        <f t="shared" si="9"/>
        <v>0</v>
      </c>
    </row>
    <row r="51" spans="1:41" ht="15.75" outlineLevel="1" x14ac:dyDescent="0.25">
      <c r="A51" s="19">
        <f t="shared" si="8"/>
        <v>16</v>
      </c>
      <c r="B51" s="26" t="e">
        <f t="shared" si="5"/>
        <v>#N/A</v>
      </c>
      <c r="C51" s="27" t="e">
        <f t="shared" si="5"/>
        <v>#N/A</v>
      </c>
      <c r="D51" s="21">
        <f t="shared" si="6"/>
        <v>0</v>
      </c>
      <c r="E51" s="3">
        <f>IF(D51&gt;0,RANK(D51,$D$36:$D$65),реглист!$D$96+1)</f>
        <v>10</v>
      </c>
      <c r="F51" s="21">
        <f t="shared" si="7"/>
        <v>0</v>
      </c>
      <c r="G51" s="21">
        <f t="shared" ref="G51:AO58" si="10">G18</f>
        <v>0</v>
      </c>
      <c r="H51" s="21">
        <f t="shared" si="10"/>
        <v>0</v>
      </c>
      <c r="I51" s="21">
        <f t="shared" si="10"/>
        <v>0</v>
      </c>
      <c r="J51" s="21">
        <f t="shared" si="10"/>
        <v>0</v>
      </c>
      <c r="K51" s="21">
        <f t="shared" si="10"/>
        <v>0</v>
      </c>
      <c r="L51" s="21">
        <f t="shared" si="10"/>
        <v>0</v>
      </c>
      <c r="M51" s="21">
        <f t="shared" si="10"/>
        <v>0</v>
      </c>
      <c r="N51" s="21">
        <f t="shared" si="10"/>
        <v>0</v>
      </c>
      <c r="O51" s="21">
        <f t="shared" si="10"/>
        <v>0</v>
      </c>
      <c r="P51" s="21">
        <f t="shared" si="10"/>
        <v>0</v>
      </c>
      <c r="Q51" s="21">
        <f t="shared" si="10"/>
        <v>0</v>
      </c>
      <c r="R51" s="21">
        <f t="shared" si="10"/>
        <v>0</v>
      </c>
      <c r="S51" s="21">
        <f t="shared" si="10"/>
        <v>0</v>
      </c>
      <c r="T51" s="21">
        <f t="shared" si="10"/>
        <v>0</v>
      </c>
      <c r="U51" s="21">
        <f t="shared" si="10"/>
        <v>0</v>
      </c>
      <c r="V51" s="21">
        <f t="shared" si="10"/>
        <v>0</v>
      </c>
      <c r="W51" s="21">
        <f t="shared" si="10"/>
        <v>0</v>
      </c>
      <c r="X51" s="21">
        <f t="shared" si="10"/>
        <v>0</v>
      </c>
      <c r="Y51" s="21">
        <f t="shared" si="10"/>
        <v>0</v>
      </c>
      <c r="Z51" s="21">
        <f t="shared" si="10"/>
        <v>0</v>
      </c>
      <c r="AA51" s="21">
        <f t="shared" si="10"/>
        <v>0</v>
      </c>
      <c r="AB51" s="21">
        <f t="shared" si="10"/>
        <v>0</v>
      </c>
      <c r="AC51" s="21">
        <f t="shared" si="10"/>
        <v>0</v>
      </c>
      <c r="AD51" s="21">
        <f t="shared" si="10"/>
        <v>0</v>
      </c>
      <c r="AE51" s="21">
        <f t="shared" si="10"/>
        <v>0</v>
      </c>
      <c r="AF51" s="21">
        <f t="shared" si="10"/>
        <v>0</v>
      </c>
      <c r="AG51" s="21">
        <f t="shared" si="10"/>
        <v>0</v>
      </c>
      <c r="AH51" s="21">
        <f t="shared" si="10"/>
        <v>0</v>
      </c>
      <c r="AI51" s="21">
        <f t="shared" si="10"/>
        <v>0</v>
      </c>
      <c r="AJ51" s="21">
        <f t="shared" si="10"/>
        <v>0</v>
      </c>
      <c r="AK51" s="21">
        <f t="shared" si="10"/>
        <v>0</v>
      </c>
      <c r="AL51" s="21">
        <f t="shared" si="10"/>
        <v>0</v>
      </c>
      <c r="AM51" s="21">
        <f t="shared" si="10"/>
        <v>0</v>
      </c>
      <c r="AN51" s="21">
        <f t="shared" si="10"/>
        <v>0</v>
      </c>
      <c r="AO51" s="21">
        <f t="shared" si="10"/>
        <v>0</v>
      </c>
    </row>
    <row r="52" spans="1:41" ht="15.75" outlineLevel="1" x14ac:dyDescent="0.25">
      <c r="A52" s="19">
        <f t="shared" si="8"/>
        <v>17</v>
      </c>
      <c r="B52" s="26" t="e">
        <f t="shared" si="5"/>
        <v>#N/A</v>
      </c>
      <c r="C52" s="27" t="e">
        <f t="shared" si="5"/>
        <v>#N/A</v>
      </c>
      <c r="D52" s="21">
        <f t="shared" si="6"/>
        <v>0</v>
      </c>
      <c r="E52" s="3">
        <f>IF(D52&gt;0,RANK(D52,$D$36:$D$65),реглист!$D$96+1)</f>
        <v>10</v>
      </c>
      <c r="F52" s="21">
        <f t="shared" si="7"/>
        <v>0</v>
      </c>
      <c r="G52" s="21">
        <f t="shared" si="10"/>
        <v>0</v>
      </c>
      <c r="H52" s="21">
        <f t="shared" si="10"/>
        <v>0</v>
      </c>
      <c r="I52" s="21">
        <f t="shared" si="10"/>
        <v>0</v>
      </c>
      <c r="J52" s="21">
        <f t="shared" si="10"/>
        <v>0</v>
      </c>
      <c r="K52" s="21">
        <f t="shared" si="10"/>
        <v>0</v>
      </c>
      <c r="L52" s="21">
        <f t="shared" si="10"/>
        <v>0</v>
      </c>
      <c r="M52" s="21">
        <f t="shared" si="10"/>
        <v>0</v>
      </c>
      <c r="N52" s="21">
        <f t="shared" si="10"/>
        <v>0</v>
      </c>
      <c r="O52" s="21">
        <f t="shared" si="10"/>
        <v>0</v>
      </c>
      <c r="P52" s="21">
        <f t="shared" si="10"/>
        <v>0</v>
      </c>
      <c r="Q52" s="21">
        <f t="shared" si="10"/>
        <v>0</v>
      </c>
      <c r="R52" s="21">
        <f t="shared" si="10"/>
        <v>0</v>
      </c>
      <c r="S52" s="21">
        <f t="shared" si="10"/>
        <v>0</v>
      </c>
      <c r="T52" s="21">
        <f t="shared" si="10"/>
        <v>0</v>
      </c>
      <c r="U52" s="21">
        <f t="shared" si="10"/>
        <v>0</v>
      </c>
      <c r="V52" s="21">
        <f t="shared" si="10"/>
        <v>0</v>
      </c>
      <c r="W52" s="21">
        <f t="shared" si="10"/>
        <v>0</v>
      </c>
      <c r="X52" s="21">
        <f t="shared" si="10"/>
        <v>0</v>
      </c>
      <c r="Y52" s="21">
        <f t="shared" si="10"/>
        <v>0</v>
      </c>
      <c r="Z52" s="21">
        <f t="shared" si="10"/>
        <v>0</v>
      </c>
      <c r="AA52" s="21">
        <f t="shared" si="10"/>
        <v>0</v>
      </c>
      <c r="AB52" s="21">
        <f t="shared" si="10"/>
        <v>0</v>
      </c>
      <c r="AC52" s="21">
        <f t="shared" si="10"/>
        <v>0</v>
      </c>
      <c r="AD52" s="21">
        <f t="shared" si="10"/>
        <v>0</v>
      </c>
      <c r="AE52" s="21">
        <f t="shared" si="10"/>
        <v>0</v>
      </c>
      <c r="AF52" s="21">
        <f t="shared" si="10"/>
        <v>0</v>
      </c>
      <c r="AG52" s="21">
        <f t="shared" si="10"/>
        <v>0</v>
      </c>
      <c r="AH52" s="21">
        <f t="shared" si="10"/>
        <v>0</v>
      </c>
      <c r="AI52" s="21">
        <f t="shared" si="10"/>
        <v>0</v>
      </c>
      <c r="AJ52" s="21">
        <f t="shared" si="10"/>
        <v>0</v>
      </c>
      <c r="AK52" s="21">
        <f t="shared" si="10"/>
        <v>0</v>
      </c>
      <c r="AL52" s="21">
        <f t="shared" si="10"/>
        <v>0</v>
      </c>
      <c r="AM52" s="21">
        <f t="shared" si="10"/>
        <v>0</v>
      </c>
      <c r="AN52" s="21">
        <f t="shared" si="10"/>
        <v>0</v>
      </c>
      <c r="AO52" s="21">
        <f t="shared" si="10"/>
        <v>0</v>
      </c>
    </row>
    <row r="53" spans="1:41" ht="15.75" outlineLevel="1" x14ac:dyDescent="0.25">
      <c r="A53" s="19">
        <f t="shared" si="8"/>
        <v>18</v>
      </c>
      <c r="B53" s="26" t="e">
        <f t="shared" ref="B53:C65" si="11">B20</f>
        <v>#N/A</v>
      </c>
      <c r="C53" s="27" t="e">
        <f t="shared" si="11"/>
        <v>#N/A</v>
      </c>
      <c r="D53" s="21">
        <f t="shared" si="6"/>
        <v>0</v>
      </c>
      <c r="E53" s="3">
        <f>IF(D53&gt;0,RANK(D53,$D$36:$D$65),реглист!$D$96+1)</f>
        <v>10</v>
      </c>
      <c r="F53" s="21">
        <f t="shared" si="7"/>
        <v>0</v>
      </c>
      <c r="G53" s="21">
        <f t="shared" si="10"/>
        <v>0</v>
      </c>
      <c r="H53" s="21">
        <f t="shared" si="10"/>
        <v>0</v>
      </c>
      <c r="I53" s="21">
        <f t="shared" si="10"/>
        <v>0</v>
      </c>
      <c r="J53" s="21">
        <f t="shared" si="10"/>
        <v>0</v>
      </c>
      <c r="K53" s="21">
        <f t="shared" si="10"/>
        <v>0</v>
      </c>
      <c r="L53" s="21">
        <f t="shared" si="10"/>
        <v>0</v>
      </c>
      <c r="M53" s="21">
        <f t="shared" si="10"/>
        <v>0</v>
      </c>
      <c r="N53" s="21">
        <f t="shared" si="10"/>
        <v>0</v>
      </c>
      <c r="O53" s="21">
        <f t="shared" si="10"/>
        <v>0</v>
      </c>
      <c r="P53" s="21">
        <f t="shared" si="10"/>
        <v>0</v>
      </c>
      <c r="Q53" s="21">
        <f t="shared" si="10"/>
        <v>0</v>
      </c>
      <c r="R53" s="21">
        <f t="shared" si="10"/>
        <v>0</v>
      </c>
      <c r="S53" s="21">
        <f t="shared" si="10"/>
        <v>0</v>
      </c>
      <c r="T53" s="21">
        <f t="shared" si="10"/>
        <v>0</v>
      </c>
      <c r="U53" s="21">
        <f t="shared" si="10"/>
        <v>0</v>
      </c>
      <c r="V53" s="21">
        <f t="shared" si="10"/>
        <v>0</v>
      </c>
      <c r="W53" s="21">
        <f t="shared" si="10"/>
        <v>0</v>
      </c>
      <c r="X53" s="21">
        <f t="shared" si="10"/>
        <v>0</v>
      </c>
      <c r="Y53" s="21">
        <f t="shared" si="10"/>
        <v>0</v>
      </c>
      <c r="Z53" s="21">
        <f t="shared" si="10"/>
        <v>0</v>
      </c>
      <c r="AA53" s="21">
        <f t="shared" si="10"/>
        <v>0</v>
      </c>
      <c r="AB53" s="21">
        <f t="shared" si="10"/>
        <v>0</v>
      </c>
      <c r="AC53" s="21">
        <f t="shared" si="10"/>
        <v>0</v>
      </c>
      <c r="AD53" s="21">
        <f t="shared" si="10"/>
        <v>0</v>
      </c>
      <c r="AE53" s="21">
        <f t="shared" si="10"/>
        <v>0</v>
      </c>
      <c r="AF53" s="21">
        <f t="shared" si="10"/>
        <v>0</v>
      </c>
      <c r="AG53" s="21">
        <f t="shared" si="10"/>
        <v>0</v>
      </c>
      <c r="AH53" s="21">
        <f t="shared" si="10"/>
        <v>0</v>
      </c>
      <c r="AI53" s="21">
        <f t="shared" si="10"/>
        <v>0</v>
      </c>
      <c r="AJ53" s="21">
        <f t="shared" si="10"/>
        <v>0</v>
      </c>
      <c r="AK53" s="21">
        <f t="shared" si="10"/>
        <v>0</v>
      </c>
      <c r="AL53" s="21">
        <f t="shared" si="10"/>
        <v>0</v>
      </c>
      <c r="AM53" s="21">
        <f t="shared" si="10"/>
        <v>0</v>
      </c>
      <c r="AN53" s="21">
        <f t="shared" si="10"/>
        <v>0</v>
      </c>
      <c r="AO53" s="21">
        <f t="shared" si="10"/>
        <v>0</v>
      </c>
    </row>
    <row r="54" spans="1:41" ht="15.75" outlineLevel="1" x14ac:dyDescent="0.25">
      <c r="A54" s="19">
        <f t="shared" si="8"/>
        <v>19</v>
      </c>
      <c r="B54" s="26" t="e">
        <f t="shared" si="11"/>
        <v>#N/A</v>
      </c>
      <c r="C54" s="27" t="e">
        <f t="shared" si="11"/>
        <v>#N/A</v>
      </c>
      <c r="D54" s="21">
        <f t="shared" si="6"/>
        <v>0</v>
      </c>
      <c r="E54" s="3">
        <f>IF(D54&gt;0,RANK(D54,$D$36:$D$65),реглист!$D$96+1)</f>
        <v>10</v>
      </c>
      <c r="F54" s="21">
        <f t="shared" si="7"/>
        <v>0</v>
      </c>
      <c r="G54" s="21">
        <f t="shared" si="10"/>
        <v>0</v>
      </c>
      <c r="H54" s="21">
        <f t="shared" si="10"/>
        <v>0</v>
      </c>
      <c r="I54" s="21">
        <f t="shared" si="10"/>
        <v>0</v>
      </c>
      <c r="J54" s="21">
        <f t="shared" si="10"/>
        <v>0</v>
      </c>
      <c r="K54" s="21">
        <f t="shared" si="10"/>
        <v>0</v>
      </c>
      <c r="L54" s="21">
        <f t="shared" si="10"/>
        <v>0</v>
      </c>
      <c r="M54" s="21">
        <f t="shared" si="10"/>
        <v>0</v>
      </c>
      <c r="N54" s="21">
        <f t="shared" si="10"/>
        <v>0</v>
      </c>
      <c r="O54" s="21">
        <f t="shared" si="10"/>
        <v>0</v>
      </c>
      <c r="P54" s="21">
        <f t="shared" si="10"/>
        <v>0</v>
      </c>
      <c r="Q54" s="21">
        <f t="shared" si="10"/>
        <v>0</v>
      </c>
      <c r="R54" s="21">
        <f t="shared" si="10"/>
        <v>0</v>
      </c>
      <c r="S54" s="21">
        <f t="shared" si="10"/>
        <v>0</v>
      </c>
      <c r="T54" s="21">
        <f t="shared" si="10"/>
        <v>0</v>
      </c>
      <c r="U54" s="21">
        <f t="shared" si="10"/>
        <v>0</v>
      </c>
      <c r="V54" s="21">
        <f t="shared" si="10"/>
        <v>0</v>
      </c>
      <c r="W54" s="21">
        <f t="shared" si="10"/>
        <v>0</v>
      </c>
      <c r="X54" s="21">
        <f t="shared" si="10"/>
        <v>0</v>
      </c>
      <c r="Y54" s="21">
        <f t="shared" si="10"/>
        <v>0</v>
      </c>
      <c r="Z54" s="21">
        <f t="shared" si="10"/>
        <v>0</v>
      </c>
      <c r="AA54" s="21">
        <f t="shared" si="10"/>
        <v>0</v>
      </c>
      <c r="AB54" s="21">
        <f t="shared" si="10"/>
        <v>0</v>
      </c>
      <c r="AC54" s="21">
        <f t="shared" si="10"/>
        <v>0</v>
      </c>
      <c r="AD54" s="21">
        <f t="shared" si="10"/>
        <v>0</v>
      </c>
      <c r="AE54" s="21">
        <f t="shared" si="10"/>
        <v>0</v>
      </c>
      <c r="AF54" s="21">
        <f t="shared" si="10"/>
        <v>0</v>
      </c>
      <c r="AG54" s="21">
        <f t="shared" si="10"/>
        <v>0</v>
      </c>
      <c r="AH54" s="21">
        <f t="shared" si="10"/>
        <v>0</v>
      </c>
      <c r="AI54" s="21">
        <f t="shared" si="10"/>
        <v>0</v>
      </c>
      <c r="AJ54" s="21">
        <f t="shared" si="10"/>
        <v>0</v>
      </c>
      <c r="AK54" s="21">
        <f t="shared" si="10"/>
        <v>0</v>
      </c>
      <c r="AL54" s="21">
        <f t="shared" si="10"/>
        <v>0</v>
      </c>
      <c r="AM54" s="21">
        <f t="shared" si="10"/>
        <v>0</v>
      </c>
      <c r="AN54" s="21">
        <f t="shared" si="10"/>
        <v>0</v>
      </c>
      <c r="AO54" s="21">
        <f t="shared" si="10"/>
        <v>0</v>
      </c>
    </row>
    <row r="55" spans="1:41" ht="15.75" outlineLevel="1" x14ac:dyDescent="0.25">
      <c r="A55" s="19">
        <f t="shared" si="8"/>
        <v>20</v>
      </c>
      <c r="B55" s="26" t="e">
        <f t="shared" si="11"/>
        <v>#N/A</v>
      </c>
      <c r="C55" s="27" t="e">
        <f t="shared" si="11"/>
        <v>#N/A</v>
      </c>
      <c r="D55" s="21">
        <f t="shared" si="6"/>
        <v>0</v>
      </c>
      <c r="E55" s="3">
        <f>IF(D55&gt;0,RANK(D55,$D$36:$D$65),реглист!$D$96+1)</f>
        <v>10</v>
      </c>
      <c r="F55" s="21">
        <f t="shared" si="7"/>
        <v>0</v>
      </c>
      <c r="G55" s="21">
        <f t="shared" si="10"/>
        <v>0</v>
      </c>
      <c r="H55" s="21">
        <f t="shared" si="10"/>
        <v>0</v>
      </c>
      <c r="I55" s="21">
        <f t="shared" si="10"/>
        <v>0</v>
      </c>
      <c r="J55" s="21">
        <f t="shared" si="10"/>
        <v>0</v>
      </c>
      <c r="K55" s="21">
        <f t="shared" si="10"/>
        <v>0</v>
      </c>
      <c r="L55" s="21">
        <f t="shared" si="10"/>
        <v>0</v>
      </c>
      <c r="M55" s="21">
        <f t="shared" si="10"/>
        <v>0</v>
      </c>
      <c r="N55" s="21">
        <f t="shared" si="10"/>
        <v>0</v>
      </c>
      <c r="O55" s="21">
        <f t="shared" si="10"/>
        <v>0</v>
      </c>
      <c r="P55" s="21">
        <f t="shared" si="10"/>
        <v>0</v>
      </c>
      <c r="Q55" s="21">
        <f t="shared" si="10"/>
        <v>0</v>
      </c>
      <c r="R55" s="21">
        <f t="shared" si="10"/>
        <v>0</v>
      </c>
      <c r="S55" s="21">
        <f t="shared" si="10"/>
        <v>0</v>
      </c>
      <c r="T55" s="21">
        <f t="shared" si="10"/>
        <v>0</v>
      </c>
      <c r="U55" s="21">
        <f t="shared" si="10"/>
        <v>0</v>
      </c>
      <c r="V55" s="21">
        <f t="shared" si="10"/>
        <v>0</v>
      </c>
      <c r="W55" s="21">
        <f t="shared" si="10"/>
        <v>0</v>
      </c>
      <c r="X55" s="21">
        <f t="shared" si="10"/>
        <v>0</v>
      </c>
      <c r="Y55" s="21">
        <f t="shared" si="10"/>
        <v>0</v>
      </c>
      <c r="Z55" s="21">
        <f t="shared" si="10"/>
        <v>0</v>
      </c>
      <c r="AA55" s="21">
        <f t="shared" si="10"/>
        <v>0</v>
      </c>
      <c r="AB55" s="21">
        <f t="shared" si="10"/>
        <v>0</v>
      </c>
      <c r="AC55" s="21">
        <f t="shared" si="10"/>
        <v>0</v>
      </c>
      <c r="AD55" s="21">
        <f t="shared" si="10"/>
        <v>0</v>
      </c>
      <c r="AE55" s="21">
        <f t="shared" si="10"/>
        <v>0</v>
      </c>
      <c r="AF55" s="21">
        <f t="shared" si="10"/>
        <v>0</v>
      </c>
      <c r="AG55" s="21">
        <f t="shared" si="10"/>
        <v>0</v>
      </c>
      <c r="AH55" s="21">
        <f t="shared" si="10"/>
        <v>0</v>
      </c>
      <c r="AI55" s="21">
        <f t="shared" si="10"/>
        <v>0</v>
      </c>
      <c r="AJ55" s="21">
        <f t="shared" si="10"/>
        <v>0</v>
      </c>
      <c r="AK55" s="21">
        <f t="shared" si="10"/>
        <v>0</v>
      </c>
      <c r="AL55" s="21">
        <f t="shared" si="10"/>
        <v>0</v>
      </c>
      <c r="AM55" s="21">
        <f t="shared" si="10"/>
        <v>0</v>
      </c>
      <c r="AN55" s="21">
        <f t="shared" si="10"/>
        <v>0</v>
      </c>
      <c r="AO55" s="21">
        <f t="shared" si="10"/>
        <v>0</v>
      </c>
    </row>
    <row r="56" spans="1:41" ht="15.75" outlineLevel="1" x14ac:dyDescent="0.25">
      <c r="A56" s="19">
        <f t="shared" si="8"/>
        <v>21</v>
      </c>
      <c r="B56" s="26" t="e">
        <f t="shared" si="11"/>
        <v>#N/A</v>
      </c>
      <c r="C56" s="27" t="e">
        <f t="shared" si="11"/>
        <v>#N/A</v>
      </c>
      <c r="D56" s="21">
        <f t="shared" si="6"/>
        <v>0</v>
      </c>
      <c r="E56" s="3">
        <f>IF(D56&gt;0,RANK(D56,$D$36:$D$65),реглист!$D$96+1)</f>
        <v>10</v>
      </c>
      <c r="F56" s="21">
        <f t="shared" si="7"/>
        <v>0</v>
      </c>
      <c r="G56" s="21">
        <f t="shared" si="10"/>
        <v>0</v>
      </c>
      <c r="H56" s="21">
        <f t="shared" si="10"/>
        <v>0</v>
      </c>
      <c r="I56" s="21">
        <f t="shared" si="10"/>
        <v>0</v>
      </c>
      <c r="J56" s="21">
        <f t="shared" si="10"/>
        <v>0</v>
      </c>
      <c r="K56" s="21">
        <f t="shared" si="10"/>
        <v>0</v>
      </c>
      <c r="L56" s="21">
        <f t="shared" si="10"/>
        <v>0</v>
      </c>
      <c r="M56" s="21">
        <f t="shared" si="10"/>
        <v>0</v>
      </c>
      <c r="N56" s="21">
        <f t="shared" si="10"/>
        <v>0</v>
      </c>
      <c r="O56" s="21">
        <f t="shared" si="10"/>
        <v>0</v>
      </c>
      <c r="P56" s="21">
        <f t="shared" si="10"/>
        <v>0</v>
      </c>
      <c r="Q56" s="21">
        <f t="shared" si="10"/>
        <v>0</v>
      </c>
      <c r="R56" s="21">
        <f t="shared" si="10"/>
        <v>0</v>
      </c>
      <c r="S56" s="21">
        <f t="shared" si="10"/>
        <v>0</v>
      </c>
      <c r="T56" s="21">
        <f t="shared" si="10"/>
        <v>0</v>
      </c>
      <c r="U56" s="21">
        <f t="shared" si="10"/>
        <v>0</v>
      </c>
      <c r="V56" s="21">
        <f t="shared" si="10"/>
        <v>0</v>
      </c>
      <c r="W56" s="21">
        <f t="shared" si="10"/>
        <v>0</v>
      </c>
      <c r="X56" s="21">
        <f t="shared" si="10"/>
        <v>0</v>
      </c>
      <c r="Y56" s="21">
        <f t="shared" si="10"/>
        <v>0</v>
      </c>
      <c r="Z56" s="21">
        <f t="shared" si="10"/>
        <v>0</v>
      </c>
      <c r="AA56" s="21">
        <f t="shared" si="10"/>
        <v>0</v>
      </c>
      <c r="AB56" s="21">
        <f t="shared" si="10"/>
        <v>0</v>
      </c>
      <c r="AC56" s="21">
        <f t="shared" si="10"/>
        <v>0</v>
      </c>
      <c r="AD56" s="21">
        <f t="shared" si="10"/>
        <v>0</v>
      </c>
      <c r="AE56" s="21">
        <f t="shared" si="10"/>
        <v>0</v>
      </c>
      <c r="AF56" s="21">
        <f t="shared" si="10"/>
        <v>0</v>
      </c>
      <c r="AG56" s="21">
        <f t="shared" si="10"/>
        <v>0</v>
      </c>
      <c r="AH56" s="21">
        <f t="shared" si="10"/>
        <v>0</v>
      </c>
      <c r="AI56" s="21">
        <f t="shared" si="10"/>
        <v>0</v>
      </c>
      <c r="AJ56" s="21">
        <f t="shared" si="10"/>
        <v>0</v>
      </c>
      <c r="AK56" s="21">
        <f t="shared" si="10"/>
        <v>0</v>
      </c>
      <c r="AL56" s="21">
        <f t="shared" si="10"/>
        <v>0</v>
      </c>
      <c r="AM56" s="21">
        <f t="shared" si="10"/>
        <v>0</v>
      </c>
      <c r="AN56" s="21">
        <f t="shared" si="10"/>
        <v>0</v>
      </c>
      <c r="AO56" s="21">
        <f t="shared" si="10"/>
        <v>0</v>
      </c>
    </row>
    <row r="57" spans="1:41" ht="15.75" outlineLevel="1" x14ac:dyDescent="0.25">
      <c r="A57" s="19">
        <f t="shared" si="8"/>
        <v>22</v>
      </c>
      <c r="B57" s="26" t="e">
        <f t="shared" si="11"/>
        <v>#N/A</v>
      </c>
      <c r="C57" s="27" t="e">
        <f t="shared" si="11"/>
        <v>#N/A</v>
      </c>
      <c r="D57" s="21">
        <f t="shared" si="6"/>
        <v>0</v>
      </c>
      <c r="E57" s="3">
        <f>IF(D57&gt;0,RANK(D57,$D$36:$D$65),реглист!$D$96+1)</f>
        <v>10</v>
      </c>
      <c r="F57" s="21">
        <f t="shared" si="7"/>
        <v>0</v>
      </c>
      <c r="G57" s="21">
        <f t="shared" si="10"/>
        <v>0</v>
      </c>
      <c r="H57" s="21">
        <f t="shared" si="10"/>
        <v>0</v>
      </c>
      <c r="I57" s="21">
        <f t="shared" si="10"/>
        <v>0</v>
      </c>
      <c r="J57" s="21">
        <f t="shared" si="10"/>
        <v>0</v>
      </c>
      <c r="K57" s="21">
        <f t="shared" si="10"/>
        <v>0</v>
      </c>
      <c r="L57" s="21">
        <f t="shared" si="10"/>
        <v>0</v>
      </c>
      <c r="M57" s="21">
        <f t="shared" si="10"/>
        <v>0</v>
      </c>
      <c r="N57" s="21">
        <f t="shared" si="10"/>
        <v>0</v>
      </c>
      <c r="O57" s="21">
        <f t="shared" si="10"/>
        <v>0</v>
      </c>
      <c r="P57" s="21">
        <f t="shared" si="10"/>
        <v>0</v>
      </c>
      <c r="Q57" s="21">
        <f t="shared" si="10"/>
        <v>0</v>
      </c>
      <c r="R57" s="21">
        <f t="shared" si="10"/>
        <v>0</v>
      </c>
      <c r="S57" s="21">
        <f t="shared" si="10"/>
        <v>0</v>
      </c>
      <c r="T57" s="21">
        <f t="shared" si="10"/>
        <v>0</v>
      </c>
      <c r="U57" s="21">
        <f t="shared" si="10"/>
        <v>0</v>
      </c>
      <c r="V57" s="21">
        <f t="shared" si="10"/>
        <v>0</v>
      </c>
      <c r="W57" s="21">
        <f t="shared" si="10"/>
        <v>0</v>
      </c>
      <c r="X57" s="21">
        <f t="shared" si="10"/>
        <v>0</v>
      </c>
      <c r="Y57" s="21">
        <f t="shared" si="10"/>
        <v>0</v>
      </c>
      <c r="Z57" s="21">
        <f t="shared" si="10"/>
        <v>0</v>
      </c>
      <c r="AA57" s="21">
        <f t="shared" si="10"/>
        <v>0</v>
      </c>
      <c r="AB57" s="21">
        <f t="shared" si="10"/>
        <v>0</v>
      </c>
      <c r="AC57" s="21">
        <f t="shared" si="10"/>
        <v>0</v>
      </c>
      <c r="AD57" s="21">
        <f t="shared" si="10"/>
        <v>0</v>
      </c>
      <c r="AE57" s="21">
        <f t="shared" si="10"/>
        <v>0</v>
      </c>
      <c r="AF57" s="21">
        <f t="shared" si="10"/>
        <v>0</v>
      </c>
      <c r="AG57" s="21">
        <f t="shared" si="10"/>
        <v>0</v>
      </c>
      <c r="AH57" s="21">
        <f t="shared" si="10"/>
        <v>0</v>
      </c>
      <c r="AI57" s="21">
        <f t="shared" si="10"/>
        <v>0</v>
      </c>
      <c r="AJ57" s="21">
        <f t="shared" si="10"/>
        <v>0</v>
      </c>
      <c r="AK57" s="21">
        <f t="shared" si="10"/>
        <v>0</v>
      </c>
      <c r="AL57" s="21">
        <f t="shared" si="10"/>
        <v>0</v>
      </c>
      <c r="AM57" s="21">
        <f t="shared" si="10"/>
        <v>0</v>
      </c>
      <c r="AN57" s="21">
        <f t="shared" si="10"/>
        <v>0</v>
      </c>
      <c r="AO57" s="21">
        <f t="shared" si="10"/>
        <v>0</v>
      </c>
    </row>
    <row r="58" spans="1:41" ht="15.75" outlineLevel="1" x14ac:dyDescent="0.25">
      <c r="A58" s="19">
        <f t="shared" si="8"/>
        <v>23</v>
      </c>
      <c r="B58" s="26" t="e">
        <f t="shared" si="11"/>
        <v>#N/A</v>
      </c>
      <c r="C58" s="27" t="e">
        <f t="shared" si="11"/>
        <v>#N/A</v>
      </c>
      <c r="D58" s="21">
        <f t="shared" si="6"/>
        <v>0</v>
      </c>
      <c r="E58" s="3">
        <f>IF(D58&gt;0,RANK(D58,$D$36:$D$65),реглист!$D$96+1)</f>
        <v>10</v>
      </c>
      <c r="F58" s="21">
        <f t="shared" si="7"/>
        <v>0</v>
      </c>
      <c r="G58" s="21">
        <f t="shared" si="10"/>
        <v>0</v>
      </c>
      <c r="H58" s="21">
        <f t="shared" si="10"/>
        <v>0</v>
      </c>
      <c r="I58" s="21">
        <f t="shared" si="10"/>
        <v>0</v>
      </c>
      <c r="J58" s="21">
        <f t="shared" si="10"/>
        <v>0</v>
      </c>
      <c r="K58" s="21">
        <f t="shared" si="10"/>
        <v>0</v>
      </c>
      <c r="L58" s="21">
        <f t="shared" si="10"/>
        <v>0</v>
      </c>
      <c r="M58" s="21">
        <f t="shared" si="10"/>
        <v>0</v>
      </c>
      <c r="N58" s="21">
        <f t="shared" si="10"/>
        <v>0</v>
      </c>
      <c r="O58" s="21">
        <f t="shared" si="10"/>
        <v>0</v>
      </c>
      <c r="P58" s="21">
        <f t="shared" si="10"/>
        <v>0</v>
      </c>
      <c r="Q58" s="21">
        <f t="shared" ref="G58:AO65" si="12">Q25</f>
        <v>0</v>
      </c>
      <c r="R58" s="21">
        <f t="shared" si="12"/>
        <v>0</v>
      </c>
      <c r="S58" s="21">
        <f t="shared" si="12"/>
        <v>0</v>
      </c>
      <c r="T58" s="21">
        <f t="shared" si="12"/>
        <v>0</v>
      </c>
      <c r="U58" s="21">
        <f t="shared" si="12"/>
        <v>0</v>
      </c>
      <c r="V58" s="21">
        <f t="shared" si="12"/>
        <v>0</v>
      </c>
      <c r="W58" s="21">
        <f t="shared" si="12"/>
        <v>0</v>
      </c>
      <c r="X58" s="21">
        <f t="shared" si="12"/>
        <v>0</v>
      </c>
      <c r="Y58" s="21">
        <f t="shared" si="12"/>
        <v>0</v>
      </c>
      <c r="Z58" s="21">
        <f t="shared" si="12"/>
        <v>0</v>
      </c>
      <c r="AA58" s="21">
        <f t="shared" si="12"/>
        <v>0</v>
      </c>
      <c r="AB58" s="21">
        <f t="shared" si="12"/>
        <v>0</v>
      </c>
      <c r="AC58" s="21">
        <f t="shared" si="12"/>
        <v>0</v>
      </c>
      <c r="AD58" s="21">
        <f t="shared" si="12"/>
        <v>0</v>
      </c>
      <c r="AE58" s="21">
        <f t="shared" si="12"/>
        <v>0</v>
      </c>
      <c r="AF58" s="21">
        <f t="shared" si="12"/>
        <v>0</v>
      </c>
      <c r="AG58" s="21">
        <f t="shared" si="12"/>
        <v>0</v>
      </c>
      <c r="AH58" s="21">
        <f t="shared" si="12"/>
        <v>0</v>
      </c>
      <c r="AI58" s="21">
        <f t="shared" si="12"/>
        <v>0</v>
      </c>
      <c r="AJ58" s="21">
        <f t="shared" si="12"/>
        <v>0</v>
      </c>
      <c r="AK58" s="21">
        <f t="shared" si="12"/>
        <v>0</v>
      </c>
      <c r="AL58" s="21">
        <f t="shared" si="12"/>
        <v>0</v>
      </c>
      <c r="AM58" s="21">
        <f t="shared" si="12"/>
        <v>0</v>
      </c>
      <c r="AN58" s="21">
        <f t="shared" si="12"/>
        <v>0</v>
      </c>
      <c r="AO58" s="21">
        <f t="shared" si="12"/>
        <v>0</v>
      </c>
    </row>
    <row r="59" spans="1:41" ht="15.75" outlineLevel="1" x14ac:dyDescent="0.25">
      <c r="A59" s="19">
        <f t="shared" si="8"/>
        <v>24</v>
      </c>
      <c r="B59" s="26" t="e">
        <f t="shared" si="11"/>
        <v>#N/A</v>
      </c>
      <c r="C59" s="27" t="e">
        <f t="shared" si="11"/>
        <v>#N/A</v>
      </c>
      <c r="D59" s="21">
        <f t="shared" si="6"/>
        <v>0</v>
      </c>
      <c r="E59" s="3">
        <f>IF(D59&gt;0,RANK(D59,$D$36:$D$65),реглист!$D$96+1)</f>
        <v>10</v>
      </c>
      <c r="F59" s="21">
        <f t="shared" si="7"/>
        <v>0</v>
      </c>
      <c r="G59" s="21">
        <f t="shared" si="12"/>
        <v>0</v>
      </c>
      <c r="H59" s="21">
        <f t="shared" si="12"/>
        <v>0</v>
      </c>
      <c r="I59" s="21">
        <f t="shared" si="12"/>
        <v>0</v>
      </c>
      <c r="J59" s="21">
        <f t="shared" si="12"/>
        <v>0</v>
      </c>
      <c r="K59" s="21">
        <f t="shared" si="12"/>
        <v>0</v>
      </c>
      <c r="L59" s="21">
        <f t="shared" si="12"/>
        <v>0</v>
      </c>
      <c r="M59" s="21">
        <f t="shared" si="12"/>
        <v>0</v>
      </c>
      <c r="N59" s="21">
        <f t="shared" si="12"/>
        <v>0</v>
      </c>
      <c r="O59" s="21">
        <f t="shared" si="12"/>
        <v>0</v>
      </c>
      <c r="P59" s="21">
        <f t="shared" si="12"/>
        <v>0</v>
      </c>
      <c r="Q59" s="21">
        <f t="shared" si="12"/>
        <v>0</v>
      </c>
      <c r="R59" s="21">
        <f t="shared" si="12"/>
        <v>0</v>
      </c>
      <c r="S59" s="21">
        <f t="shared" si="12"/>
        <v>0</v>
      </c>
      <c r="T59" s="21">
        <f t="shared" si="12"/>
        <v>0</v>
      </c>
      <c r="U59" s="21">
        <f t="shared" si="12"/>
        <v>0</v>
      </c>
      <c r="V59" s="21">
        <f t="shared" si="12"/>
        <v>0</v>
      </c>
      <c r="W59" s="21">
        <f t="shared" si="12"/>
        <v>0</v>
      </c>
      <c r="X59" s="21">
        <f t="shared" si="12"/>
        <v>0</v>
      </c>
      <c r="Y59" s="21">
        <f t="shared" si="12"/>
        <v>0</v>
      </c>
      <c r="Z59" s="21">
        <f t="shared" si="12"/>
        <v>0</v>
      </c>
      <c r="AA59" s="21">
        <f t="shared" si="12"/>
        <v>0</v>
      </c>
      <c r="AB59" s="21">
        <f t="shared" si="12"/>
        <v>0</v>
      </c>
      <c r="AC59" s="21">
        <f t="shared" si="12"/>
        <v>0</v>
      </c>
      <c r="AD59" s="21">
        <f t="shared" si="12"/>
        <v>0</v>
      </c>
      <c r="AE59" s="21">
        <f t="shared" si="12"/>
        <v>0</v>
      </c>
      <c r="AF59" s="21">
        <f t="shared" si="12"/>
        <v>0</v>
      </c>
      <c r="AG59" s="21">
        <f t="shared" si="12"/>
        <v>0</v>
      </c>
      <c r="AH59" s="21">
        <f t="shared" si="12"/>
        <v>0</v>
      </c>
      <c r="AI59" s="21">
        <f t="shared" si="12"/>
        <v>0</v>
      </c>
      <c r="AJ59" s="21">
        <f t="shared" si="12"/>
        <v>0</v>
      </c>
      <c r="AK59" s="21">
        <f t="shared" si="12"/>
        <v>0</v>
      </c>
      <c r="AL59" s="21">
        <f t="shared" si="12"/>
        <v>0</v>
      </c>
      <c r="AM59" s="21">
        <f t="shared" si="12"/>
        <v>0</v>
      </c>
      <c r="AN59" s="21">
        <f t="shared" si="12"/>
        <v>0</v>
      </c>
      <c r="AO59" s="21">
        <f t="shared" si="12"/>
        <v>0</v>
      </c>
    </row>
    <row r="60" spans="1:41" ht="15.75" outlineLevel="1" x14ac:dyDescent="0.25">
      <c r="A60" s="19">
        <f t="shared" si="8"/>
        <v>25</v>
      </c>
      <c r="B60" s="26" t="e">
        <f t="shared" si="11"/>
        <v>#N/A</v>
      </c>
      <c r="C60" s="27" t="e">
        <f t="shared" si="11"/>
        <v>#N/A</v>
      </c>
      <c r="D60" s="21">
        <f t="shared" si="6"/>
        <v>0</v>
      </c>
      <c r="E60" s="3">
        <f>IF(D60&gt;0,RANK(D60,$D$36:$D$65),реглист!$D$96+1)</f>
        <v>10</v>
      </c>
      <c r="F60" s="21">
        <f t="shared" si="7"/>
        <v>0</v>
      </c>
      <c r="G60" s="21">
        <f t="shared" si="12"/>
        <v>0</v>
      </c>
      <c r="H60" s="21">
        <f t="shared" si="12"/>
        <v>0</v>
      </c>
      <c r="I60" s="21">
        <f t="shared" si="12"/>
        <v>0</v>
      </c>
      <c r="J60" s="21">
        <f t="shared" si="12"/>
        <v>0</v>
      </c>
      <c r="K60" s="21">
        <f t="shared" si="12"/>
        <v>0</v>
      </c>
      <c r="L60" s="21">
        <f t="shared" si="12"/>
        <v>0</v>
      </c>
      <c r="M60" s="21">
        <f t="shared" si="12"/>
        <v>0</v>
      </c>
      <c r="N60" s="21">
        <f t="shared" si="12"/>
        <v>0</v>
      </c>
      <c r="O60" s="21">
        <f t="shared" si="12"/>
        <v>0</v>
      </c>
      <c r="P60" s="21">
        <f t="shared" si="12"/>
        <v>0</v>
      </c>
      <c r="Q60" s="21">
        <f t="shared" si="12"/>
        <v>0</v>
      </c>
      <c r="R60" s="21">
        <f t="shared" si="12"/>
        <v>0</v>
      </c>
      <c r="S60" s="21">
        <f t="shared" si="12"/>
        <v>0</v>
      </c>
      <c r="T60" s="21">
        <f t="shared" si="12"/>
        <v>0</v>
      </c>
      <c r="U60" s="21">
        <f t="shared" si="12"/>
        <v>0</v>
      </c>
      <c r="V60" s="21">
        <f t="shared" si="12"/>
        <v>0</v>
      </c>
      <c r="W60" s="21">
        <f t="shared" si="12"/>
        <v>0</v>
      </c>
      <c r="X60" s="21">
        <f t="shared" si="12"/>
        <v>0</v>
      </c>
      <c r="Y60" s="21">
        <f t="shared" si="12"/>
        <v>0</v>
      </c>
      <c r="Z60" s="21">
        <f t="shared" si="12"/>
        <v>0</v>
      </c>
      <c r="AA60" s="21">
        <f t="shared" si="12"/>
        <v>0</v>
      </c>
      <c r="AB60" s="21">
        <f t="shared" si="12"/>
        <v>0</v>
      </c>
      <c r="AC60" s="21">
        <f t="shared" si="12"/>
        <v>0</v>
      </c>
      <c r="AD60" s="21">
        <f t="shared" si="12"/>
        <v>0</v>
      </c>
      <c r="AE60" s="21">
        <f t="shared" si="12"/>
        <v>0</v>
      </c>
      <c r="AF60" s="21">
        <f t="shared" si="12"/>
        <v>0</v>
      </c>
      <c r="AG60" s="21">
        <f t="shared" si="12"/>
        <v>0</v>
      </c>
      <c r="AH60" s="21">
        <f t="shared" si="12"/>
        <v>0</v>
      </c>
      <c r="AI60" s="21">
        <f t="shared" si="12"/>
        <v>0</v>
      </c>
      <c r="AJ60" s="21">
        <f t="shared" si="12"/>
        <v>0</v>
      </c>
      <c r="AK60" s="21">
        <f t="shared" si="12"/>
        <v>0</v>
      </c>
      <c r="AL60" s="21">
        <f t="shared" si="12"/>
        <v>0</v>
      </c>
      <c r="AM60" s="21">
        <f t="shared" si="12"/>
        <v>0</v>
      </c>
      <c r="AN60" s="21">
        <f t="shared" si="12"/>
        <v>0</v>
      </c>
      <c r="AO60" s="21">
        <f t="shared" si="12"/>
        <v>0</v>
      </c>
    </row>
    <row r="61" spans="1:41" ht="15.75" outlineLevel="1" x14ac:dyDescent="0.25">
      <c r="A61" s="19">
        <f t="shared" si="8"/>
        <v>26</v>
      </c>
      <c r="B61" s="26" t="e">
        <f t="shared" si="11"/>
        <v>#N/A</v>
      </c>
      <c r="C61" s="27" t="e">
        <f t="shared" si="11"/>
        <v>#N/A</v>
      </c>
      <c r="D61" s="21">
        <f t="shared" si="6"/>
        <v>0</v>
      </c>
      <c r="E61" s="3">
        <f>IF(D61&gt;0,RANK(D61,$D$36:$D$65),реглист!$D$96+1)</f>
        <v>10</v>
      </c>
      <c r="F61" s="21">
        <f t="shared" si="7"/>
        <v>0</v>
      </c>
      <c r="G61" s="21">
        <f t="shared" si="12"/>
        <v>0</v>
      </c>
      <c r="H61" s="21">
        <f t="shared" si="12"/>
        <v>0</v>
      </c>
      <c r="I61" s="21">
        <f t="shared" si="12"/>
        <v>0</v>
      </c>
      <c r="J61" s="21">
        <f t="shared" si="12"/>
        <v>0</v>
      </c>
      <c r="K61" s="21">
        <f t="shared" si="12"/>
        <v>0</v>
      </c>
      <c r="L61" s="21">
        <f t="shared" si="12"/>
        <v>0</v>
      </c>
      <c r="M61" s="21">
        <f t="shared" si="12"/>
        <v>0</v>
      </c>
      <c r="N61" s="21">
        <f t="shared" si="12"/>
        <v>0</v>
      </c>
      <c r="O61" s="21">
        <f t="shared" si="12"/>
        <v>0</v>
      </c>
      <c r="P61" s="21">
        <f t="shared" si="12"/>
        <v>0</v>
      </c>
      <c r="Q61" s="21">
        <f t="shared" si="12"/>
        <v>0</v>
      </c>
      <c r="R61" s="21">
        <f t="shared" si="12"/>
        <v>0</v>
      </c>
      <c r="S61" s="21">
        <f t="shared" si="12"/>
        <v>0</v>
      </c>
      <c r="T61" s="21">
        <f t="shared" si="12"/>
        <v>0</v>
      </c>
      <c r="U61" s="21">
        <f t="shared" si="12"/>
        <v>0</v>
      </c>
      <c r="V61" s="21">
        <f t="shared" si="12"/>
        <v>0</v>
      </c>
      <c r="W61" s="21">
        <f t="shared" si="12"/>
        <v>0</v>
      </c>
      <c r="X61" s="21">
        <f t="shared" si="12"/>
        <v>0</v>
      </c>
      <c r="Y61" s="21">
        <f t="shared" si="12"/>
        <v>0</v>
      </c>
      <c r="Z61" s="21">
        <f t="shared" si="12"/>
        <v>0</v>
      </c>
      <c r="AA61" s="21">
        <f t="shared" si="12"/>
        <v>0</v>
      </c>
      <c r="AB61" s="21">
        <f t="shared" si="12"/>
        <v>0</v>
      </c>
      <c r="AC61" s="21">
        <f t="shared" si="12"/>
        <v>0</v>
      </c>
      <c r="AD61" s="21">
        <f t="shared" si="12"/>
        <v>0</v>
      </c>
      <c r="AE61" s="21">
        <f t="shared" si="12"/>
        <v>0</v>
      </c>
      <c r="AF61" s="21">
        <f t="shared" si="12"/>
        <v>0</v>
      </c>
      <c r="AG61" s="21">
        <f t="shared" si="12"/>
        <v>0</v>
      </c>
      <c r="AH61" s="21">
        <f t="shared" si="12"/>
        <v>0</v>
      </c>
      <c r="AI61" s="21">
        <f t="shared" si="12"/>
        <v>0</v>
      </c>
      <c r="AJ61" s="21">
        <f t="shared" si="12"/>
        <v>0</v>
      </c>
      <c r="AK61" s="21">
        <f t="shared" si="12"/>
        <v>0</v>
      </c>
      <c r="AL61" s="21">
        <f t="shared" si="12"/>
        <v>0</v>
      </c>
      <c r="AM61" s="21">
        <f t="shared" si="12"/>
        <v>0</v>
      </c>
      <c r="AN61" s="21">
        <f t="shared" si="12"/>
        <v>0</v>
      </c>
      <c r="AO61" s="21">
        <f t="shared" si="12"/>
        <v>0</v>
      </c>
    </row>
    <row r="62" spans="1:41" ht="15.75" outlineLevel="1" x14ac:dyDescent="0.25">
      <c r="A62" s="19">
        <f t="shared" si="8"/>
        <v>27</v>
      </c>
      <c r="B62" s="26" t="e">
        <f t="shared" si="11"/>
        <v>#N/A</v>
      </c>
      <c r="C62" s="27" t="e">
        <f t="shared" si="11"/>
        <v>#N/A</v>
      </c>
      <c r="D62" s="21">
        <f t="shared" si="6"/>
        <v>0</v>
      </c>
      <c r="E62" s="3">
        <f>IF(D62&gt;0,RANK(D62,$D$36:$D$65),реглист!$D$96+1)</f>
        <v>10</v>
      </c>
      <c r="F62" s="21">
        <f t="shared" si="7"/>
        <v>0</v>
      </c>
      <c r="G62" s="21">
        <f t="shared" si="12"/>
        <v>0</v>
      </c>
      <c r="H62" s="21">
        <f t="shared" si="12"/>
        <v>0</v>
      </c>
      <c r="I62" s="21">
        <f t="shared" si="12"/>
        <v>0</v>
      </c>
      <c r="J62" s="21">
        <f t="shared" si="12"/>
        <v>0</v>
      </c>
      <c r="K62" s="21">
        <f t="shared" si="12"/>
        <v>0</v>
      </c>
      <c r="L62" s="21">
        <f t="shared" si="12"/>
        <v>0</v>
      </c>
      <c r="M62" s="21">
        <f t="shared" si="12"/>
        <v>0</v>
      </c>
      <c r="N62" s="21">
        <f t="shared" si="12"/>
        <v>0</v>
      </c>
      <c r="O62" s="21">
        <f t="shared" si="12"/>
        <v>0</v>
      </c>
      <c r="P62" s="21">
        <f t="shared" si="12"/>
        <v>0</v>
      </c>
      <c r="Q62" s="21">
        <f t="shared" si="12"/>
        <v>0</v>
      </c>
      <c r="R62" s="21">
        <f t="shared" si="12"/>
        <v>0</v>
      </c>
      <c r="S62" s="21">
        <f t="shared" si="12"/>
        <v>0</v>
      </c>
      <c r="T62" s="21">
        <f t="shared" si="12"/>
        <v>0</v>
      </c>
      <c r="U62" s="21">
        <f t="shared" si="12"/>
        <v>0</v>
      </c>
      <c r="V62" s="21">
        <f t="shared" si="12"/>
        <v>0</v>
      </c>
      <c r="W62" s="21">
        <f t="shared" si="12"/>
        <v>0</v>
      </c>
      <c r="X62" s="21">
        <f t="shared" si="12"/>
        <v>0</v>
      </c>
      <c r="Y62" s="21">
        <f t="shared" si="12"/>
        <v>0</v>
      </c>
      <c r="Z62" s="21">
        <f t="shared" si="12"/>
        <v>0</v>
      </c>
      <c r="AA62" s="21">
        <f t="shared" si="12"/>
        <v>0</v>
      </c>
      <c r="AB62" s="21">
        <f t="shared" si="12"/>
        <v>0</v>
      </c>
      <c r="AC62" s="21">
        <f t="shared" si="12"/>
        <v>0</v>
      </c>
      <c r="AD62" s="21">
        <f t="shared" si="12"/>
        <v>0</v>
      </c>
      <c r="AE62" s="21">
        <f t="shared" si="12"/>
        <v>0</v>
      </c>
      <c r="AF62" s="21">
        <f t="shared" si="12"/>
        <v>0</v>
      </c>
      <c r="AG62" s="21">
        <f t="shared" si="12"/>
        <v>0</v>
      </c>
      <c r="AH62" s="21">
        <f t="shared" si="12"/>
        <v>0</v>
      </c>
      <c r="AI62" s="21">
        <f t="shared" si="12"/>
        <v>0</v>
      </c>
      <c r="AJ62" s="21">
        <f t="shared" si="12"/>
        <v>0</v>
      </c>
      <c r="AK62" s="21">
        <f t="shared" si="12"/>
        <v>0</v>
      </c>
      <c r="AL62" s="21">
        <f t="shared" si="12"/>
        <v>0</v>
      </c>
      <c r="AM62" s="21">
        <f t="shared" si="12"/>
        <v>0</v>
      </c>
      <c r="AN62" s="21">
        <f t="shared" si="12"/>
        <v>0</v>
      </c>
      <c r="AO62" s="21">
        <f t="shared" si="12"/>
        <v>0</v>
      </c>
    </row>
    <row r="63" spans="1:41" ht="15.75" outlineLevel="1" x14ac:dyDescent="0.25">
      <c r="A63" s="19">
        <f t="shared" si="8"/>
        <v>28</v>
      </c>
      <c r="B63" s="26" t="e">
        <f t="shared" si="11"/>
        <v>#N/A</v>
      </c>
      <c r="C63" s="27" t="e">
        <f t="shared" si="11"/>
        <v>#N/A</v>
      </c>
      <c r="D63" s="21">
        <f t="shared" si="6"/>
        <v>0</v>
      </c>
      <c r="E63" s="3">
        <f>IF(D63&gt;0,RANK(D63,$D$36:$D$65),реглист!$D$96+1)</f>
        <v>10</v>
      </c>
      <c r="F63" s="21">
        <f t="shared" si="7"/>
        <v>0</v>
      </c>
      <c r="G63" s="21">
        <f t="shared" si="12"/>
        <v>0</v>
      </c>
      <c r="H63" s="21">
        <f t="shared" si="12"/>
        <v>0</v>
      </c>
      <c r="I63" s="21">
        <f t="shared" si="12"/>
        <v>0</v>
      </c>
      <c r="J63" s="21">
        <f t="shared" si="12"/>
        <v>0</v>
      </c>
      <c r="K63" s="21">
        <f t="shared" si="12"/>
        <v>0</v>
      </c>
      <c r="L63" s="21">
        <f t="shared" si="12"/>
        <v>0</v>
      </c>
      <c r="M63" s="21">
        <f t="shared" si="12"/>
        <v>0</v>
      </c>
      <c r="N63" s="21">
        <f t="shared" si="12"/>
        <v>0</v>
      </c>
      <c r="O63" s="21">
        <f t="shared" si="12"/>
        <v>0</v>
      </c>
      <c r="P63" s="21">
        <f t="shared" si="12"/>
        <v>0</v>
      </c>
      <c r="Q63" s="21">
        <f t="shared" si="12"/>
        <v>0</v>
      </c>
      <c r="R63" s="21">
        <f t="shared" si="12"/>
        <v>0</v>
      </c>
      <c r="S63" s="21">
        <f t="shared" si="12"/>
        <v>0</v>
      </c>
      <c r="T63" s="21">
        <f t="shared" si="12"/>
        <v>0</v>
      </c>
      <c r="U63" s="21">
        <f t="shared" si="12"/>
        <v>0</v>
      </c>
      <c r="V63" s="21">
        <f t="shared" si="12"/>
        <v>0</v>
      </c>
      <c r="W63" s="21">
        <f t="shared" si="12"/>
        <v>0</v>
      </c>
      <c r="X63" s="21">
        <f t="shared" si="12"/>
        <v>0</v>
      </c>
      <c r="Y63" s="21">
        <f t="shared" si="12"/>
        <v>0</v>
      </c>
      <c r="Z63" s="21">
        <f t="shared" si="12"/>
        <v>0</v>
      </c>
      <c r="AA63" s="21">
        <f t="shared" si="12"/>
        <v>0</v>
      </c>
      <c r="AB63" s="21">
        <f t="shared" si="12"/>
        <v>0</v>
      </c>
      <c r="AC63" s="21">
        <f t="shared" si="12"/>
        <v>0</v>
      </c>
      <c r="AD63" s="21">
        <f t="shared" si="12"/>
        <v>0</v>
      </c>
      <c r="AE63" s="21">
        <f t="shared" si="12"/>
        <v>0</v>
      </c>
      <c r="AF63" s="21">
        <f t="shared" si="12"/>
        <v>0</v>
      </c>
      <c r="AG63" s="21">
        <f t="shared" si="12"/>
        <v>0</v>
      </c>
      <c r="AH63" s="21">
        <f t="shared" si="12"/>
        <v>0</v>
      </c>
      <c r="AI63" s="21">
        <f t="shared" si="12"/>
        <v>0</v>
      </c>
      <c r="AJ63" s="21">
        <f t="shared" si="12"/>
        <v>0</v>
      </c>
      <c r="AK63" s="21">
        <f t="shared" si="12"/>
        <v>0</v>
      </c>
      <c r="AL63" s="21">
        <f t="shared" si="12"/>
        <v>0</v>
      </c>
      <c r="AM63" s="21">
        <f t="shared" si="12"/>
        <v>0</v>
      </c>
      <c r="AN63" s="21">
        <f t="shared" si="12"/>
        <v>0</v>
      </c>
      <c r="AO63" s="21">
        <f t="shared" si="12"/>
        <v>0</v>
      </c>
    </row>
    <row r="64" spans="1:41" ht="15.75" outlineLevel="1" x14ac:dyDescent="0.25">
      <c r="A64" s="19">
        <f t="shared" si="8"/>
        <v>29</v>
      </c>
      <c r="B64" s="26" t="e">
        <f t="shared" si="11"/>
        <v>#N/A</v>
      </c>
      <c r="C64" s="27" t="e">
        <f t="shared" si="11"/>
        <v>#N/A</v>
      </c>
      <c r="D64" s="21">
        <f t="shared" si="6"/>
        <v>0</v>
      </c>
      <c r="E64" s="3">
        <f>IF(D64&gt;0,RANK(D64,$D$36:$D$65),реглист!$D$96+1)</f>
        <v>10</v>
      </c>
      <c r="F64" s="21">
        <f t="shared" si="7"/>
        <v>0</v>
      </c>
      <c r="G64" s="21">
        <f t="shared" si="12"/>
        <v>0</v>
      </c>
      <c r="H64" s="21">
        <f t="shared" si="12"/>
        <v>0</v>
      </c>
      <c r="I64" s="21">
        <f t="shared" si="12"/>
        <v>0</v>
      </c>
      <c r="J64" s="21">
        <f t="shared" si="12"/>
        <v>0</v>
      </c>
      <c r="K64" s="21">
        <f t="shared" si="12"/>
        <v>0</v>
      </c>
      <c r="L64" s="21">
        <f t="shared" si="12"/>
        <v>0</v>
      </c>
      <c r="M64" s="21">
        <f t="shared" si="12"/>
        <v>0</v>
      </c>
      <c r="N64" s="21">
        <f t="shared" si="12"/>
        <v>0</v>
      </c>
      <c r="O64" s="21">
        <f t="shared" si="12"/>
        <v>0</v>
      </c>
      <c r="P64" s="21">
        <f t="shared" si="12"/>
        <v>0</v>
      </c>
      <c r="Q64" s="21">
        <f t="shared" si="12"/>
        <v>0</v>
      </c>
      <c r="R64" s="21">
        <f t="shared" si="12"/>
        <v>0</v>
      </c>
      <c r="S64" s="21">
        <f t="shared" si="12"/>
        <v>0</v>
      </c>
      <c r="T64" s="21">
        <f t="shared" si="12"/>
        <v>0</v>
      </c>
      <c r="U64" s="21">
        <f t="shared" si="12"/>
        <v>0</v>
      </c>
      <c r="V64" s="21">
        <f t="shared" si="12"/>
        <v>0</v>
      </c>
      <c r="W64" s="21">
        <f t="shared" si="12"/>
        <v>0</v>
      </c>
      <c r="X64" s="21">
        <f t="shared" si="12"/>
        <v>0</v>
      </c>
      <c r="Y64" s="21">
        <f t="shared" si="12"/>
        <v>0</v>
      </c>
      <c r="Z64" s="21">
        <f t="shared" si="12"/>
        <v>0</v>
      </c>
      <c r="AA64" s="21">
        <f t="shared" si="12"/>
        <v>0</v>
      </c>
      <c r="AB64" s="21">
        <f t="shared" si="12"/>
        <v>0</v>
      </c>
      <c r="AC64" s="21">
        <f t="shared" si="12"/>
        <v>0</v>
      </c>
      <c r="AD64" s="21">
        <f t="shared" si="12"/>
        <v>0</v>
      </c>
      <c r="AE64" s="21">
        <f t="shared" si="12"/>
        <v>0</v>
      </c>
      <c r="AF64" s="21">
        <f t="shared" si="12"/>
        <v>0</v>
      </c>
      <c r="AG64" s="21">
        <f t="shared" si="12"/>
        <v>0</v>
      </c>
      <c r="AH64" s="21">
        <f t="shared" si="12"/>
        <v>0</v>
      </c>
      <c r="AI64" s="21">
        <f t="shared" si="12"/>
        <v>0</v>
      </c>
      <c r="AJ64" s="21">
        <f t="shared" si="12"/>
        <v>0</v>
      </c>
      <c r="AK64" s="21">
        <f t="shared" si="12"/>
        <v>0</v>
      </c>
      <c r="AL64" s="21">
        <f t="shared" si="12"/>
        <v>0</v>
      </c>
      <c r="AM64" s="21">
        <f t="shared" si="12"/>
        <v>0</v>
      </c>
      <c r="AN64" s="21">
        <f t="shared" si="12"/>
        <v>0</v>
      </c>
      <c r="AO64" s="21">
        <f t="shared" si="12"/>
        <v>0</v>
      </c>
    </row>
    <row r="65" spans="1:41" ht="15.75" outlineLevel="1" x14ac:dyDescent="0.25">
      <c r="A65" s="19">
        <f t="shared" si="8"/>
        <v>30</v>
      </c>
      <c r="B65" s="26" t="e">
        <f t="shared" si="11"/>
        <v>#N/A</v>
      </c>
      <c r="C65" s="27" t="e">
        <f t="shared" si="11"/>
        <v>#N/A</v>
      </c>
      <c r="D65" s="21">
        <f t="shared" si="6"/>
        <v>0</v>
      </c>
      <c r="E65" s="3">
        <f>IF(D65&gt;0,RANK(D65,$D$36:$D$65),реглист!$D$96+1)</f>
        <v>10</v>
      </c>
      <c r="F65" s="21">
        <f t="shared" si="7"/>
        <v>0</v>
      </c>
      <c r="G65" s="21">
        <f t="shared" si="12"/>
        <v>0</v>
      </c>
      <c r="H65" s="21">
        <f t="shared" si="12"/>
        <v>0</v>
      </c>
      <c r="I65" s="21">
        <f t="shared" si="12"/>
        <v>0</v>
      </c>
      <c r="J65" s="21">
        <f t="shared" si="12"/>
        <v>0</v>
      </c>
      <c r="K65" s="21">
        <f t="shared" si="12"/>
        <v>0</v>
      </c>
      <c r="L65" s="21">
        <f t="shared" si="12"/>
        <v>0</v>
      </c>
      <c r="M65" s="21">
        <f t="shared" si="12"/>
        <v>0</v>
      </c>
      <c r="N65" s="21">
        <f t="shared" si="12"/>
        <v>0</v>
      </c>
      <c r="O65" s="21">
        <f t="shared" si="12"/>
        <v>0</v>
      </c>
      <c r="P65" s="21">
        <f t="shared" si="12"/>
        <v>0</v>
      </c>
      <c r="Q65" s="21">
        <f t="shared" si="12"/>
        <v>0</v>
      </c>
      <c r="R65" s="21">
        <f t="shared" si="12"/>
        <v>0</v>
      </c>
      <c r="S65" s="21">
        <f t="shared" si="12"/>
        <v>0</v>
      </c>
      <c r="T65" s="21">
        <f t="shared" si="12"/>
        <v>0</v>
      </c>
      <c r="U65" s="21">
        <f t="shared" si="12"/>
        <v>0</v>
      </c>
      <c r="V65" s="21">
        <f t="shared" si="12"/>
        <v>0</v>
      </c>
      <c r="W65" s="21">
        <f t="shared" si="12"/>
        <v>0</v>
      </c>
      <c r="X65" s="21">
        <f t="shared" si="12"/>
        <v>0</v>
      </c>
      <c r="Y65" s="21">
        <f t="shared" si="12"/>
        <v>0</v>
      </c>
      <c r="Z65" s="21">
        <f t="shared" si="12"/>
        <v>0</v>
      </c>
      <c r="AA65" s="21">
        <f t="shared" ref="AA65:AO65" si="13">AA32</f>
        <v>0</v>
      </c>
      <c r="AB65" s="21">
        <f t="shared" si="13"/>
        <v>0</v>
      </c>
      <c r="AC65" s="21">
        <f t="shared" si="13"/>
        <v>0</v>
      </c>
      <c r="AD65" s="21">
        <f t="shared" si="13"/>
        <v>0</v>
      </c>
      <c r="AE65" s="21">
        <f t="shared" si="13"/>
        <v>0</v>
      </c>
      <c r="AF65" s="21">
        <f t="shared" si="13"/>
        <v>0</v>
      </c>
      <c r="AG65" s="21">
        <f t="shared" si="13"/>
        <v>0</v>
      </c>
      <c r="AH65" s="21">
        <f t="shared" si="13"/>
        <v>0</v>
      </c>
      <c r="AI65" s="21">
        <f t="shared" si="13"/>
        <v>0</v>
      </c>
      <c r="AJ65" s="21">
        <f t="shared" si="13"/>
        <v>0</v>
      </c>
      <c r="AK65" s="21">
        <f t="shared" si="13"/>
        <v>0</v>
      </c>
      <c r="AL65" s="21">
        <f t="shared" si="13"/>
        <v>0</v>
      </c>
      <c r="AM65" s="21">
        <f t="shared" si="13"/>
        <v>0</v>
      </c>
      <c r="AN65" s="21">
        <f t="shared" si="13"/>
        <v>0</v>
      </c>
      <c r="AO65" s="21">
        <f t="shared" si="13"/>
        <v>0</v>
      </c>
    </row>
  </sheetData>
  <mergeCells count="21">
    <mergeCell ref="B1:B2"/>
    <mergeCell ref="C1:C2"/>
    <mergeCell ref="D1:D2"/>
    <mergeCell ref="E1:E2"/>
    <mergeCell ref="F1:T1"/>
    <mergeCell ref="AM1:AO1"/>
    <mergeCell ref="F2:AO2"/>
    <mergeCell ref="C33:E33"/>
    <mergeCell ref="A34:A35"/>
    <mergeCell ref="B34:B35"/>
    <mergeCell ref="C34:C35"/>
    <mergeCell ref="D34:D35"/>
    <mergeCell ref="E34:E35"/>
    <mergeCell ref="F34:AO35"/>
    <mergeCell ref="U1:W1"/>
    <mergeCell ref="X1:Z1"/>
    <mergeCell ref="AA1:AC1"/>
    <mergeCell ref="AD1:AF1"/>
    <mergeCell ref="AG1:AI1"/>
    <mergeCell ref="AJ1:AL1"/>
    <mergeCell ref="A1:A2"/>
  </mergeCells>
  <conditionalFormatting sqref="D3:D32">
    <cfRule type="duplicateValues" dxfId="3" priority="1"/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65"/>
  <sheetViews>
    <sheetView zoomScale="80" zoomScaleNormal="8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I11" sqref="I11"/>
    </sheetView>
  </sheetViews>
  <sheetFormatPr defaultRowHeight="15" outlineLevelRow="1" x14ac:dyDescent="0.25"/>
  <cols>
    <col min="1" max="1" width="3.140625" customWidth="1"/>
    <col min="2" max="3" width="25.7109375" customWidth="1"/>
    <col min="4" max="4" width="8.7109375" customWidth="1"/>
    <col min="5" max="5" width="8.5703125" customWidth="1"/>
    <col min="6" max="23" width="8.7109375" customWidth="1"/>
  </cols>
  <sheetData>
    <row r="1" spans="1:41" s="2" customFormat="1" ht="16.5" thickBot="1" x14ac:dyDescent="0.3">
      <c r="A1" s="80" t="s">
        <v>25</v>
      </c>
      <c r="B1" s="82" t="s">
        <v>1</v>
      </c>
      <c r="C1" s="84" t="s">
        <v>0</v>
      </c>
      <c r="D1" s="86" t="s">
        <v>59</v>
      </c>
      <c r="E1" s="88" t="s">
        <v>3</v>
      </c>
      <c r="F1" s="71" t="s">
        <v>23</v>
      </c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3"/>
      <c r="U1" s="71" t="s">
        <v>24</v>
      </c>
      <c r="V1" s="72"/>
      <c r="W1" s="73"/>
      <c r="X1" s="71" t="s">
        <v>63</v>
      </c>
      <c r="Y1" s="72"/>
      <c r="Z1" s="73"/>
      <c r="AA1" s="71" t="s">
        <v>64</v>
      </c>
      <c r="AB1" s="72"/>
      <c r="AC1" s="73"/>
      <c r="AD1" s="71" t="s">
        <v>65</v>
      </c>
      <c r="AE1" s="72"/>
      <c r="AF1" s="73"/>
      <c r="AG1" s="71" t="s">
        <v>66</v>
      </c>
      <c r="AH1" s="72"/>
      <c r="AI1" s="73"/>
      <c r="AJ1" s="71" t="s">
        <v>67</v>
      </c>
      <c r="AK1" s="72"/>
      <c r="AL1" s="73"/>
      <c r="AM1" s="71" t="s">
        <v>68</v>
      </c>
      <c r="AN1" s="72"/>
      <c r="AO1" s="73"/>
    </row>
    <row r="2" spans="1:41" ht="16.5" thickBot="1" x14ac:dyDescent="0.3">
      <c r="A2" s="81"/>
      <c r="B2" s="83"/>
      <c r="C2" s="85"/>
      <c r="D2" s="87"/>
      <c r="E2" s="89"/>
      <c r="F2" s="74" t="s">
        <v>113</v>
      </c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</row>
    <row r="3" spans="1:41" ht="15.75" x14ac:dyDescent="0.25">
      <c r="A3" s="18">
        <v>1</v>
      </c>
      <c r="B3" s="11" t="str">
        <f>т1зА!B3</f>
        <v>West Fishing</v>
      </c>
      <c r="C3" s="11" t="str">
        <f>т1зА!C3</f>
        <v>Золотарь Андрей</v>
      </c>
      <c r="D3" s="24">
        <f>D36</f>
        <v>142</v>
      </c>
      <c r="E3" s="17">
        <f>E36</f>
        <v>8</v>
      </c>
      <c r="F3" s="21">
        <v>78</v>
      </c>
      <c r="G3" s="21">
        <v>64</v>
      </c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</row>
    <row r="4" spans="1:41" ht="15.75" x14ac:dyDescent="0.25">
      <c r="A4" s="19">
        <f>A3+1</f>
        <v>2</v>
      </c>
      <c r="B4" s="11" t="str">
        <f>т1зА!B4</f>
        <v>Bait Breath Team</v>
      </c>
      <c r="C4" s="11" t="str">
        <f>т1зА!C4</f>
        <v>Зубко Сергей</v>
      </c>
      <c r="D4" s="24">
        <f t="shared" ref="D4:E19" si="0">D37</f>
        <v>163</v>
      </c>
      <c r="E4" s="17">
        <f t="shared" si="0"/>
        <v>7</v>
      </c>
      <c r="F4" s="20">
        <v>39</v>
      </c>
      <c r="G4" s="20">
        <v>124</v>
      </c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</row>
    <row r="5" spans="1:41" ht="15.75" x14ac:dyDescent="0.25">
      <c r="A5" s="19">
        <f t="shared" ref="A5:A11" si="1">A4+1</f>
        <v>3</v>
      </c>
      <c r="B5" s="11" t="str">
        <f>т1зА!B5</f>
        <v>ТриГада</v>
      </c>
      <c r="C5" s="11" t="str">
        <f>т1зА!C5</f>
        <v>Мяэлоог Алексей</v>
      </c>
      <c r="D5" s="24">
        <f t="shared" si="0"/>
        <v>999</v>
      </c>
      <c r="E5" s="17">
        <f t="shared" si="0"/>
        <v>2</v>
      </c>
      <c r="F5" s="20">
        <v>390</v>
      </c>
      <c r="G5" s="20">
        <v>60</v>
      </c>
      <c r="H5" s="20">
        <v>549</v>
      </c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</row>
    <row r="6" spans="1:41" ht="15.75" x14ac:dyDescent="0.25">
      <c r="A6" s="19">
        <f t="shared" si="1"/>
        <v>4</v>
      </c>
      <c r="B6" s="11" t="str">
        <f>т1зА!B6</f>
        <v>Сoastal Spinning</v>
      </c>
      <c r="C6" s="11" t="str">
        <f>т1зА!C6</f>
        <v>Кириевский Андрей</v>
      </c>
      <c r="D6" s="24">
        <f t="shared" si="0"/>
        <v>557</v>
      </c>
      <c r="E6" s="17">
        <f t="shared" si="0"/>
        <v>3</v>
      </c>
      <c r="F6" s="20">
        <v>226</v>
      </c>
      <c r="G6" s="20">
        <v>331</v>
      </c>
      <c r="H6" s="22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</row>
    <row r="7" spans="1:41" ht="15.75" x14ac:dyDescent="0.25">
      <c r="A7" s="19">
        <f t="shared" si="1"/>
        <v>5</v>
      </c>
      <c r="B7" s="11" t="str">
        <f>т1зА!B7</f>
        <v>Bona Кобрин</v>
      </c>
      <c r="C7" s="11" t="str">
        <f>т1зА!C7</f>
        <v>Барташук Александр</v>
      </c>
      <c r="D7" s="24">
        <f t="shared" si="0"/>
        <v>320</v>
      </c>
      <c r="E7" s="17">
        <f t="shared" si="0"/>
        <v>5</v>
      </c>
      <c r="F7" s="20">
        <v>50</v>
      </c>
      <c r="G7" s="20">
        <v>270</v>
      </c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</row>
    <row r="8" spans="1:41" ht="15.75" x14ac:dyDescent="0.25">
      <c r="A8" s="19">
        <f t="shared" si="1"/>
        <v>6</v>
      </c>
      <c r="B8" s="11" t="str">
        <f>т1зА!B8</f>
        <v>Брест над Бугом</v>
      </c>
      <c r="C8" s="11" t="str">
        <f>т1зА!C8</f>
        <v>Шумко Александр</v>
      </c>
      <c r="D8" s="24">
        <f t="shared" si="0"/>
        <v>2501</v>
      </c>
      <c r="E8" s="17">
        <f t="shared" si="0"/>
        <v>1</v>
      </c>
      <c r="F8" s="20">
        <v>527</v>
      </c>
      <c r="G8" s="20">
        <v>20</v>
      </c>
      <c r="H8" s="20">
        <v>54</v>
      </c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>
        <v>1900</v>
      </c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</row>
    <row r="9" spans="1:41" ht="15.75" x14ac:dyDescent="0.25">
      <c r="A9" s="19">
        <f t="shared" si="1"/>
        <v>7</v>
      </c>
      <c r="B9" s="11" t="str">
        <f>т1зА!B9</f>
        <v>Basshunter</v>
      </c>
      <c r="C9" s="11" t="str">
        <f>т1зА!C9</f>
        <v>Козлов Юрий</v>
      </c>
      <c r="D9" s="24">
        <f t="shared" si="0"/>
        <v>0</v>
      </c>
      <c r="E9" s="17">
        <f t="shared" si="0"/>
        <v>10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</row>
    <row r="10" spans="1:41" ht="15.75" x14ac:dyDescent="0.25">
      <c r="A10" s="19">
        <f t="shared" si="1"/>
        <v>8</v>
      </c>
      <c r="B10" s="11" t="str">
        <f>т1зА!B10</f>
        <v>СПАРТА</v>
      </c>
      <c r="C10" s="11" t="str">
        <f>т1зА!C10</f>
        <v>Панасюк Михаил</v>
      </c>
      <c r="D10" s="24">
        <f t="shared" si="0"/>
        <v>112</v>
      </c>
      <c r="E10" s="17">
        <f t="shared" si="0"/>
        <v>9</v>
      </c>
      <c r="F10" s="20">
        <v>112</v>
      </c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</row>
    <row r="11" spans="1:41" ht="15.75" x14ac:dyDescent="0.25">
      <c r="A11" s="19">
        <f t="shared" si="1"/>
        <v>9</v>
      </c>
      <c r="B11" s="11" t="str">
        <f>т1зА!B11</f>
        <v>Mixture</v>
      </c>
      <c r="C11" s="11" t="str">
        <f>т1зА!C11</f>
        <v>Баранок Артем</v>
      </c>
      <c r="D11" s="24">
        <f t="shared" si="0"/>
        <v>219</v>
      </c>
      <c r="E11" s="17">
        <f t="shared" si="0"/>
        <v>6</v>
      </c>
      <c r="F11" s="20">
        <v>81</v>
      </c>
      <c r="G11" s="20">
        <v>47</v>
      </c>
      <c r="H11" s="20">
        <v>91</v>
      </c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</row>
    <row r="12" spans="1:41" ht="15.75" x14ac:dyDescent="0.25">
      <c r="A12" s="19">
        <f>A11+1</f>
        <v>10</v>
      </c>
      <c r="B12" s="11" t="str">
        <f>т1зА!B12</f>
        <v>личка</v>
      </c>
      <c r="C12" s="11" t="str">
        <f>т1зА!C12</f>
        <v>Голабурда Сергей</v>
      </c>
      <c r="D12" s="24">
        <f t="shared" si="0"/>
        <v>521</v>
      </c>
      <c r="E12" s="17">
        <f t="shared" si="0"/>
        <v>4</v>
      </c>
      <c r="F12" s="20">
        <v>151</v>
      </c>
      <c r="G12" s="20">
        <v>370</v>
      </c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</row>
    <row r="13" spans="1:41" ht="15.75" x14ac:dyDescent="0.25">
      <c r="A13" s="19">
        <f t="shared" ref="A13:A32" si="2">A12+1</f>
        <v>11</v>
      </c>
      <c r="B13" s="11" t="e">
        <f>т1зА!B13</f>
        <v>#N/A</v>
      </c>
      <c r="C13" s="11" t="e">
        <f>т1зА!C13</f>
        <v>#N/A</v>
      </c>
      <c r="D13" s="24">
        <f t="shared" si="0"/>
        <v>0</v>
      </c>
      <c r="E13" s="17">
        <f t="shared" si="0"/>
        <v>10</v>
      </c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</row>
    <row r="14" spans="1:41" ht="15.75" x14ac:dyDescent="0.25">
      <c r="A14" s="19">
        <f t="shared" si="2"/>
        <v>12</v>
      </c>
      <c r="B14" s="11" t="e">
        <f>т1зА!B14</f>
        <v>#N/A</v>
      </c>
      <c r="C14" s="11" t="e">
        <f>т1зА!C14</f>
        <v>#N/A</v>
      </c>
      <c r="D14" s="24">
        <f t="shared" si="0"/>
        <v>0</v>
      </c>
      <c r="E14" s="17">
        <f t="shared" si="0"/>
        <v>10</v>
      </c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</row>
    <row r="15" spans="1:41" ht="15.75" x14ac:dyDescent="0.25">
      <c r="A15" s="19">
        <f t="shared" si="2"/>
        <v>13</v>
      </c>
      <c r="B15" s="11" t="e">
        <f>т1зА!B15</f>
        <v>#N/A</v>
      </c>
      <c r="C15" s="11" t="e">
        <f>т1зА!C15</f>
        <v>#N/A</v>
      </c>
      <c r="D15" s="24">
        <f t="shared" si="0"/>
        <v>0</v>
      </c>
      <c r="E15" s="17">
        <f t="shared" si="0"/>
        <v>10</v>
      </c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</row>
    <row r="16" spans="1:41" ht="15.75" x14ac:dyDescent="0.25">
      <c r="A16" s="19">
        <f t="shared" si="2"/>
        <v>14</v>
      </c>
      <c r="B16" s="11" t="e">
        <f>т1зА!B16</f>
        <v>#N/A</v>
      </c>
      <c r="C16" s="11" t="e">
        <f>т1зА!C16</f>
        <v>#N/A</v>
      </c>
      <c r="D16" s="24">
        <f t="shared" si="0"/>
        <v>0</v>
      </c>
      <c r="E16" s="17">
        <f t="shared" si="0"/>
        <v>10</v>
      </c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</row>
    <row r="17" spans="1:41" ht="15.75" x14ac:dyDescent="0.25">
      <c r="A17" s="19">
        <f t="shared" si="2"/>
        <v>15</v>
      </c>
      <c r="B17" s="11" t="e">
        <f>т1зА!B17</f>
        <v>#N/A</v>
      </c>
      <c r="C17" s="11" t="e">
        <f>т1зА!C17</f>
        <v>#N/A</v>
      </c>
      <c r="D17" s="24">
        <f t="shared" si="0"/>
        <v>0</v>
      </c>
      <c r="E17" s="17">
        <f t="shared" si="0"/>
        <v>10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</row>
    <row r="18" spans="1:41" ht="15.75" x14ac:dyDescent="0.25">
      <c r="A18" s="19">
        <f t="shared" si="2"/>
        <v>16</v>
      </c>
      <c r="B18" s="11" t="e">
        <f>т1зА!B18</f>
        <v>#N/A</v>
      </c>
      <c r="C18" s="11" t="e">
        <f>т1зА!C18</f>
        <v>#N/A</v>
      </c>
      <c r="D18" s="24">
        <f t="shared" si="0"/>
        <v>0</v>
      </c>
      <c r="E18" s="17">
        <f t="shared" si="0"/>
        <v>10</v>
      </c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</row>
    <row r="19" spans="1:41" ht="15.75" x14ac:dyDescent="0.25">
      <c r="A19" s="19">
        <f t="shared" si="2"/>
        <v>17</v>
      </c>
      <c r="B19" s="11" t="e">
        <f>т1зА!B19</f>
        <v>#N/A</v>
      </c>
      <c r="C19" s="11" t="e">
        <f>т1зА!C19</f>
        <v>#N/A</v>
      </c>
      <c r="D19" s="24">
        <f t="shared" si="0"/>
        <v>0</v>
      </c>
      <c r="E19" s="17">
        <f t="shared" si="0"/>
        <v>10</v>
      </c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</row>
    <row r="20" spans="1:41" ht="15.75" x14ac:dyDescent="0.25">
      <c r="A20" s="19">
        <f t="shared" si="2"/>
        <v>18</v>
      </c>
      <c r="B20" s="11" t="e">
        <f>т1зА!B20</f>
        <v>#N/A</v>
      </c>
      <c r="C20" s="11" t="e">
        <f>т1зА!C20</f>
        <v>#N/A</v>
      </c>
      <c r="D20" s="24">
        <f t="shared" ref="D20:E32" si="3">D53</f>
        <v>0</v>
      </c>
      <c r="E20" s="17">
        <f t="shared" si="3"/>
        <v>10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</row>
    <row r="21" spans="1:41" ht="15.75" x14ac:dyDescent="0.25">
      <c r="A21" s="19">
        <f t="shared" si="2"/>
        <v>19</v>
      </c>
      <c r="B21" s="11" t="e">
        <f>т1зА!B21</f>
        <v>#N/A</v>
      </c>
      <c r="C21" s="11" t="e">
        <f>т1зА!C21</f>
        <v>#N/A</v>
      </c>
      <c r="D21" s="24">
        <f t="shared" si="3"/>
        <v>0</v>
      </c>
      <c r="E21" s="17">
        <f t="shared" si="3"/>
        <v>10</v>
      </c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</row>
    <row r="22" spans="1:41" ht="15.75" x14ac:dyDescent="0.25">
      <c r="A22" s="19">
        <f t="shared" si="2"/>
        <v>20</v>
      </c>
      <c r="B22" s="11" t="e">
        <f>т1зА!B22</f>
        <v>#N/A</v>
      </c>
      <c r="C22" s="11" t="e">
        <f>т1зА!C22</f>
        <v>#N/A</v>
      </c>
      <c r="D22" s="24">
        <f t="shared" si="3"/>
        <v>0</v>
      </c>
      <c r="E22" s="17">
        <f t="shared" si="3"/>
        <v>10</v>
      </c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</row>
    <row r="23" spans="1:41" ht="15.75" x14ac:dyDescent="0.25">
      <c r="A23" s="19">
        <f t="shared" si="2"/>
        <v>21</v>
      </c>
      <c r="B23" s="11" t="e">
        <f>т1зА!B23</f>
        <v>#N/A</v>
      </c>
      <c r="C23" s="11" t="e">
        <f>т1зА!C23</f>
        <v>#N/A</v>
      </c>
      <c r="D23" s="24">
        <f t="shared" si="3"/>
        <v>0</v>
      </c>
      <c r="E23" s="17">
        <f t="shared" si="3"/>
        <v>10</v>
      </c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</row>
    <row r="24" spans="1:41" ht="15.75" x14ac:dyDescent="0.25">
      <c r="A24" s="19">
        <f t="shared" si="2"/>
        <v>22</v>
      </c>
      <c r="B24" s="11" t="e">
        <f>т1зА!B24</f>
        <v>#N/A</v>
      </c>
      <c r="C24" s="11" t="e">
        <f>т1зА!C24</f>
        <v>#N/A</v>
      </c>
      <c r="D24" s="24">
        <f t="shared" si="3"/>
        <v>0</v>
      </c>
      <c r="E24" s="17">
        <f t="shared" si="3"/>
        <v>10</v>
      </c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</row>
    <row r="25" spans="1:41" ht="15.75" x14ac:dyDescent="0.25">
      <c r="A25" s="19">
        <f t="shared" si="2"/>
        <v>23</v>
      </c>
      <c r="B25" s="11" t="e">
        <f>т1зА!B25</f>
        <v>#N/A</v>
      </c>
      <c r="C25" s="11" t="e">
        <f>т1зА!C25</f>
        <v>#N/A</v>
      </c>
      <c r="D25" s="24">
        <f t="shared" si="3"/>
        <v>0</v>
      </c>
      <c r="E25" s="17">
        <f t="shared" si="3"/>
        <v>10</v>
      </c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</row>
    <row r="26" spans="1:41" ht="15.75" x14ac:dyDescent="0.25">
      <c r="A26" s="19">
        <f t="shared" si="2"/>
        <v>24</v>
      </c>
      <c r="B26" s="11" t="e">
        <f>т1зА!B26</f>
        <v>#N/A</v>
      </c>
      <c r="C26" s="11" t="e">
        <f>т1зА!C26</f>
        <v>#N/A</v>
      </c>
      <c r="D26" s="24">
        <f t="shared" si="3"/>
        <v>0</v>
      </c>
      <c r="E26" s="17">
        <f t="shared" si="3"/>
        <v>10</v>
      </c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</row>
    <row r="27" spans="1:41" ht="15.75" x14ac:dyDescent="0.25">
      <c r="A27" s="19">
        <f t="shared" si="2"/>
        <v>25</v>
      </c>
      <c r="B27" s="11" t="e">
        <f>т1зА!B27</f>
        <v>#N/A</v>
      </c>
      <c r="C27" s="11" t="e">
        <f>т1зА!C27</f>
        <v>#N/A</v>
      </c>
      <c r="D27" s="24">
        <f t="shared" si="3"/>
        <v>0</v>
      </c>
      <c r="E27" s="17">
        <f t="shared" si="3"/>
        <v>10</v>
      </c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</row>
    <row r="28" spans="1:41" ht="15.75" x14ac:dyDescent="0.25">
      <c r="A28" s="19">
        <f t="shared" si="2"/>
        <v>26</v>
      </c>
      <c r="B28" s="11" t="e">
        <f>т1зА!B28</f>
        <v>#N/A</v>
      </c>
      <c r="C28" s="11" t="e">
        <f>т1зА!C28</f>
        <v>#N/A</v>
      </c>
      <c r="D28" s="24">
        <f t="shared" si="3"/>
        <v>0</v>
      </c>
      <c r="E28" s="17">
        <f t="shared" si="3"/>
        <v>10</v>
      </c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</row>
    <row r="29" spans="1:41" ht="15.75" x14ac:dyDescent="0.25">
      <c r="A29" s="19">
        <f t="shared" si="2"/>
        <v>27</v>
      </c>
      <c r="B29" s="11" t="e">
        <f>т1зА!B29</f>
        <v>#N/A</v>
      </c>
      <c r="C29" s="11" t="e">
        <f>т1зА!C29</f>
        <v>#N/A</v>
      </c>
      <c r="D29" s="24">
        <f t="shared" si="3"/>
        <v>0</v>
      </c>
      <c r="E29" s="17">
        <f t="shared" si="3"/>
        <v>10</v>
      </c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</row>
    <row r="30" spans="1:41" ht="15.75" x14ac:dyDescent="0.25">
      <c r="A30" s="19">
        <f t="shared" si="2"/>
        <v>28</v>
      </c>
      <c r="B30" s="11" t="e">
        <f>т1зА!B30</f>
        <v>#N/A</v>
      </c>
      <c r="C30" s="11" t="e">
        <f>т1зА!C30</f>
        <v>#N/A</v>
      </c>
      <c r="D30" s="24">
        <f t="shared" si="3"/>
        <v>0</v>
      </c>
      <c r="E30" s="17">
        <f t="shared" si="3"/>
        <v>10</v>
      </c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</row>
    <row r="31" spans="1:41" ht="15.75" x14ac:dyDescent="0.25">
      <c r="A31" s="19">
        <f t="shared" si="2"/>
        <v>29</v>
      </c>
      <c r="B31" s="11" t="e">
        <f>т1зА!B31</f>
        <v>#N/A</v>
      </c>
      <c r="C31" s="11" t="e">
        <f>т1зА!C31</f>
        <v>#N/A</v>
      </c>
      <c r="D31" s="24">
        <f t="shared" si="3"/>
        <v>0</v>
      </c>
      <c r="E31" s="17">
        <f t="shared" si="3"/>
        <v>10</v>
      </c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</row>
    <row r="32" spans="1:41" ht="15.75" x14ac:dyDescent="0.25">
      <c r="A32" s="19">
        <f t="shared" si="2"/>
        <v>30</v>
      </c>
      <c r="B32" s="11" t="e">
        <f>т1зА!B32</f>
        <v>#N/A</v>
      </c>
      <c r="C32" s="11" t="e">
        <f>т1зА!C32</f>
        <v>#N/A</v>
      </c>
      <c r="D32" s="24">
        <f t="shared" si="3"/>
        <v>0</v>
      </c>
      <c r="E32" s="17">
        <f t="shared" si="3"/>
        <v>10</v>
      </c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</row>
    <row r="33" spans="1:41" ht="16.5" thickBot="1" x14ac:dyDescent="0.3">
      <c r="C33" s="90" t="s">
        <v>60</v>
      </c>
      <c r="D33" s="90"/>
      <c r="E33" s="91"/>
      <c r="F33" s="23">
        <f>AVERAGE(F3:O32)</f>
        <v>181.7</v>
      </c>
      <c r="U33" s="23">
        <f>AVERAGE(U3:W32)</f>
        <v>1900</v>
      </c>
      <c r="X33" s="23" t="e">
        <f>AVERAGE(X3:Z32)</f>
        <v>#DIV/0!</v>
      </c>
      <c r="AA33" s="23" t="e">
        <f>AVERAGE(AA3:AC32)</f>
        <v>#DIV/0!</v>
      </c>
      <c r="AD33" s="23" t="e">
        <f>AVERAGE(AD3:AF32)</f>
        <v>#DIV/0!</v>
      </c>
      <c r="AG33" s="23" t="e">
        <f>AVERAGE(AG3:AI32)</f>
        <v>#DIV/0!</v>
      </c>
      <c r="AJ33" s="23" t="e">
        <f>AVERAGE(AJ3:AL32)</f>
        <v>#DIV/0!</v>
      </c>
    </row>
    <row r="34" spans="1:41" ht="16.5" customHeight="1" outlineLevel="1" x14ac:dyDescent="0.25">
      <c r="A34" s="80" t="s">
        <v>25</v>
      </c>
      <c r="B34" s="84" t="s">
        <v>1</v>
      </c>
      <c r="C34" s="84" t="s">
        <v>0</v>
      </c>
      <c r="D34" s="86" t="s">
        <v>59</v>
      </c>
      <c r="E34" s="88" t="s">
        <v>3</v>
      </c>
      <c r="F34" s="74" t="s">
        <v>2</v>
      </c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6"/>
    </row>
    <row r="35" spans="1:41" ht="15.75" customHeight="1" outlineLevel="1" thickBot="1" x14ac:dyDescent="0.3">
      <c r="A35" s="81"/>
      <c r="B35" s="85"/>
      <c r="C35" s="85"/>
      <c r="D35" s="87"/>
      <c r="E35" s="89"/>
      <c r="F35" s="77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9"/>
    </row>
    <row r="36" spans="1:41" ht="15.75" outlineLevel="1" x14ac:dyDescent="0.25">
      <c r="A36" s="18">
        <v>1</v>
      </c>
      <c r="B36" s="26" t="str">
        <f t="shared" ref="B36:C65" si="4">B3</f>
        <v>West Fishing</v>
      </c>
      <c r="C36" s="27" t="str">
        <f t="shared" si="4"/>
        <v>Золотарь Андрей</v>
      </c>
      <c r="D36" s="21">
        <f>SUM(F36:AO36)</f>
        <v>142</v>
      </c>
      <c r="E36" s="3">
        <f>IF(D36&gt;0,RANK(D36,$D$36:$D$65),реглист!$D$96+1)</f>
        <v>8</v>
      </c>
      <c r="F36" s="21">
        <f>F3</f>
        <v>78</v>
      </c>
      <c r="G36" s="21">
        <f t="shared" ref="G36:AO43" si="5">G3</f>
        <v>64</v>
      </c>
      <c r="H36" s="21">
        <f t="shared" si="5"/>
        <v>0</v>
      </c>
      <c r="I36" s="21">
        <f t="shared" si="5"/>
        <v>0</v>
      </c>
      <c r="J36" s="21">
        <f t="shared" si="5"/>
        <v>0</v>
      </c>
      <c r="K36" s="21">
        <f t="shared" si="5"/>
        <v>0</v>
      </c>
      <c r="L36" s="21">
        <f t="shared" si="5"/>
        <v>0</v>
      </c>
      <c r="M36" s="21">
        <f t="shared" si="5"/>
        <v>0</v>
      </c>
      <c r="N36" s="21">
        <f t="shared" si="5"/>
        <v>0</v>
      </c>
      <c r="O36" s="21">
        <f t="shared" si="5"/>
        <v>0</v>
      </c>
      <c r="P36" s="21">
        <f t="shared" si="5"/>
        <v>0</v>
      </c>
      <c r="Q36" s="21">
        <f t="shared" si="5"/>
        <v>0</v>
      </c>
      <c r="R36" s="21">
        <f t="shared" si="5"/>
        <v>0</v>
      </c>
      <c r="S36" s="21">
        <f t="shared" si="5"/>
        <v>0</v>
      </c>
      <c r="T36" s="21">
        <f t="shared" si="5"/>
        <v>0</v>
      </c>
      <c r="U36" s="21">
        <f t="shared" si="5"/>
        <v>0</v>
      </c>
      <c r="V36" s="21">
        <f t="shared" si="5"/>
        <v>0</v>
      </c>
      <c r="W36" s="21">
        <f t="shared" si="5"/>
        <v>0</v>
      </c>
      <c r="X36" s="21">
        <f t="shared" si="5"/>
        <v>0</v>
      </c>
      <c r="Y36" s="21">
        <f t="shared" si="5"/>
        <v>0</v>
      </c>
      <c r="Z36" s="21">
        <f t="shared" si="5"/>
        <v>0</v>
      </c>
      <c r="AA36" s="21">
        <f t="shared" si="5"/>
        <v>0</v>
      </c>
      <c r="AB36" s="21">
        <f t="shared" si="5"/>
        <v>0</v>
      </c>
      <c r="AC36" s="21">
        <f t="shared" si="5"/>
        <v>0</v>
      </c>
      <c r="AD36" s="21">
        <f t="shared" si="5"/>
        <v>0</v>
      </c>
      <c r="AE36" s="21">
        <f t="shared" si="5"/>
        <v>0</v>
      </c>
      <c r="AF36" s="21">
        <f t="shared" si="5"/>
        <v>0</v>
      </c>
      <c r="AG36" s="21">
        <f t="shared" si="5"/>
        <v>0</v>
      </c>
      <c r="AH36" s="21">
        <f t="shared" si="5"/>
        <v>0</v>
      </c>
      <c r="AI36" s="21">
        <f t="shared" si="5"/>
        <v>0</v>
      </c>
      <c r="AJ36" s="21">
        <f t="shared" si="5"/>
        <v>0</v>
      </c>
      <c r="AK36" s="21">
        <f t="shared" si="5"/>
        <v>0</v>
      </c>
      <c r="AL36" s="21">
        <f t="shared" si="5"/>
        <v>0</v>
      </c>
      <c r="AM36" s="21">
        <f t="shared" si="5"/>
        <v>0</v>
      </c>
      <c r="AN36" s="21">
        <f t="shared" si="5"/>
        <v>0</v>
      </c>
      <c r="AO36" s="21">
        <f t="shared" si="5"/>
        <v>0</v>
      </c>
    </row>
    <row r="37" spans="1:41" ht="15.75" outlineLevel="1" x14ac:dyDescent="0.25">
      <c r="A37" s="19">
        <f>A36+1</f>
        <v>2</v>
      </c>
      <c r="B37" s="26" t="str">
        <f t="shared" si="4"/>
        <v>Bait Breath Team</v>
      </c>
      <c r="C37" s="27" t="str">
        <f t="shared" si="4"/>
        <v>Зубко Сергей</v>
      </c>
      <c r="D37" s="21">
        <f t="shared" ref="D37:D65" si="6">SUM(F37:AO37)</f>
        <v>163</v>
      </c>
      <c r="E37" s="3">
        <f>IF(D37&gt;0,RANK(D37,$D$36:$D$65),реглист!$D$96+1)</f>
        <v>7</v>
      </c>
      <c r="F37" s="21">
        <f t="shared" ref="F37:U65" si="7">F4</f>
        <v>39</v>
      </c>
      <c r="G37" s="21">
        <f t="shared" si="7"/>
        <v>124</v>
      </c>
      <c r="H37" s="21">
        <f t="shared" si="7"/>
        <v>0</v>
      </c>
      <c r="I37" s="21">
        <f t="shared" si="7"/>
        <v>0</v>
      </c>
      <c r="J37" s="21">
        <f t="shared" si="7"/>
        <v>0</v>
      </c>
      <c r="K37" s="21">
        <f t="shared" si="7"/>
        <v>0</v>
      </c>
      <c r="L37" s="21">
        <f t="shared" si="7"/>
        <v>0</v>
      </c>
      <c r="M37" s="21">
        <f t="shared" si="7"/>
        <v>0</v>
      </c>
      <c r="N37" s="21">
        <f t="shared" si="7"/>
        <v>0</v>
      </c>
      <c r="O37" s="21">
        <f t="shared" si="7"/>
        <v>0</v>
      </c>
      <c r="P37" s="21">
        <f t="shared" si="7"/>
        <v>0</v>
      </c>
      <c r="Q37" s="21">
        <f t="shared" si="7"/>
        <v>0</v>
      </c>
      <c r="R37" s="21">
        <f t="shared" si="7"/>
        <v>0</v>
      </c>
      <c r="S37" s="21">
        <f t="shared" si="7"/>
        <v>0</v>
      </c>
      <c r="T37" s="21">
        <f t="shared" si="7"/>
        <v>0</v>
      </c>
      <c r="U37" s="21">
        <f t="shared" si="7"/>
        <v>0</v>
      </c>
      <c r="V37" s="21">
        <f t="shared" si="5"/>
        <v>0</v>
      </c>
      <c r="W37" s="21">
        <f t="shared" si="5"/>
        <v>0</v>
      </c>
      <c r="X37" s="21">
        <f t="shared" si="5"/>
        <v>0</v>
      </c>
      <c r="Y37" s="21">
        <f t="shared" si="5"/>
        <v>0</v>
      </c>
      <c r="Z37" s="21">
        <f t="shared" si="5"/>
        <v>0</v>
      </c>
      <c r="AA37" s="21">
        <f t="shared" si="5"/>
        <v>0</v>
      </c>
      <c r="AB37" s="21">
        <f t="shared" si="5"/>
        <v>0</v>
      </c>
      <c r="AC37" s="21">
        <f t="shared" si="5"/>
        <v>0</v>
      </c>
      <c r="AD37" s="21">
        <f t="shared" si="5"/>
        <v>0</v>
      </c>
      <c r="AE37" s="21">
        <f t="shared" si="5"/>
        <v>0</v>
      </c>
      <c r="AF37" s="21">
        <f t="shared" si="5"/>
        <v>0</v>
      </c>
      <c r="AG37" s="21">
        <f t="shared" si="5"/>
        <v>0</v>
      </c>
      <c r="AH37" s="21">
        <f t="shared" si="5"/>
        <v>0</v>
      </c>
      <c r="AI37" s="21">
        <f t="shared" si="5"/>
        <v>0</v>
      </c>
      <c r="AJ37" s="21">
        <f t="shared" si="5"/>
        <v>0</v>
      </c>
      <c r="AK37" s="21">
        <f t="shared" si="5"/>
        <v>0</v>
      </c>
      <c r="AL37" s="21">
        <f t="shared" si="5"/>
        <v>0</v>
      </c>
      <c r="AM37" s="21">
        <f t="shared" si="5"/>
        <v>0</v>
      </c>
      <c r="AN37" s="21">
        <f t="shared" si="5"/>
        <v>0</v>
      </c>
      <c r="AO37" s="21">
        <f t="shared" si="5"/>
        <v>0</v>
      </c>
    </row>
    <row r="38" spans="1:41" ht="15.75" outlineLevel="1" x14ac:dyDescent="0.25">
      <c r="A38" s="19">
        <f t="shared" ref="A38:A65" si="8">A37+1</f>
        <v>3</v>
      </c>
      <c r="B38" s="26" t="str">
        <f t="shared" si="4"/>
        <v>ТриГада</v>
      </c>
      <c r="C38" s="27" t="str">
        <f t="shared" si="4"/>
        <v>Мяэлоог Алексей</v>
      </c>
      <c r="D38" s="21">
        <f t="shared" si="6"/>
        <v>999</v>
      </c>
      <c r="E38" s="3">
        <f>IF(D38&gt;0,RANK(D38,$D$36:$D$65),реглист!$D$96+1)</f>
        <v>2</v>
      </c>
      <c r="F38" s="21">
        <f t="shared" si="7"/>
        <v>390</v>
      </c>
      <c r="G38" s="21">
        <f t="shared" si="5"/>
        <v>60</v>
      </c>
      <c r="H38" s="21">
        <f t="shared" si="5"/>
        <v>549</v>
      </c>
      <c r="I38" s="21">
        <f t="shared" si="5"/>
        <v>0</v>
      </c>
      <c r="J38" s="21">
        <f t="shared" si="5"/>
        <v>0</v>
      </c>
      <c r="K38" s="21">
        <f t="shared" si="5"/>
        <v>0</v>
      </c>
      <c r="L38" s="21">
        <f t="shared" si="5"/>
        <v>0</v>
      </c>
      <c r="M38" s="21">
        <f t="shared" si="5"/>
        <v>0</v>
      </c>
      <c r="N38" s="21">
        <f t="shared" si="5"/>
        <v>0</v>
      </c>
      <c r="O38" s="21">
        <f t="shared" si="5"/>
        <v>0</v>
      </c>
      <c r="P38" s="21">
        <f t="shared" si="5"/>
        <v>0</v>
      </c>
      <c r="Q38" s="21">
        <f t="shared" si="5"/>
        <v>0</v>
      </c>
      <c r="R38" s="21">
        <f t="shared" si="5"/>
        <v>0</v>
      </c>
      <c r="S38" s="21">
        <f t="shared" si="5"/>
        <v>0</v>
      </c>
      <c r="T38" s="21">
        <f t="shared" si="5"/>
        <v>0</v>
      </c>
      <c r="U38" s="21">
        <f t="shared" si="5"/>
        <v>0</v>
      </c>
      <c r="V38" s="21">
        <f t="shared" si="5"/>
        <v>0</v>
      </c>
      <c r="W38" s="21">
        <f t="shared" si="5"/>
        <v>0</v>
      </c>
      <c r="X38" s="21">
        <f t="shared" si="5"/>
        <v>0</v>
      </c>
      <c r="Y38" s="21">
        <f t="shared" si="5"/>
        <v>0</v>
      </c>
      <c r="Z38" s="21">
        <f t="shared" si="5"/>
        <v>0</v>
      </c>
      <c r="AA38" s="21">
        <f t="shared" si="5"/>
        <v>0</v>
      </c>
      <c r="AB38" s="21">
        <f t="shared" si="5"/>
        <v>0</v>
      </c>
      <c r="AC38" s="21">
        <f t="shared" si="5"/>
        <v>0</v>
      </c>
      <c r="AD38" s="21">
        <f t="shared" si="5"/>
        <v>0</v>
      </c>
      <c r="AE38" s="21">
        <f t="shared" si="5"/>
        <v>0</v>
      </c>
      <c r="AF38" s="21">
        <f t="shared" si="5"/>
        <v>0</v>
      </c>
      <c r="AG38" s="21">
        <f t="shared" si="5"/>
        <v>0</v>
      </c>
      <c r="AH38" s="21">
        <f t="shared" si="5"/>
        <v>0</v>
      </c>
      <c r="AI38" s="21">
        <f t="shared" si="5"/>
        <v>0</v>
      </c>
      <c r="AJ38" s="21">
        <f t="shared" si="5"/>
        <v>0</v>
      </c>
      <c r="AK38" s="21">
        <f t="shared" si="5"/>
        <v>0</v>
      </c>
      <c r="AL38" s="21">
        <f t="shared" si="5"/>
        <v>0</v>
      </c>
      <c r="AM38" s="21">
        <f t="shared" si="5"/>
        <v>0</v>
      </c>
      <c r="AN38" s="21">
        <f t="shared" si="5"/>
        <v>0</v>
      </c>
      <c r="AO38" s="21">
        <f t="shared" si="5"/>
        <v>0</v>
      </c>
    </row>
    <row r="39" spans="1:41" ht="15.75" outlineLevel="1" x14ac:dyDescent="0.25">
      <c r="A39" s="19">
        <f t="shared" si="8"/>
        <v>4</v>
      </c>
      <c r="B39" s="26" t="str">
        <f t="shared" si="4"/>
        <v>Сoastal Spinning</v>
      </c>
      <c r="C39" s="27" t="str">
        <f t="shared" si="4"/>
        <v>Кириевский Андрей</v>
      </c>
      <c r="D39" s="21">
        <f t="shared" si="6"/>
        <v>557</v>
      </c>
      <c r="E39" s="3">
        <f>IF(D39&gt;0,RANK(D39,$D$36:$D$65),реглист!$D$96+1)</f>
        <v>3</v>
      </c>
      <c r="F39" s="21">
        <f t="shared" si="7"/>
        <v>226</v>
      </c>
      <c r="G39" s="21">
        <f t="shared" si="5"/>
        <v>331</v>
      </c>
      <c r="H39" s="21">
        <f t="shared" si="5"/>
        <v>0</v>
      </c>
      <c r="I39" s="21">
        <f t="shared" si="5"/>
        <v>0</v>
      </c>
      <c r="J39" s="21">
        <f t="shared" si="5"/>
        <v>0</v>
      </c>
      <c r="K39" s="21">
        <f t="shared" si="5"/>
        <v>0</v>
      </c>
      <c r="L39" s="21">
        <f t="shared" si="5"/>
        <v>0</v>
      </c>
      <c r="M39" s="21">
        <f t="shared" si="5"/>
        <v>0</v>
      </c>
      <c r="N39" s="21">
        <f t="shared" si="5"/>
        <v>0</v>
      </c>
      <c r="O39" s="21">
        <f t="shared" si="5"/>
        <v>0</v>
      </c>
      <c r="P39" s="21">
        <f t="shared" si="5"/>
        <v>0</v>
      </c>
      <c r="Q39" s="21">
        <f t="shared" si="5"/>
        <v>0</v>
      </c>
      <c r="R39" s="21">
        <f t="shared" si="5"/>
        <v>0</v>
      </c>
      <c r="S39" s="21">
        <f t="shared" si="5"/>
        <v>0</v>
      </c>
      <c r="T39" s="21">
        <f t="shared" si="5"/>
        <v>0</v>
      </c>
      <c r="U39" s="21">
        <f t="shared" si="5"/>
        <v>0</v>
      </c>
      <c r="V39" s="21">
        <f t="shared" si="5"/>
        <v>0</v>
      </c>
      <c r="W39" s="21">
        <f t="shared" si="5"/>
        <v>0</v>
      </c>
      <c r="X39" s="21">
        <f t="shared" si="5"/>
        <v>0</v>
      </c>
      <c r="Y39" s="21">
        <f t="shared" si="5"/>
        <v>0</v>
      </c>
      <c r="Z39" s="21">
        <f t="shared" si="5"/>
        <v>0</v>
      </c>
      <c r="AA39" s="21">
        <f t="shared" si="5"/>
        <v>0</v>
      </c>
      <c r="AB39" s="21">
        <f t="shared" si="5"/>
        <v>0</v>
      </c>
      <c r="AC39" s="21">
        <f t="shared" si="5"/>
        <v>0</v>
      </c>
      <c r="AD39" s="21">
        <f t="shared" si="5"/>
        <v>0</v>
      </c>
      <c r="AE39" s="21">
        <f t="shared" si="5"/>
        <v>0</v>
      </c>
      <c r="AF39" s="21">
        <f t="shared" si="5"/>
        <v>0</v>
      </c>
      <c r="AG39" s="21">
        <f t="shared" si="5"/>
        <v>0</v>
      </c>
      <c r="AH39" s="21">
        <f t="shared" si="5"/>
        <v>0</v>
      </c>
      <c r="AI39" s="21">
        <f t="shared" si="5"/>
        <v>0</v>
      </c>
      <c r="AJ39" s="21">
        <f t="shared" si="5"/>
        <v>0</v>
      </c>
      <c r="AK39" s="21">
        <f t="shared" si="5"/>
        <v>0</v>
      </c>
      <c r="AL39" s="21">
        <f t="shared" si="5"/>
        <v>0</v>
      </c>
      <c r="AM39" s="21">
        <f t="shared" si="5"/>
        <v>0</v>
      </c>
      <c r="AN39" s="21">
        <f t="shared" si="5"/>
        <v>0</v>
      </c>
      <c r="AO39" s="21">
        <f t="shared" si="5"/>
        <v>0</v>
      </c>
    </row>
    <row r="40" spans="1:41" ht="15.75" outlineLevel="1" x14ac:dyDescent="0.25">
      <c r="A40" s="19">
        <f t="shared" si="8"/>
        <v>5</v>
      </c>
      <c r="B40" s="26" t="str">
        <f t="shared" si="4"/>
        <v>Bona Кобрин</v>
      </c>
      <c r="C40" s="27" t="str">
        <f t="shared" si="4"/>
        <v>Барташук Александр</v>
      </c>
      <c r="D40" s="21">
        <f t="shared" si="6"/>
        <v>320</v>
      </c>
      <c r="E40" s="3">
        <f>IF(D40&gt;0,RANK(D40,$D$36:$D$65),реглист!$D$96+1)</f>
        <v>5</v>
      </c>
      <c r="F40" s="21">
        <f t="shared" si="7"/>
        <v>50</v>
      </c>
      <c r="G40" s="21">
        <f t="shared" si="5"/>
        <v>270</v>
      </c>
      <c r="H40" s="21">
        <f t="shared" si="5"/>
        <v>0</v>
      </c>
      <c r="I40" s="21">
        <f t="shared" si="5"/>
        <v>0</v>
      </c>
      <c r="J40" s="21">
        <f t="shared" si="5"/>
        <v>0</v>
      </c>
      <c r="K40" s="21">
        <f t="shared" si="5"/>
        <v>0</v>
      </c>
      <c r="L40" s="21">
        <f t="shared" si="5"/>
        <v>0</v>
      </c>
      <c r="M40" s="21">
        <f t="shared" si="5"/>
        <v>0</v>
      </c>
      <c r="N40" s="21">
        <f t="shared" si="5"/>
        <v>0</v>
      </c>
      <c r="O40" s="21">
        <f t="shared" si="5"/>
        <v>0</v>
      </c>
      <c r="P40" s="21">
        <f t="shared" si="5"/>
        <v>0</v>
      </c>
      <c r="Q40" s="21">
        <f t="shared" si="5"/>
        <v>0</v>
      </c>
      <c r="R40" s="21">
        <f t="shared" si="5"/>
        <v>0</v>
      </c>
      <c r="S40" s="21">
        <f t="shared" si="5"/>
        <v>0</v>
      </c>
      <c r="T40" s="21">
        <f t="shared" si="5"/>
        <v>0</v>
      </c>
      <c r="U40" s="21">
        <f t="shared" si="5"/>
        <v>0</v>
      </c>
      <c r="V40" s="21">
        <f t="shared" si="5"/>
        <v>0</v>
      </c>
      <c r="W40" s="21">
        <f t="shared" si="5"/>
        <v>0</v>
      </c>
      <c r="X40" s="21">
        <f t="shared" si="5"/>
        <v>0</v>
      </c>
      <c r="Y40" s="21">
        <f t="shared" si="5"/>
        <v>0</v>
      </c>
      <c r="Z40" s="21">
        <f t="shared" si="5"/>
        <v>0</v>
      </c>
      <c r="AA40" s="21">
        <f t="shared" si="5"/>
        <v>0</v>
      </c>
      <c r="AB40" s="21">
        <f t="shared" si="5"/>
        <v>0</v>
      </c>
      <c r="AC40" s="21">
        <f t="shared" si="5"/>
        <v>0</v>
      </c>
      <c r="AD40" s="21">
        <f t="shared" si="5"/>
        <v>0</v>
      </c>
      <c r="AE40" s="21">
        <f t="shared" si="5"/>
        <v>0</v>
      </c>
      <c r="AF40" s="21">
        <f t="shared" si="5"/>
        <v>0</v>
      </c>
      <c r="AG40" s="21">
        <f t="shared" si="5"/>
        <v>0</v>
      </c>
      <c r="AH40" s="21">
        <f t="shared" si="5"/>
        <v>0</v>
      </c>
      <c r="AI40" s="21">
        <f t="shared" si="5"/>
        <v>0</v>
      </c>
      <c r="AJ40" s="21">
        <f t="shared" si="5"/>
        <v>0</v>
      </c>
      <c r="AK40" s="21">
        <f t="shared" si="5"/>
        <v>0</v>
      </c>
      <c r="AL40" s="21">
        <f t="shared" si="5"/>
        <v>0</v>
      </c>
      <c r="AM40" s="21">
        <f t="shared" si="5"/>
        <v>0</v>
      </c>
      <c r="AN40" s="21">
        <f t="shared" si="5"/>
        <v>0</v>
      </c>
      <c r="AO40" s="21">
        <f t="shared" si="5"/>
        <v>0</v>
      </c>
    </row>
    <row r="41" spans="1:41" ht="15.75" outlineLevel="1" x14ac:dyDescent="0.25">
      <c r="A41" s="19">
        <f t="shared" si="8"/>
        <v>6</v>
      </c>
      <c r="B41" s="26" t="str">
        <f t="shared" si="4"/>
        <v>Брест над Бугом</v>
      </c>
      <c r="C41" s="27" t="str">
        <f t="shared" si="4"/>
        <v>Шумко Александр</v>
      </c>
      <c r="D41" s="21">
        <f t="shared" si="6"/>
        <v>2501</v>
      </c>
      <c r="E41" s="3">
        <f>IF(D41&gt;0,RANK(D41,$D$36:$D$65),реглист!$D$96+1)</f>
        <v>1</v>
      </c>
      <c r="F41" s="21">
        <f t="shared" si="7"/>
        <v>527</v>
      </c>
      <c r="G41" s="21">
        <f t="shared" si="5"/>
        <v>20</v>
      </c>
      <c r="H41" s="21">
        <f t="shared" si="5"/>
        <v>54</v>
      </c>
      <c r="I41" s="21">
        <f t="shared" si="5"/>
        <v>0</v>
      </c>
      <c r="J41" s="21">
        <f t="shared" si="5"/>
        <v>0</v>
      </c>
      <c r="K41" s="21">
        <f t="shared" si="5"/>
        <v>0</v>
      </c>
      <c r="L41" s="21">
        <f t="shared" si="5"/>
        <v>0</v>
      </c>
      <c r="M41" s="21">
        <f t="shared" si="5"/>
        <v>0</v>
      </c>
      <c r="N41" s="21">
        <f t="shared" si="5"/>
        <v>0</v>
      </c>
      <c r="O41" s="21">
        <f t="shared" si="5"/>
        <v>0</v>
      </c>
      <c r="P41" s="21">
        <f t="shared" si="5"/>
        <v>0</v>
      </c>
      <c r="Q41" s="21">
        <f t="shared" si="5"/>
        <v>0</v>
      </c>
      <c r="R41" s="21">
        <f t="shared" si="5"/>
        <v>0</v>
      </c>
      <c r="S41" s="21">
        <f t="shared" si="5"/>
        <v>0</v>
      </c>
      <c r="T41" s="21">
        <f t="shared" si="5"/>
        <v>0</v>
      </c>
      <c r="U41" s="21">
        <f t="shared" si="5"/>
        <v>1900</v>
      </c>
      <c r="V41" s="21">
        <f t="shared" si="5"/>
        <v>0</v>
      </c>
      <c r="W41" s="21">
        <f t="shared" si="5"/>
        <v>0</v>
      </c>
      <c r="X41" s="21">
        <f t="shared" si="5"/>
        <v>0</v>
      </c>
      <c r="Y41" s="21">
        <f t="shared" si="5"/>
        <v>0</v>
      </c>
      <c r="Z41" s="21">
        <f t="shared" si="5"/>
        <v>0</v>
      </c>
      <c r="AA41" s="21">
        <f t="shared" si="5"/>
        <v>0</v>
      </c>
      <c r="AB41" s="21">
        <f t="shared" si="5"/>
        <v>0</v>
      </c>
      <c r="AC41" s="21">
        <f t="shared" si="5"/>
        <v>0</v>
      </c>
      <c r="AD41" s="21">
        <f t="shared" si="5"/>
        <v>0</v>
      </c>
      <c r="AE41" s="21">
        <f t="shared" si="5"/>
        <v>0</v>
      </c>
      <c r="AF41" s="21">
        <f t="shared" si="5"/>
        <v>0</v>
      </c>
      <c r="AG41" s="21">
        <f t="shared" si="5"/>
        <v>0</v>
      </c>
      <c r="AH41" s="21">
        <f t="shared" si="5"/>
        <v>0</v>
      </c>
      <c r="AI41" s="21">
        <f t="shared" si="5"/>
        <v>0</v>
      </c>
      <c r="AJ41" s="21">
        <f t="shared" si="5"/>
        <v>0</v>
      </c>
      <c r="AK41" s="21">
        <f t="shared" si="5"/>
        <v>0</v>
      </c>
      <c r="AL41" s="21">
        <f t="shared" si="5"/>
        <v>0</v>
      </c>
      <c r="AM41" s="21">
        <f t="shared" si="5"/>
        <v>0</v>
      </c>
      <c r="AN41" s="21">
        <f t="shared" si="5"/>
        <v>0</v>
      </c>
      <c r="AO41" s="21">
        <f t="shared" si="5"/>
        <v>0</v>
      </c>
    </row>
    <row r="42" spans="1:41" ht="15.75" outlineLevel="1" x14ac:dyDescent="0.25">
      <c r="A42" s="19">
        <f t="shared" si="8"/>
        <v>7</v>
      </c>
      <c r="B42" s="26" t="str">
        <f t="shared" si="4"/>
        <v>Basshunter</v>
      </c>
      <c r="C42" s="27" t="str">
        <f t="shared" si="4"/>
        <v>Козлов Юрий</v>
      </c>
      <c r="D42" s="21">
        <f t="shared" si="6"/>
        <v>0</v>
      </c>
      <c r="E42" s="3">
        <f>IF(D42&gt;0,RANK(D42,$D$36:$D$65),реглист!$D$96+1)</f>
        <v>10</v>
      </c>
      <c r="F42" s="21">
        <f t="shared" si="7"/>
        <v>0</v>
      </c>
      <c r="G42" s="21">
        <f t="shared" si="5"/>
        <v>0</v>
      </c>
      <c r="H42" s="21">
        <f t="shared" si="5"/>
        <v>0</v>
      </c>
      <c r="I42" s="21">
        <f t="shared" si="5"/>
        <v>0</v>
      </c>
      <c r="J42" s="21">
        <f t="shared" si="5"/>
        <v>0</v>
      </c>
      <c r="K42" s="21">
        <f t="shared" si="5"/>
        <v>0</v>
      </c>
      <c r="L42" s="21">
        <f t="shared" si="5"/>
        <v>0</v>
      </c>
      <c r="M42" s="21">
        <f t="shared" si="5"/>
        <v>0</v>
      </c>
      <c r="N42" s="21">
        <f t="shared" si="5"/>
        <v>0</v>
      </c>
      <c r="O42" s="21">
        <f t="shared" si="5"/>
        <v>0</v>
      </c>
      <c r="P42" s="21">
        <f t="shared" si="5"/>
        <v>0</v>
      </c>
      <c r="Q42" s="21">
        <f t="shared" si="5"/>
        <v>0</v>
      </c>
      <c r="R42" s="21">
        <f t="shared" si="5"/>
        <v>0</v>
      </c>
      <c r="S42" s="21">
        <f t="shared" si="5"/>
        <v>0</v>
      </c>
      <c r="T42" s="21">
        <f t="shared" si="5"/>
        <v>0</v>
      </c>
      <c r="U42" s="21">
        <f t="shared" si="5"/>
        <v>0</v>
      </c>
      <c r="V42" s="21">
        <f t="shared" si="5"/>
        <v>0</v>
      </c>
      <c r="W42" s="21">
        <f t="shared" si="5"/>
        <v>0</v>
      </c>
      <c r="X42" s="21">
        <f t="shared" si="5"/>
        <v>0</v>
      </c>
      <c r="Y42" s="21">
        <f t="shared" si="5"/>
        <v>0</v>
      </c>
      <c r="Z42" s="21">
        <f t="shared" si="5"/>
        <v>0</v>
      </c>
      <c r="AA42" s="21">
        <f t="shared" si="5"/>
        <v>0</v>
      </c>
      <c r="AB42" s="21">
        <f t="shared" si="5"/>
        <v>0</v>
      </c>
      <c r="AC42" s="21">
        <f t="shared" si="5"/>
        <v>0</v>
      </c>
      <c r="AD42" s="21">
        <f t="shared" si="5"/>
        <v>0</v>
      </c>
      <c r="AE42" s="21">
        <f t="shared" si="5"/>
        <v>0</v>
      </c>
      <c r="AF42" s="21">
        <f t="shared" si="5"/>
        <v>0</v>
      </c>
      <c r="AG42" s="21">
        <f t="shared" si="5"/>
        <v>0</v>
      </c>
      <c r="AH42" s="21">
        <f t="shared" si="5"/>
        <v>0</v>
      </c>
      <c r="AI42" s="21">
        <f t="shared" si="5"/>
        <v>0</v>
      </c>
      <c r="AJ42" s="21">
        <f t="shared" si="5"/>
        <v>0</v>
      </c>
      <c r="AK42" s="21">
        <f t="shared" si="5"/>
        <v>0</v>
      </c>
      <c r="AL42" s="21">
        <f t="shared" si="5"/>
        <v>0</v>
      </c>
      <c r="AM42" s="21">
        <f t="shared" si="5"/>
        <v>0</v>
      </c>
      <c r="AN42" s="21">
        <f t="shared" si="5"/>
        <v>0</v>
      </c>
      <c r="AO42" s="21">
        <f t="shared" si="5"/>
        <v>0</v>
      </c>
    </row>
    <row r="43" spans="1:41" ht="15.75" outlineLevel="1" x14ac:dyDescent="0.25">
      <c r="A43" s="19">
        <f t="shared" si="8"/>
        <v>8</v>
      </c>
      <c r="B43" s="26" t="str">
        <f t="shared" si="4"/>
        <v>СПАРТА</v>
      </c>
      <c r="C43" s="27" t="str">
        <f t="shared" si="4"/>
        <v>Панасюк Михаил</v>
      </c>
      <c r="D43" s="21">
        <f t="shared" si="6"/>
        <v>112</v>
      </c>
      <c r="E43" s="3">
        <f>IF(D43&gt;0,RANK(D43,$D$36:$D$65),реглист!$D$96+1)</f>
        <v>9</v>
      </c>
      <c r="F43" s="21">
        <f t="shared" si="7"/>
        <v>112</v>
      </c>
      <c r="G43" s="21">
        <f t="shared" si="5"/>
        <v>0</v>
      </c>
      <c r="H43" s="21">
        <f t="shared" si="5"/>
        <v>0</v>
      </c>
      <c r="I43" s="21">
        <f t="shared" si="5"/>
        <v>0</v>
      </c>
      <c r="J43" s="21">
        <f t="shared" si="5"/>
        <v>0</v>
      </c>
      <c r="K43" s="21">
        <f t="shared" si="5"/>
        <v>0</v>
      </c>
      <c r="L43" s="21">
        <f t="shared" si="5"/>
        <v>0</v>
      </c>
      <c r="M43" s="21">
        <f t="shared" si="5"/>
        <v>0</v>
      </c>
      <c r="N43" s="21">
        <f t="shared" si="5"/>
        <v>0</v>
      </c>
      <c r="O43" s="21">
        <f t="shared" si="5"/>
        <v>0</v>
      </c>
      <c r="P43" s="21">
        <f t="shared" si="5"/>
        <v>0</v>
      </c>
      <c r="Q43" s="21">
        <f t="shared" si="5"/>
        <v>0</v>
      </c>
      <c r="R43" s="21">
        <f t="shared" si="5"/>
        <v>0</v>
      </c>
      <c r="S43" s="21">
        <f t="shared" si="5"/>
        <v>0</v>
      </c>
      <c r="T43" s="21">
        <f t="shared" si="5"/>
        <v>0</v>
      </c>
      <c r="U43" s="21">
        <f t="shared" si="5"/>
        <v>0</v>
      </c>
      <c r="V43" s="21">
        <f t="shared" si="5"/>
        <v>0</v>
      </c>
      <c r="W43" s="21">
        <f t="shared" si="5"/>
        <v>0</v>
      </c>
      <c r="X43" s="21">
        <f t="shared" si="5"/>
        <v>0</v>
      </c>
      <c r="Y43" s="21">
        <f t="shared" si="5"/>
        <v>0</v>
      </c>
      <c r="Z43" s="21">
        <f t="shared" si="5"/>
        <v>0</v>
      </c>
      <c r="AA43" s="21">
        <f t="shared" si="5"/>
        <v>0</v>
      </c>
      <c r="AB43" s="21">
        <f t="shared" si="5"/>
        <v>0</v>
      </c>
      <c r="AC43" s="21">
        <f t="shared" si="5"/>
        <v>0</v>
      </c>
      <c r="AD43" s="21">
        <f t="shared" si="5"/>
        <v>0</v>
      </c>
      <c r="AE43" s="21">
        <f t="shared" si="5"/>
        <v>0</v>
      </c>
      <c r="AF43" s="21">
        <f t="shared" ref="G43:AO50" si="9">AF10</f>
        <v>0</v>
      </c>
      <c r="AG43" s="21">
        <f t="shared" si="9"/>
        <v>0</v>
      </c>
      <c r="AH43" s="21">
        <f t="shared" si="9"/>
        <v>0</v>
      </c>
      <c r="AI43" s="21">
        <f t="shared" si="9"/>
        <v>0</v>
      </c>
      <c r="AJ43" s="21">
        <f t="shared" si="9"/>
        <v>0</v>
      </c>
      <c r="AK43" s="21">
        <f t="shared" si="9"/>
        <v>0</v>
      </c>
      <c r="AL43" s="21">
        <f t="shared" si="9"/>
        <v>0</v>
      </c>
      <c r="AM43" s="21">
        <f t="shared" si="9"/>
        <v>0</v>
      </c>
      <c r="AN43" s="21">
        <f t="shared" si="9"/>
        <v>0</v>
      </c>
      <c r="AO43" s="21">
        <f t="shared" si="9"/>
        <v>0</v>
      </c>
    </row>
    <row r="44" spans="1:41" ht="15.75" outlineLevel="1" x14ac:dyDescent="0.25">
      <c r="A44" s="19">
        <f t="shared" si="8"/>
        <v>9</v>
      </c>
      <c r="B44" s="26" t="str">
        <f t="shared" si="4"/>
        <v>Mixture</v>
      </c>
      <c r="C44" s="27" t="str">
        <f t="shared" si="4"/>
        <v>Баранок Артем</v>
      </c>
      <c r="D44" s="21">
        <f t="shared" si="6"/>
        <v>219</v>
      </c>
      <c r="E44" s="3">
        <f>IF(D44&gt;0,RANK(D44,$D$36:$D$65),реглист!$D$96+1)</f>
        <v>6</v>
      </c>
      <c r="F44" s="21">
        <f t="shared" si="7"/>
        <v>81</v>
      </c>
      <c r="G44" s="21">
        <f t="shared" si="9"/>
        <v>47</v>
      </c>
      <c r="H44" s="21">
        <f t="shared" si="9"/>
        <v>91</v>
      </c>
      <c r="I44" s="21">
        <f t="shared" si="9"/>
        <v>0</v>
      </c>
      <c r="J44" s="21">
        <f t="shared" si="9"/>
        <v>0</v>
      </c>
      <c r="K44" s="21">
        <f t="shared" si="9"/>
        <v>0</v>
      </c>
      <c r="L44" s="21">
        <f t="shared" si="9"/>
        <v>0</v>
      </c>
      <c r="M44" s="21">
        <f t="shared" si="9"/>
        <v>0</v>
      </c>
      <c r="N44" s="21">
        <f t="shared" si="9"/>
        <v>0</v>
      </c>
      <c r="O44" s="21">
        <f t="shared" si="9"/>
        <v>0</v>
      </c>
      <c r="P44" s="21">
        <f t="shared" si="9"/>
        <v>0</v>
      </c>
      <c r="Q44" s="21">
        <f t="shared" si="9"/>
        <v>0</v>
      </c>
      <c r="R44" s="21">
        <f t="shared" si="9"/>
        <v>0</v>
      </c>
      <c r="S44" s="21">
        <f t="shared" si="9"/>
        <v>0</v>
      </c>
      <c r="T44" s="21">
        <f t="shared" si="9"/>
        <v>0</v>
      </c>
      <c r="U44" s="21">
        <f t="shared" si="9"/>
        <v>0</v>
      </c>
      <c r="V44" s="21">
        <f t="shared" si="9"/>
        <v>0</v>
      </c>
      <c r="W44" s="21">
        <f t="shared" si="9"/>
        <v>0</v>
      </c>
      <c r="X44" s="21">
        <f t="shared" si="9"/>
        <v>0</v>
      </c>
      <c r="Y44" s="21">
        <f t="shared" si="9"/>
        <v>0</v>
      </c>
      <c r="Z44" s="21">
        <f t="shared" si="9"/>
        <v>0</v>
      </c>
      <c r="AA44" s="21">
        <f t="shared" si="9"/>
        <v>0</v>
      </c>
      <c r="AB44" s="21">
        <f t="shared" si="9"/>
        <v>0</v>
      </c>
      <c r="AC44" s="21">
        <f t="shared" si="9"/>
        <v>0</v>
      </c>
      <c r="AD44" s="21">
        <f t="shared" si="9"/>
        <v>0</v>
      </c>
      <c r="AE44" s="21">
        <f t="shared" si="9"/>
        <v>0</v>
      </c>
      <c r="AF44" s="21">
        <f t="shared" si="9"/>
        <v>0</v>
      </c>
      <c r="AG44" s="21">
        <f t="shared" si="9"/>
        <v>0</v>
      </c>
      <c r="AH44" s="21">
        <f t="shared" si="9"/>
        <v>0</v>
      </c>
      <c r="AI44" s="21">
        <f t="shared" si="9"/>
        <v>0</v>
      </c>
      <c r="AJ44" s="21">
        <f t="shared" si="9"/>
        <v>0</v>
      </c>
      <c r="AK44" s="21">
        <f t="shared" si="9"/>
        <v>0</v>
      </c>
      <c r="AL44" s="21">
        <f t="shared" si="9"/>
        <v>0</v>
      </c>
      <c r="AM44" s="21">
        <f t="shared" si="9"/>
        <v>0</v>
      </c>
      <c r="AN44" s="21">
        <f t="shared" si="9"/>
        <v>0</v>
      </c>
      <c r="AO44" s="21">
        <f t="shared" si="9"/>
        <v>0</v>
      </c>
    </row>
    <row r="45" spans="1:41" ht="15.75" outlineLevel="1" x14ac:dyDescent="0.25">
      <c r="A45" s="19">
        <f t="shared" si="8"/>
        <v>10</v>
      </c>
      <c r="B45" s="26" t="str">
        <f t="shared" si="4"/>
        <v>личка</v>
      </c>
      <c r="C45" s="27" t="str">
        <f t="shared" si="4"/>
        <v>Голабурда Сергей</v>
      </c>
      <c r="D45" s="21">
        <f t="shared" si="6"/>
        <v>521</v>
      </c>
      <c r="E45" s="3">
        <f>IF(D45&gt;0,RANK(D45,$D$36:$D$65),реглист!$D$96+1)</f>
        <v>4</v>
      </c>
      <c r="F45" s="21">
        <f t="shared" si="7"/>
        <v>151</v>
      </c>
      <c r="G45" s="21">
        <f t="shared" si="9"/>
        <v>370</v>
      </c>
      <c r="H45" s="21">
        <f t="shared" si="9"/>
        <v>0</v>
      </c>
      <c r="I45" s="21">
        <f t="shared" si="9"/>
        <v>0</v>
      </c>
      <c r="J45" s="21">
        <f t="shared" si="9"/>
        <v>0</v>
      </c>
      <c r="K45" s="21">
        <f t="shared" si="9"/>
        <v>0</v>
      </c>
      <c r="L45" s="21">
        <f t="shared" si="9"/>
        <v>0</v>
      </c>
      <c r="M45" s="21">
        <f t="shared" si="9"/>
        <v>0</v>
      </c>
      <c r="N45" s="21">
        <f t="shared" si="9"/>
        <v>0</v>
      </c>
      <c r="O45" s="21">
        <f t="shared" si="9"/>
        <v>0</v>
      </c>
      <c r="P45" s="21">
        <f t="shared" si="9"/>
        <v>0</v>
      </c>
      <c r="Q45" s="21">
        <f t="shared" si="9"/>
        <v>0</v>
      </c>
      <c r="R45" s="21">
        <f t="shared" si="9"/>
        <v>0</v>
      </c>
      <c r="S45" s="21">
        <f t="shared" si="9"/>
        <v>0</v>
      </c>
      <c r="T45" s="21">
        <f t="shared" si="9"/>
        <v>0</v>
      </c>
      <c r="U45" s="21">
        <f t="shared" si="9"/>
        <v>0</v>
      </c>
      <c r="V45" s="21">
        <f t="shared" si="9"/>
        <v>0</v>
      </c>
      <c r="W45" s="21">
        <f t="shared" si="9"/>
        <v>0</v>
      </c>
      <c r="X45" s="21">
        <f t="shared" si="9"/>
        <v>0</v>
      </c>
      <c r="Y45" s="21">
        <f t="shared" si="9"/>
        <v>0</v>
      </c>
      <c r="Z45" s="21">
        <f t="shared" si="9"/>
        <v>0</v>
      </c>
      <c r="AA45" s="21">
        <f t="shared" si="9"/>
        <v>0</v>
      </c>
      <c r="AB45" s="21">
        <f t="shared" si="9"/>
        <v>0</v>
      </c>
      <c r="AC45" s="21">
        <f t="shared" si="9"/>
        <v>0</v>
      </c>
      <c r="AD45" s="21">
        <f t="shared" si="9"/>
        <v>0</v>
      </c>
      <c r="AE45" s="21">
        <f t="shared" si="9"/>
        <v>0</v>
      </c>
      <c r="AF45" s="21">
        <f t="shared" si="9"/>
        <v>0</v>
      </c>
      <c r="AG45" s="21">
        <f t="shared" si="9"/>
        <v>0</v>
      </c>
      <c r="AH45" s="21">
        <f t="shared" si="9"/>
        <v>0</v>
      </c>
      <c r="AI45" s="21">
        <f t="shared" si="9"/>
        <v>0</v>
      </c>
      <c r="AJ45" s="21">
        <f t="shared" si="9"/>
        <v>0</v>
      </c>
      <c r="AK45" s="21">
        <f t="shared" si="9"/>
        <v>0</v>
      </c>
      <c r="AL45" s="21">
        <f t="shared" si="9"/>
        <v>0</v>
      </c>
      <c r="AM45" s="21">
        <f t="shared" si="9"/>
        <v>0</v>
      </c>
      <c r="AN45" s="21">
        <f t="shared" si="9"/>
        <v>0</v>
      </c>
      <c r="AO45" s="21">
        <f t="shared" si="9"/>
        <v>0</v>
      </c>
    </row>
    <row r="46" spans="1:41" ht="15.75" outlineLevel="1" x14ac:dyDescent="0.25">
      <c r="A46" s="19">
        <f t="shared" si="8"/>
        <v>11</v>
      </c>
      <c r="B46" s="26" t="e">
        <f t="shared" si="4"/>
        <v>#N/A</v>
      </c>
      <c r="C46" s="27" t="e">
        <f t="shared" si="4"/>
        <v>#N/A</v>
      </c>
      <c r="D46" s="21">
        <f t="shared" si="6"/>
        <v>0</v>
      </c>
      <c r="E46" s="3">
        <f>IF(D46&gt;0,RANK(D46,$D$36:$D$65),реглист!$D$96+1)</f>
        <v>10</v>
      </c>
      <c r="F46" s="21">
        <f t="shared" si="7"/>
        <v>0</v>
      </c>
      <c r="G46" s="21">
        <f t="shared" si="9"/>
        <v>0</v>
      </c>
      <c r="H46" s="21">
        <f t="shared" si="9"/>
        <v>0</v>
      </c>
      <c r="I46" s="21">
        <f t="shared" si="9"/>
        <v>0</v>
      </c>
      <c r="J46" s="21">
        <f t="shared" si="9"/>
        <v>0</v>
      </c>
      <c r="K46" s="21">
        <f t="shared" si="9"/>
        <v>0</v>
      </c>
      <c r="L46" s="21">
        <f t="shared" si="9"/>
        <v>0</v>
      </c>
      <c r="M46" s="21">
        <f t="shared" si="9"/>
        <v>0</v>
      </c>
      <c r="N46" s="21">
        <f t="shared" si="9"/>
        <v>0</v>
      </c>
      <c r="O46" s="21">
        <f t="shared" si="9"/>
        <v>0</v>
      </c>
      <c r="P46" s="21">
        <f t="shared" si="9"/>
        <v>0</v>
      </c>
      <c r="Q46" s="21">
        <f t="shared" si="9"/>
        <v>0</v>
      </c>
      <c r="R46" s="21">
        <f t="shared" si="9"/>
        <v>0</v>
      </c>
      <c r="S46" s="21">
        <f t="shared" si="9"/>
        <v>0</v>
      </c>
      <c r="T46" s="21">
        <f t="shared" si="9"/>
        <v>0</v>
      </c>
      <c r="U46" s="21">
        <f t="shared" si="9"/>
        <v>0</v>
      </c>
      <c r="V46" s="21">
        <f t="shared" si="9"/>
        <v>0</v>
      </c>
      <c r="W46" s="21">
        <f t="shared" si="9"/>
        <v>0</v>
      </c>
      <c r="X46" s="21">
        <f t="shared" si="9"/>
        <v>0</v>
      </c>
      <c r="Y46" s="21">
        <f t="shared" si="9"/>
        <v>0</v>
      </c>
      <c r="Z46" s="21">
        <f t="shared" si="9"/>
        <v>0</v>
      </c>
      <c r="AA46" s="21">
        <f t="shared" si="9"/>
        <v>0</v>
      </c>
      <c r="AB46" s="21">
        <f t="shared" si="9"/>
        <v>0</v>
      </c>
      <c r="AC46" s="21">
        <f t="shared" si="9"/>
        <v>0</v>
      </c>
      <c r="AD46" s="21">
        <f t="shared" si="9"/>
        <v>0</v>
      </c>
      <c r="AE46" s="21">
        <f t="shared" si="9"/>
        <v>0</v>
      </c>
      <c r="AF46" s="21">
        <f t="shared" si="9"/>
        <v>0</v>
      </c>
      <c r="AG46" s="21">
        <f t="shared" si="9"/>
        <v>0</v>
      </c>
      <c r="AH46" s="21">
        <f t="shared" si="9"/>
        <v>0</v>
      </c>
      <c r="AI46" s="21">
        <f t="shared" si="9"/>
        <v>0</v>
      </c>
      <c r="AJ46" s="21">
        <f t="shared" si="9"/>
        <v>0</v>
      </c>
      <c r="AK46" s="21">
        <f t="shared" si="9"/>
        <v>0</v>
      </c>
      <c r="AL46" s="21">
        <f t="shared" si="9"/>
        <v>0</v>
      </c>
      <c r="AM46" s="21">
        <f t="shared" si="9"/>
        <v>0</v>
      </c>
      <c r="AN46" s="21">
        <f t="shared" si="9"/>
        <v>0</v>
      </c>
      <c r="AO46" s="21">
        <f t="shared" si="9"/>
        <v>0</v>
      </c>
    </row>
    <row r="47" spans="1:41" ht="15.75" outlineLevel="1" x14ac:dyDescent="0.25">
      <c r="A47" s="19">
        <f t="shared" si="8"/>
        <v>12</v>
      </c>
      <c r="B47" s="26" t="e">
        <f t="shared" si="4"/>
        <v>#N/A</v>
      </c>
      <c r="C47" s="27" t="e">
        <f t="shared" si="4"/>
        <v>#N/A</v>
      </c>
      <c r="D47" s="21">
        <f t="shared" si="6"/>
        <v>0</v>
      </c>
      <c r="E47" s="3">
        <f>IF(D47&gt;0,RANK(D47,$D$36:$D$65),реглист!$D$96+1)</f>
        <v>10</v>
      </c>
      <c r="F47" s="21">
        <f t="shared" si="7"/>
        <v>0</v>
      </c>
      <c r="G47" s="21">
        <f t="shared" si="9"/>
        <v>0</v>
      </c>
      <c r="H47" s="21">
        <f t="shared" si="9"/>
        <v>0</v>
      </c>
      <c r="I47" s="21">
        <f t="shared" si="9"/>
        <v>0</v>
      </c>
      <c r="J47" s="21">
        <f t="shared" si="9"/>
        <v>0</v>
      </c>
      <c r="K47" s="21">
        <f t="shared" si="9"/>
        <v>0</v>
      </c>
      <c r="L47" s="21">
        <f t="shared" si="9"/>
        <v>0</v>
      </c>
      <c r="M47" s="21">
        <f t="shared" si="9"/>
        <v>0</v>
      </c>
      <c r="N47" s="21">
        <f t="shared" si="9"/>
        <v>0</v>
      </c>
      <c r="O47" s="21">
        <f t="shared" si="9"/>
        <v>0</v>
      </c>
      <c r="P47" s="21">
        <f t="shared" si="9"/>
        <v>0</v>
      </c>
      <c r="Q47" s="21">
        <f t="shared" si="9"/>
        <v>0</v>
      </c>
      <c r="R47" s="21">
        <f t="shared" si="9"/>
        <v>0</v>
      </c>
      <c r="S47" s="21">
        <f t="shared" si="9"/>
        <v>0</v>
      </c>
      <c r="T47" s="21">
        <f t="shared" si="9"/>
        <v>0</v>
      </c>
      <c r="U47" s="21">
        <f t="shared" si="9"/>
        <v>0</v>
      </c>
      <c r="V47" s="21">
        <f t="shared" si="9"/>
        <v>0</v>
      </c>
      <c r="W47" s="21">
        <f t="shared" si="9"/>
        <v>0</v>
      </c>
      <c r="X47" s="21">
        <f t="shared" si="9"/>
        <v>0</v>
      </c>
      <c r="Y47" s="21">
        <f t="shared" si="9"/>
        <v>0</v>
      </c>
      <c r="Z47" s="21">
        <f t="shared" si="9"/>
        <v>0</v>
      </c>
      <c r="AA47" s="21">
        <f t="shared" si="9"/>
        <v>0</v>
      </c>
      <c r="AB47" s="21">
        <f t="shared" si="9"/>
        <v>0</v>
      </c>
      <c r="AC47" s="21">
        <f t="shared" si="9"/>
        <v>0</v>
      </c>
      <c r="AD47" s="21">
        <f t="shared" si="9"/>
        <v>0</v>
      </c>
      <c r="AE47" s="21">
        <f t="shared" si="9"/>
        <v>0</v>
      </c>
      <c r="AF47" s="21">
        <f t="shared" si="9"/>
        <v>0</v>
      </c>
      <c r="AG47" s="21">
        <f t="shared" si="9"/>
        <v>0</v>
      </c>
      <c r="AH47" s="21">
        <f t="shared" si="9"/>
        <v>0</v>
      </c>
      <c r="AI47" s="21">
        <f t="shared" si="9"/>
        <v>0</v>
      </c>
      <c r="AJ47" s="21">
        <f t="shared" si="9"/>
        <v>0</v>
      </c>
      <c r="AK47" s="21">
        <f t="shared" si="9"/>
        <v>0</v>
      </c>
      <c r="AL47" s="21">
        <f t="shared" si="9"/>
        <v>0</v>
      </c>
      <c r="AM47" s="21">
        <f t="shared" si="9"/>
        <v>0</v>
      </c>
      <c r="AN47" s="21">
        <f t="shared" si="9"/>
        <v>0</v>
      </c>
      <c r="AO47" s="21">
        <f t="shared" si="9"/>
        <v>0</v>
      </c>
    </row>
    <row r="48" spans="1:41" ht="15.75" outlineLevel="1" x14ac:dyDescent="0.25">
      <c r="A48" s="19">
        <f t="shared" si="8"/>
        <v>13</v>
      </c>
      <c r="B48" s="26" t="e">
        <f t="shared" si="4"/>
        <v>#N/A</v>
      </c>
      <c r="C48" s="27" t="e">
        <f t="shared" si="4"/>
        <v>#N/A</v>
      </c>
      <c r="D48" s="21">
        <f t="shared" si="6"/>
        <v>0</v>
      </c>
      <c r="E48" s="3">
        <f>IF(D48&gt;0,RANK(D48,$D$36:$D$65),реглист!$D$96+1)</f>
        <v>10</v>
      </c>
      <c r="F48" s="21">
        <f t="shared" si="7"/>
        <v>0</v>
      </c>
      <c r="G48" s="21">
        <f t="shared" si="9"/>
        <v>0</v>
      </c>
      <c r="H48" s="21">
        <f t="shared" si="9"/>
        <v>0</v>
      </c>
      <c r="I48" s="21">
        <f t="shared" si="9"/>
        <v>0</v>
      </c>
      <c r="J48" s="21">
        <f t="shared" si="9"/>
        <v>0</v>
      </c>
      <c r="K48" s="21">
        <f t="shared" si="9"/>
        <v>0</v>
      </c>
      <c r="L48" s="21">
        <f t="shared" si="9"/>
        <v>0</v>
      </c>
      <c r="M48" s="21">
        <f t="shared" si="9"/>
        <v>0</v>
      </c>
      <c r="N48" s="21">
        <f t="shared" si="9"/>
        <v>0</v>
      </c>
      <c r="O48" s="21">
        <f t="shared" si="9"/>
        <v>0</v>
      </c>
      <c r="P48" s="21">
        <f t="shared" si="9"/>
        <v>0</v>
      </c>
      <c r="Q48" s="21">
        <f t="shared" si="9"/>
        <v>0</v>
      </c>
      <c r="R48" s="21">
        <f t="shared" si="9"/>
        <v>0</v>
      </c>
      <c r="S48" s="21">
        <f t="shared" si="9"/>
        <v>0</v>
      </c>
      <c r="T48" s="21">
        <f t="shared" si="9"/>
        <v>0</v>
      </c>
      <c r="U48" s="21">
        <f t="shared" si="9"/>
        <v>0</v>
      </c>
      <c r="V48" s="21">
        <f t="shared" si="9"/>
        <v>0</v>
      </c>
      <c r="W48" s="21">
        <f t="shared" si="9"/>
        <v>0</v>
      </c>
      <c r="X48" s="21">
        <f t="shared" si="9"/>
        <v>0</v>
      </c>
      <c r="Y48" s="21">
        <f t="shared" si="9"/>
        <v>0</v>
      </c>
      <c r="Z48" s="21">
        <f t="shared" si="9"/>
        <v>0</v>
      </c>
      <c r="AA48" s="21">
        <f t="shared" si="9"/>
        <v>0</v>
      </c>
      <c r="AB48" s="21">
        <f t="shared" si="9"/>
        <v>0</v>
      </c>
      <c r="AC48" s="21">
        <f t="shared" si="9"/>
        <v>0</v>
      </c>
      <c r="AD48" s="21">
        <f t="shared" si="9"/>
        <v>0</v>
      </c>
      <c r="AE48" s="21">
        <f t="shared" si="9"/>
        <v>0</v>
      </c>
      <c r="AF48" s="21">
        <f t="shared" si="9"/>
        <v>0</v>
      </c>
      <c r="AG48" s="21">
        <f t="shared" si="9"/>
        <v>0</v>
      </c>
      <c r="AH48" s="21">
        <f t="shared" si="9"/>
        <v>0</v>
      </c>
      <c r="AI48" s="21">
        <f t="shared" si="9"/>
        <v>0</v>
      </c>
      <c r="AJ48" s="21">
        <f t="shared" si="9"/>
        <v>0</v>
      </c>
      <c r="AK48" s="21">
        <f t="shared" si="9"/>
        <v>0</v>
      </c>
      <c r="AL48" s="21">
        <f t="shared" si="9"/>
        <v>0</v>
      </c>
      <c r="AM48" s="21">
        <f t="shared" si="9"/>
        <v>0</v>
      </c>
      <c r="AN48" s="21">
        <f t="shared" si="9"/>
        <v>0</v>
      </c>
      <c r="AO48" s="21">
        <f t="shared" si="9"/>
        <v>0</v>
      </c>
    </row>
    <row r="49" spans="1:41" ht="15.75" outlineLevel="1" x14ac:dyDescent="0.25">
      <c r="A49" s="19">
        <f t="shared" si="8"/>
        <v>14</v>
      </c>
      <c r="B49" s="26" t="e">
        <f t="shared" si="4"/>
        <v>#N/A</v>
      </c>
      <c r="C49" s="27" t="e">
        <f t="shared" si="4"/>
        <v>#N/A</v>
      </c>
      <c r="D49" s="21">
        <f t="shared" si="6"/>
        <v>0</v>
      </c>
      <c r="E49" s="3">
        <f>IF(D49&gt;0,RANK(D49,$D$36:$D$65),реглист!$D$96+1)</f>
        <v>10</v>
      </c>
      <c r="F49" s="21">
        <f t="shared" si="7"/>
        <v>0</v>
      </c>
      <c r="G49" s="21">
        <f t="shared" si="9"/>
        <v>0</v>
      </c>
      <c r="H49" s="21">
        <f t="shared" si="9"/>
        <v>0</v>
      </c>
      <c r="I49" s="21">
        <f t="shared" si="9"/>
        <v>0</v>
      </c>
      <c r="J49" s="21">
        <f t="shared" si="9"/>
        <v>0</v>
      </c>
      <c r="K49" s="21">
        <f t="shared" si="9"/>
        <v>0</v>
      </c>
      <c r="L49" s="21">
        <f t="shared" si="9"/>
        <v>0</v>
      </c>
      <c r="M49" s="21">
        <f t="shared" si="9"/>
        <v>0</v>
      </c>
      <c r="N49" s="21">
        <f t="shared" si="9"/>
        <v>0</v>
      </c>
      <c r="O49" s="21">
        <f t="shared" si="9"/>
        <v>0</v>
      </c>
      <c r="P49" s="21">
        <f t="shared" si="9"/>
        <v>0</v>
      </c>
      <c r="Q49" s="21">
        <f t="shared" si="9"/>
        <v>0</v>
      </c>
      <c r="R49" s="21">
        <f t="shared" si="9"/>
        <v>0</v>
      </c>
      <c r="S49" s="21">
        <f t="shared" si="9"/>
        <v>0</v>
      </c>
      <c r="T49" s="21">
        <f t="shared" si="9"/>
        <v>0</v>
      </c>
      <c r="U49" s="21">
        <f t="shared" si="9"/>
        <v>0</v>
      </c>
      <c r="V49" s="21">
        <f t="shared" si="9"/>
        <v>0</v>
      </c>
      <c r="W49" s="21">
        <f t="shared" si="9"/>
        <v>0</v>
      </c>
      <c r="X49" s="21">
        <f t="shared" si="9"/>
        <v>0</v>
      </c>
      <c r="Y49" s="21">
        <f t="shared" si="9"/>
        <v>0</v>
      </c>
      <c r="Z49" s="21">
        <f t="shared" si="9"/>
        <v>0</v>
      </c>
      <c r="AA49" s="21">
        <f t="shared" si="9"/>
        <v>0</v>
      </c>
      <c r="AB49" s="21">
        <f t="shared" si="9"/>
        <v>0</v>
      </c>
      <c r="AC49" s="21">
        <f t="shared" si="9"/>
        <v>0</v>
      </c>
      <c r="AD49" s="21">
        <f t="shared" si="9"/>
        <v>0</v>
      </c>
      <c r="AE49" s="21">
        <f t="shared" si="9"/>
        <v>0</v>
      </c>
      <c r="AF49" s="21">
        <f t="shared" si="9"/>
        <v>0</v>
      </c>
      <c r="AG49" s="21">
        <f t="shared" si="9"/>
        <v>0</v>
      </c>
      <c r="AH49" s="21">
        <f t="shared" si="9"/>
        <v>0</v>
      </c>
      <c r="AI49" s="21">
        <f t="shared" si="9"/>
        <v>0</v>
      </c>
      <c r="AJ49" s="21">
        <f t="shared" si="9"/>
        <v>0</v>
      </c>
      <c r="AK49" s="21">
        <f t="shared" si="9"/>
        <v>0</v>
      </c>
      <c r="AL49" s="21">
        <f t="shared" si="9"/>
        <v>0</v>
      </c>
      <c r="AM49" s="21">
        <f t="shared" si="9"/>
        <v>0</v>
      </c>
      <c r="AN49" s="21">
        <f t="shared" si="9"/>
        <v>0</v>
      </c>
      <c r="AO49" s="21">
        <f t="shared" si="9"/>
        <v>0</v>
      </c>
    </row>
    <row r="50" spans="1:41" ht="15.75" outlineLevel="1" x14ac:dyDescent="0.25">
      <c r="A50" s="19">
        <f t="shared" si="8"/>
        <v>15</v>
      </c>
      <c r="B50" s="26" t="e">
        <f t="shared" si="4"/>
        <v>#N/A</v>
      </c>
      <c r="C50" s="27" t="e">
        <f t="shared" si="4"/>
        <v>#N/A</v>
      </c>
      <c r="D50" s="21">
        <f t="shared" si="6"/>
        <v>0</v>
      </c>
      <c r="E50" s="3">
        <f>IF(D50&gt;0,RANK(D50,$D$36:$D$65),реглист!$D$96+1)</f>
        <v>10</v>
      </c>
      <c r="F50" s="21">
        <f t="shared" si="7"/>
        <v>0</v>
      </c>
      <c r="G50" s="21">
        <f t="shared" si="9"/>
        <v>0</v>
      </c>
      <c r="H50" s="21">
        <f t="shared" si="9"/>
        <v>0</v>
      </c>
      <c r="I50" s="21">
        <f t="shared" si="9"/>
        <v>0</v>
      </c>
      <c r="J50" s="21">
        <f t="shared" si="9"/>
        <v>0</v>
      </c>
      <c r="K50" s="21">
        <f t="shared" si="9"/>
        <v>0</v>
      </c>
      <c r="L50" s="21">
        <f t="shared" si="9"/>
        <v>0</v>
      </c>
      <c r="M50" s="21">
        <f t="shared" si="9"/>
        <v>0</v>
      </c>
      <c r="N50" s="21">
        <f t="shared" si="9"/>
        <v>0</v>
      </c>
      <c r="O50" s="21">
        <f t="shared" si="9"/>
        <v>0</v>
      </c>
      <c r="P50" s="21">
        <f t="shared" si="9"/>
        <v>0</v>
      </c>
      <c r="Q50" s="21">
        <f t="shared" si="9"/>
        <v>0</v>
      </c>
      <c r="R50" s="21">
        <f t="shared" si="9"/>
        <v>0</v>
      </c>
      <c r="S50" s="21">
        <f t="shared" si="9"/>
        <v>0</v>
      </c>
      <c r="T50" s="21">
        <f t="shared" si="9"/>
        <v>0</v>
      </c>
      <c r="U50" s="21">
        <f t="shared" si="9"/>
        <v>0</v>
      </c>
      <c r="V50" s="21">
        <f t="shared" si="9"/>
        <v>0</v>
      </c>
      <c r="W50" s="21">
        <f t="shared" si="9"/>
        <v>0</v>
      </c>
      <c r="X50" s="21">
        <f t="shared" si="9"/>
        <v>0</v>
      </c>
      <c r="Y50" s="21">
        <f t="shared" si="9"/>
        <v>0</v>
      </c>
      <c r="Z50" s="21">
        <f t="shared" si="9"/>
        <v>0</v>
      </c>
      <c r="AA50" s="21">
        <f t="shared" si="9"/>
        <v>0</v>
      </c>
      <c r="AB50" s="21">
        <f t="shared" si="9"/>
        <v>0</v>
      </c>
      <c r="AC50" s="21">
        <f t="shared" si="9"/>
        <v>0</v>
      </c>
      <c r="AD50" s="21">
        <f t="shared" si="9"/>
        <v>0</v>
      </c>
      <c r="AE50" s="21">
        <f t="shared" si="9"/>
        <v>0</v>
      </c>
      <c r="AF50" s="21">
        <f t="shared" si="9"/>
        <v>0</v>
      </c>
      <c r="AG50" s="21">
        <f t="shared" si="9"/>
        <v>0</v>
      </c>
      <c r="AH50" s="21">
        <f t="shared" si="9"/>
        <v>0</v>
      </c>
      <c r="AI50" s="21">
        <f t="shared" si="9"/>
        <v>0</v>
      </c>
      <c r="AJ50" s="21">
        <f t="shared" si="9"/>
        <v>0</v>
      </c>
      <c r="AK50" s="21">
        <f t="shared" si="9"/>
        <v>0</v>
      </c>
      <c r="AL50" s="21">
        <f t="shared" si="9"/>
        <v>0</v>
      </c>
      <c r="AM50" s="21">
        <f t="shared" si="9"/>
        <v>0</v>
      </c>
      <c r="AN50" s="21">
        <f t="shared" si="9"/>
        <v>0</v>
      </c>
      <c r="AO50" s="21">
        <f t="shared" si="9"/>
        <v>0</v>
      </c>
    </row>
    <row r="51" spans="1:41" ht="15.75" outlineLevel="1" x14ac:dyDescent="0.25">
      <c r="A51" s="19">
        <f t="shared" si="8"/>
        <v>16</v>
      </c>
      <c r="B51" s="26" t="e">
        <f t="shared" si="4"/>
        <v>#N/A</v>
      </c>
      <c r="C51" s="27" t="e">
        <f t="shared" si="4"/>
        <v>#N/A</v>
      </c>
      <c r="D51" s="21">
        <f t="shared" si="6"/>
        <v>0</v>
      </c>
      <c r="E51" s="3">
        <f>IF(D51&gt;0,RANK(D51,$D$36:$D$65),реглист!$D$96+1)</f>
        <v>10</v>
      </c>
      <c r="F51" s="21">
        <f t="shared" si="7"/>
        <v>0</v>
      </c>
      <c r="G51" s="21">
        <f t="shared" ref="G51:AO58" si="10">G18</f>
        <v>0</v>
      </c>
      <c r="H51" s="21">
        <f t="shared" si="10"/>
        <v>0</v>
      </c>
      <c r="I51" s="21">
        <f t="shared" si="10"/>
        <v>0</v>
      </c>
      <c r="J51" s="21">
        <f t="shared" si="10"/>
        <v>0</v>
      </c>
      <c r="K51" s="21">
        <f t="shared" si="10"/>
        <v>0</v>
      </c>
      <c r="L51" s="21">
        <f t="shared" si="10"/>
        <v>0</v>
      </c>
      <c r="M51" s="21">
        <f t="shared" si="10"/>
        <v>0</v>
      </c>
      <c r="N51" s="21">
        <f t="shared" si="10"/>
        <v>0</v>
      </c>
      <c r="O51" s="21">
        <f t="shared" si="10"/>
        <v>0</v>
      </c>
      <c r="P51" s="21">
        <f t="shared" si="10"/>
        <v>0</v>
      </c>
      <c r="Q51" s="21">
        <f t="shared" si="10"/>
        <v>0</v>
      </c>
      <c r="R51" s="21">
        <f t="shared" si="10"/>
        <v>0</v>
      </c>
      <c r="S51" s="21">
        <f t="shared" si="10"/>
        <v>0</v>
      </c>
      <c r="T51" s="21">
        <f t="shared" si="10"/>
        <v>0</v>
      </c>
      <c r="U51" s="21">
        <f t="shared" si="10"/>
        <v>0</v>
      </c>
      <c r="V51" s="21">
        <f t="shared" si="10"/>
        <v>0</v>
      </c>
      <c r="W51" s="21">
        <f t="shared" si="10"/>
        <v>0</v>
      </c>
      <c r="X51" s="21">
        <f t="shared" si="10"/>
        <v>0</v>
      </c>
      <c r="Y51" s="21">
        <f t="shared" si="10"/>
        <v>0</v>
      </c>
      <c r="Z51" s="21">
        <f t="shared" si="10"/>
        <v>0</v>
      </c>
      <c r="AA51" s="21">
        <f t="shared" si="10"/>
        <v>0</v>
      </c>
      <c r="AB51" s="21">
        <f t="shared" si="10"/>
        <v>0</v>
      </c>
      <c r="AC51" s="21">
        <f t="shared" si="10"/>
        <v>0</v>
      </c>
      <c r="AD51" s="21">
        <f t="shared" si="10"/>
        <v>0</v>
      </c>
      <c r="AE51" s="21">
        <f t="shared" si="10"/>
        <v>0</v>
      </c>
      <c r="AF51" s="21">
        <f t="shared" si="10"/>
        <v>0</v>
      </c>
      <c r="AG51" s="21">
        <f t="shared" si="10"/>
        <v>0</v>
      </c>
      <c r="AH51" s="21">
        <f t="shared" si="10"/>
        <v>0</v>
      </c>
      <c r="AI51" s="21">
        <f t="shared" si="10"/>
        <v>0</v>
      </c>
      <c r="AJ51" s="21">
        <f t="shared" si="10"/>
        <v>0</v>
      </c>
      <c r="AK51" s="21">
        <f t="shared" si="10"/>
        <v>0</v>
      </c>
      <c r="AL51" s="21">
        <f t="shared" si="10"/>
        <v>0</v>
      </c>
      <c r="AM51" s="21">
        <f t="shared" si="10"/>
        <v>0</v>
      </c>
      <c r="AN51" s="21">
        <f t="shared" si="10"/>
        <v>0</v>
      </c>
      <c r="AO51" s="21">
        <f t="shared" si="10"/>
        <v>0</v>
      </c>
    </row>
    <row r="52" spans="1:41" ht="15.75" outlineLevel="1" x14ac:dyDescent="0.25">
      <c r="A52" s="19">
        <f t="shared" si="8"/>
        <v>17</v>
      </c>
      <c r="B52" s="26" t="e">
        <f t="shared" si="4"/>
        <v>#N/A</v>
      </c>
      <c r="C52" s="27" t="e">
        <f t="shared" si="4"/>
        <v>#N/A</v>
      </c>
      <c r="D52" s="21">
        <f t="shared" si="6"/>
        <v>0</v>
      </c>
      <c r="E52" s="3">
        <f>IF(D52&gt;0,RANK(D52,$D$36:$D$65),реглист!$D$96+1)</f>
        <v>10</v>
      </c>
      <c r="F52" s="21">
        <f t="shared" si="7"/>
        <v>0</v>
      </c>
      <c r="G52" s="21">
        <f t="shared" si="10"/>
        <v>0</v>
      </c>
      <c r="H52" s="21">
        <f t="shared" si="10"/>
        <v>0</v>
      </c>
      <c r="I52" s="21">
        <f t="shared" si="10"/>
        <v>0</v>
      </c>
      <c r="J52" s="21">
        <f t="shared" si="10"/>
        <v>0</v>
      </c>
      <c r="K52" s="21">
        <f t="shared" si="10"/>
        <v>0</v>
      </c>
      <c r="L52" s="21">
        <f t="shared" si="10"/>
        <v>0</v>
      </c>
      <c r="M52" s="21">
        <f t="shared" si="10"/>
        <v>0</v>
      </c>
      <c r="N52" s="21">
        <f t="shared" si="10"/>
        <v>0</v>
      </c>
      <c r="O52" s="21">
        <f t="shared" si="10"/>
        <v>0</v>
      </c>
      <c r="P52" s="21">
        <f t="shared" si="10"/>
        <v>0</v>
      </c>
      <c r="Q52" s="21">
        <f t="shared" si="10"/>
        <v>0</v>
      </c>
      <c r="R52" s="21">
        <f t="shared" si="10"/>
        <v>0</v>
      </c>
      <c r="S52" s="21">
        <f t="shared" si="10"/>
        <v>0</v>
      </c>
      <c r="T52" s="21">
        <f t="shared" si="10"/>
        <v>0</v>
      </c>
      <c r="U52" s="21">
        <f t="shared" si="10"/>
        <v>0</v>
      </c>
      <c r="V52" s="21">
        <f t="shared" si="10"/>
        <v>0</v>
      </c>
      <c r="W52" s="21">
        <f t="shared" si="10"/>
        <v>0</v>
      </c>
      <c r="X52" s="21">
        <f t="shared" si="10"/>
        <v>0</v>
      </c>
      <c r="Y52" s="21">
        <f t="shared" si="10"/>
        <v>0</v>
      </c>
      <c r="Z52" s="21">
        <f t="shared" si="10"/>
        <v>0</v>
      </c>
      <c r="AA52" s="21">
        <f t="shared" si="10"/>
        <v>0</v>
      </c>
      <c r="AB52" s="21">
        <f t="shared" si="10"/>
        <v>0</v>
      </c>
      <c r="AC52" s="21">
        <f t="shared" si="10"/>
        <v>0</v>
      </c>
      <c r="AD52" s="21">
        <f t="shared" si="10"/>
        <v>0</v>
      </c>
      <c r="AE52" s="21">
        <f t="shared" si="10"/>
        <v>0</v>
      </c>
      <c r="AF52" s="21">
        <f t="shared" si="10"/>
        <v>0</v>
      </c>
      <c r="AG52" s="21">
        <f t="shared" si="10"/>
        <v>0</v>
      </c>
      <c r="AH52" s="21">
        <f t="shared" si="10"/>
        <v>0</v>
      </c>
      <c r="AI52" s="21">
        <f t="shared" si="10"/>
        <v>0</v>
      </c>
      <c r="AJ52" s="21">
        <f t="shared" si="10"/>
        <v>0</v>
      </c>
      <c r="AK52" s="21">
        <f t="shared" si="10"/>
        <v>0</v>
      </c>
      <c r="AL52" s="21">
        <f t="shared" si="10"/>
        <v>0</v>
      </c>
      <c r="AM52" s="21">
        <f t="shared" si="10"/>
        <v>0</v>
      </c>
      <c r="AN52" s="21">
        <f t="shared" si="10"/>
        <v>0</v>
      </c>
      <c r="AO52" s="21">
        <f t="shared" si="10"/>
        <v>0</v>
      </c>
    </row>
    <row r="53" spans="1:41" ht="15.75" outlineLevel="1" x14ac:dyDescent="0.25">
      <c r="A53" s="19">
        <f t="shared" si="8"/>
        <v>18</v>
      </c>
      <c r="B53" s="26" t="e">
        <f t="shared" si="4"/>
        <v>#N/A</v>
      </c>
      <c r="C53" s="27" t="e">
        <f t="shared" si="4"/>
        <v>#N/A</v>
      </c>
      <c r="D53" s="21">
        <f t="shared" si="6"/>
        <v>0</v>
      </c>
      <c r="E53" s="3">
        <f>IF(D53&gt;0,RANK(D53,$D$36:$D$65),реглист!$D$96+1)</f>
        <v>10</v>
      </c>
      <c r="F53" s="21">
        <f t="shared" si="7"/>
        <v>0</v>
      </c>
      <c r="G53" s="21">
        <f t="shared" si="10"/>
        <v>0</v>
      </c>
      <c r="H53" s="21">
        <f t="shared" si="10"/>
        <v>0</v>
      </c>
      <c r="I53" s="21">
        <f t="shared" si="10"/>
        <v>0</v>
      </c>
      <c r="J53" s="21">
        <f t="shared" si="10"/>
        <v>0</v>
      </c>
      <c r="K53" s="21">
        <f t="shared" si="10"/>
        <v>0</v>
      </c>
      <c r="L53" s="21">
        <f t="shared" si="10"/>
        <v>0</v>
      </c>
      <c r="M53" s="21">
        <f t="shared" si="10"/>
        <v>0</v>
      </c>
      <c r="N53" s="21">
        <f t="shared" si="10"/>
        <v>0</v>
      </c>
      <c r="O53" s="21">
        <f t="shared" si="10"/>
        <v>0</v>
      </c>
      <c r="P53" s="21">
        <f t="shared" si="10"/>
        <v>0</v>
      </c>
      <c r="Q53" s="21">
        <f t="shared" si="10"/>
        <v>0</v>
      </c>
      <c r="R53" s="21">
        <f t="shared" si="10"/>
        <v>0</v>
      </c>
      <c r="S53" s="21">
        <f t="shared" si="10"/>
        <v>0</v>
      </c>
      <c r="T53" s="21">
        <f t="shared" si="10"/>
        <v>0</v>
      </c>
      <c r="U53" s="21">
        <f t="shared" si="10"/>
        <v>0</v>
      </c>
      <c r="V53" s="21">
        <f t="shared" si="10"/>
        <v>0</v>
      </c>
      <c r="W53" s="21">
        <f t="shared" si="10"/>
        <v>0</v>
      </c>
      <c r="X53" s="21">
        <f t="shared" si="10"/>
        <v>0</v>
      </c>
      <c r="Y53" s="21">
        <f t="shared" si="10"/>
        <v>0</v>
      </c>
      <c r="Z53" s="21">
        <f t="shared" si="10"/>
        <v>0</v>
      </c>
      <c r="AA53" s="21">
        <f t="shared" si="10"/>
        <v>0</v>
      </c>
      <c r="AB53" s="21">
        <f t="shared" si="10"/>
        <v>0</v>
      </c>
      <c r="AC53" s="21">
        <f t="shared" si="10"/>
        <v>0</v>
      </c>
      <c r="AD53" s="21">
        <f t="shared" si="10"/>
        <v>0</v>
      </c>
      <c r="AE53" s="21">
        <f t="shared" si="10"/>
        <v>0</v>
      </c>
      <c r="AF53" s="21">
        <f t="shared" si="10"/>
        <v>0</v>
      </c>
      <c r="AG53" s="21">
        <f t="shared" si="10"/>
        <v>0</v>
      </c>
      <c r="AH53" s="21">
        <f t="shared" si="10"/>
        <v>0</v>
      </c>
      <c r="AI53" s="21">
        <f t="shared" si="10"/>
        <v>0</v>
      </c>
      <c r="AJ53" s="21">
        <f t="shared" si="10"/>
        <v>0</v>
      </c>
      <c r="AK53" s="21">
        <f t="shared" si="10"/>
        <v>0</v>
      </c>
      <c r="AL53" s="21">
        <f t="shared" si="10"/>
        <v>0</v>
      </c>
      <c r="AM53" s="21">
        <f t="shared" si="10"/>
        <v>0</v>
      </c>
      <c r="AN53" s="21">
        <f t="shared" si="10"/>
        <v>0</v>
      </c>
      <c r="AO53" s="21">
        <f t="shared" si="10"/>
        <v>0</v>
      </c>
    </row>
    <row r="54" spans="1:41" ht="15.75" outlineLevel="1" x14ac:dyDescent="0.25">
      <c r="A54" s="19">
        <f t="shared" si="8"/>
        <v>19</v>
      </c>
      <c r="B54" s="26" t="e">
        <f t="shared" si="4"/>
        <v>#N/A</v>
      </c>
      <c r="C54" s="27" t="e">
        <f t="shared" si="4"/>
        <v>#N/A</v>
      </c>
      <c r="D54" s="21">
        <f t="shared" si="6"/>
        <v>0</v>
      </c>
      <c r="E54" s="3">
        <f>IF(D54&gt;0,RANK(D54,$D$36:$D$65),реглист!$D$96+1)</f>
        <v>10</v>
      </c>
      <c r="F54" s="21">
        <f t="shared" si="7"/>
        <v>0</v>
      </c>
      <c r="G54" s="21">
        <f t="shared" si="10"/>
        <v>0</v>
      </c>
      <c r="H54" s="21">
        <f t="shared" si="10"/>
        <v>0</v>
      </c>
      <c r="I54" s="21">
        <f t="shared" si="10"/>
        <v>0</v>
      </c>
      <c r="J54" s="21">
        <f t="shared" si="10"/>
        <v>0</v>
      </c>
      <c r="K54" s="21">
        <f t="shared" si="10"/>
        <v>0</v>
      </c>
      <c r="L54" s="21">
        <f t="shared" si="10"/>
        <v>0</v>
      </c>
      <c r="M54" s="21">
        <f t="shared" si="10"/>
        <v>0</v>
      </c>
      <c r="N54" s="21">
        <f t="shared" si="10"/>
        <v>0</v>
      </c>
      <c r="O54" s="21">
        <f t="shared" si="10"/>
        <v>0</v>
      </c>
      <c r="P54" s="21">
        <f t="shared" si="10"/>
        <v>0</v>
      </c>
      <c r="Q54" s="21">
        <f t="shared" si="10"/>
        <v>0</v>
      </c>
      <c r="R54" s="21">
        <f t="shared" si="10"/>
        <v>0</v>
      </c>
      <c r="S54" s="21">
        <f t="shared" si="10"/>
        <v>0</v>
      </c>
      <c r="T54" s="21">
        <f t="shared" si="10"/>
        <v>0</v>
      </c>
      <c r="U54" s="21">
        <f t="shared" si="10"/>
        <v>0</v>
      </c>
      <c r="V54" s="21">
        <f t="shared" si="10"/>
        <v>0</v>
      </c>
      <c r="W54" s="21">
        <f t="shared" si="10"/>
        <v>0</v>
      </c>
      <c r="X54" s="21">
        <f t="shared" si="10"/>
        <v>0</v>
      </c>
      <c r="Y54" s="21">
        <f t="shared" si="10"/>
        <v>0</v>
      </c>
      <c r="Z54" s="21">
        <f t="shared" si="10"/>
        <v>0</v>
      </c>
      <c r="AA54" s="21">
        <f t="shared" si="10"/>
        <v>0</v>
      </c>
      <c r="AB54" s="21">
        <f t="shared" si="10"/>
        <v>0</v>
      </c>
      <c r="AC54" s="21">
        <f t="shared" si="10"/>
        <v>0</v>
      </c>
      <c r="AD54" s="21">
        <f t="shared" si="10"/>
        <v>0</v>
      </c>
      <c r="AE54" s="21">
        <f t="shared" si="10"/>
        <v>0</v>
      </c>
      <c r="AF54" s="21">
        <f t="shared" si="10"/>
        <v>0</v>
      </c>
      <c r="AG54" s="21">
        <f t="shared" si="10"/>
        <v>0</v>
      </c>
      <c r="AH54" s="21">
        <f t="shared" si="10"/>
        <v>0</v>
      </c>
      <c r="AI54" s="21">
        <f t="shared" si="10"/>
        <v>0</v>
      </c>
      <c r="AJ54" s="21">
        <f t="shared" si="10"/>
        <v>0</v>
      </c>
      <c r="AK54" s="21">
        <f t="shared" si="10"/>
        <v>0</v>
      </c>
      <c r="AL54" s="21">
        <f t="shared" si="10"/>
        <v>0</v>
      </c>
      <c r="AM54" s="21">
        <f t="shared" si="10"/>
        <v>0</v>
      </c>
      <c r="AN54" s="21">
        <f t="shared" si="10"/>
        <v>0</v>
      </c>
      <c r="AO54" s="21">
        <f t="shared" si="10"/>
        <v>0</v>
      </c>
    </row>
    <row r="55" spans="1:41" ht="15.75" outlineLevel="1" x14ac:dyDescent="0.25">
      <c r="A55" s="19">
        <f t="shared" si="8"/>
        <v>20</v>
      </c>
      <c r="B55" s="26" t="e">
        <f t="shared" si="4"/>
        <v>#N/A</v>
      </c>
      <c r="C55" s="27" t="e">
        <f t="shared" si="4"/>
        <v>#N/A</v>
      </c>
      <c r="D55" s="21">
        <f t="shared" si="6"/>
        <v>0</v>
      </c>
      <c r="E55" s="3">
        <f>IF(D55&gt;0,RANK(D55,$D$36:$D$65),реглист!$D$96+1)</f>
        <v>10</v>
      </c>
      <c r="F55" s="21">
        <f t="shared" si="7"/>
        <v>0</v>
      </c>
      <c r="G55" s="21">
        <f t="shared" si="10"/>
        <v>0</v>
      </c>
      <c r="H55" s="21">
        <f t="shared" si="10"/>
        <v>0</v>
      </c>
      <c r="I55" s="21">
        <f t="shared" si="10"/>
        <v>0</v>
      </c>
      <c r="J55" s="21">
        <f t="shared" si="10"/>
        <v>0</v>
      </c>
      <c r="K55" s="21">
        <f t="shared" si="10"/>
        <v>0</v>
      </c>
      <c r="L55" s="21">
        <f t="shared" si="10"/>
        <v>0</v>
      </c>
      <c r="M55" s="21">
        <f t="shared" si="10"/>
        <v>0</v>
      </c>
      <c r="N55" s="21">
        <f t="shared" si="10"/>
        <v>0</v>
      </c>
      <c r="O55" s="21">
        <f t="shared" si="10"/>
        <v>0</v>
      </c>
      <c r="P55" s="21">
        <f t="shared" si="10"/>
        <v>0</v>
      </c>
      <c r="Q55" s="21">
        <f t="shared" si="10"/>
        <v>0</v>
      </c>
      <c r="R55" s="21">
        <f t="shared" si="10"/>
        <v>0</v>
      </c>
      <c r="S55" s="21">
        <f t="shared" si="10"/>
        <v>0</v>
      </c>
      <c r="T55" s="21">
        <f t="shared" si="10"/>
        <v>0</v>
      </c>
      <c r="U55" s="21">
        <f t="shared" si="10"/>
        <v>0</v>
      </c>
      <c r="V55" s="21">
        <f t="shared" si="10"/>
        <v>0</v>
      </c>
      <c r="W55" s="21">
        <f t="shared" si="10"/>
        <v>0</v>
      </c>
      <c r="X55" s="21">
        <f t="shared" si="10"/>
        <v>0</v>
      </c>
      <c r="Y55" s="21">
        <f t="shared" si="10"/>
        <v>0</v>
      </c>
      <c r="Z55" s="21">
        <f t="shared" si="10"/>
        <v>0</v>
      </c>
      <c r="AA55" s="21">
        <f t="shared" si="10"/>
        <v>0</v>
      </c>
      <c r="AB55" s="21">
        <f t="shared" si="10"/>
        <v>0</v>
      </c>
      <c r="AC55" s="21">
        <f t="shared" si="10"/>
        <v>0</v>
      </c>
      <c r="AD55" s="21">
        <f t="shared" si="10"/>
        <v>0</v>
      </c>
      <c r="AE55" s="21">
        <f t="shared" si="10"/>
        <v>0</v>
      </c>
      <c r="AF55" s="21">
        <f t="shared" si="10"/>
        <v>0</v>
      </c>
      <c r="AG55" s="21">
        <f t="shared" si="10"/>
        <v>0</v>
      </c>
      <c r="AH55" s="21">
        <f t="shared" si="10"/>
        <v>0</v>
      </c>
      <c r="AI55" s="21">
        <f t="shared" si="10"/>
        <v>0</v>
      </c>
      <c r="AJ55" s="21">
        <f t="shared" si="10"/>
        <v>0</v>
      </c>
      <c r="AK55" s="21">
        <f t="shared" si="10"/>
        <v>0</v>
      </c>
      <c r="AL55" s="21">
        <f t="shared" si="10"/>
        <v>0</v>
      </c>
      <c r="AM55" s="21">
        <f t="shared" si="10"/>
        <v>0</v>
      </c>
      <c r="AN55" s="21">
        <f t="shared" si="10"/>
        <v>0</v>
      </c>
      <c r="AO55" s="21">
        <f t="shared" si="10"/>
        <v>0</v>
      </c>
    </row>
    <row r="56" spans="1:41" ht="15.75" outlineLevel="1" x14ac:dyDescent="0.25">
      <c r="A56" s="19">
        <f t="shared" si="8"/>
        <v>21</v>
      </c>
      <c r="B56" s="26" t="e">
        <f t="shared" si="4"/>
        <v>#N/A</v>
      </c>
      <c r="C56" s="27" t="e">
        <f t="shared" si="4"/>
        <v>#N/A</v>
      </c>
      <c r="D56" s="21">
        <f t="shared" si="6"/>
        <v>0</v>
      </c>
      <c r="E56" s="3">
        <f>IF(D56&gt;0,RANK(D56,$D$36:$D$65),реглист!$D$96+1)</f>
        <v>10</v>
      </c>
      <c r="F56" s="21">
        <f t="shared" si="7"/>
        <v>0</v>
      </c>
      <c r="G56" s="21">
        <f t="shared" si="10"/>
        <v>0</v>
      </c>
      <c r="H56" s="21">
        <f t="shared" si="10"/>
        <v>0</v>
      </c>
      <c r="I56" s="21">
        <f t="shared" si="10"/>
        <v>0</v>
      </c>
      <c r="J56" s="21">
        <f t="shared" si="10"/>
        <v>0</v>
      </c>
      <c r="K56" s="21">
        <f t="shared" si="10"/>
        <v>0</v>
      </c>
      <c r="L56" s="21">
        <f t="shared" si="10"/>
        <v>0</v>
      </c>
      <c r="M56" s="21">
        <f t="shared" si="10"/>
        <v>0</v>
      </c>
      <c r="N56" s="21">
        <f t="shared" si="10"/>
        <v>0</v>
      </c>
      <c r="O56" s="21">
        <f t="shared" si="10"/>
        <v>0</v>
      </c>
      <c r="P56" s="21">
        <f t="shared" si="10"/>
        <v>0</v>
      </c>
      <c r="Q56" s="21">
        <f t="shared" si="10"/>
        <v>0</v>
      </c>
      <c r="R56" s="21">
        <f t="shared" si="10"/>
        <v>0</v>
      </c>
      <c r="S56" s="21">
        <f t="shared" si="10"/>
        <v>0</v>
      </c>
      <c r="T56" s="21">
        <f t="shared" si="10"/>
        <v>0</v>
      </c>
      <c r="U56" s="21">
        <f t="shared" si="10"/>
        <v>0</v>
      </c>
      <c r="V56" s="21">
        <f t="shared" si="10"/>
        <v>0</v>
      </c>
      <c r="W56" s="21">
        <f t="shared" si="10"/>
        <v>0</v>
      </c>
      <c r="X56" s="21">
        <f t="shared" si="10"/>
        <v>0</v>
      </c>
      <c r="Y56" s="21">
        <f t="shared" si="10"/>
        <v>0</v>
      </c>
      <c r="Z56" s="21">
        <f t="shared" si="10"/>
        <v>0</v>
      </c>
      <c r="AA56" s="21">
        <f t="shared" si="10"/>
        <v>0</v>
      </c>
      <c r="AB56" s="21">
        <f t="shared" si="10"/>
        <v>0</v>
      </c>
      <c r="AC56" s="21">
        <f t="shared" si="10"/>
        <v>0</v>
      </c>
      <c r="AD56" s="21">
        <f t="shared" si="10"/>
        <v>0</v>
      </c>
      <c r="AE56" s="21">
        <f t="shared" si="10"/>
        <v>0</v>
      </c>
      <c r="AF56" s="21">
        <f t="shared" si="10"/>
        <v>0</v>
      </c>
      <c r="AG56" s="21">
        <f t="shared" si="10"/>
        <v>0</v>
      </c>
      <c r="AH56" s="21">
        <f t="shared" si="10"/>
        <v>0</v>
      </c>
      <c r="AI56" s="21">
        <f t="shared" si="10"/>
        <v>0</v>
      </c>
      <c r="AJ56" s="21">
        <f t="shared" si="10"/>
        <v>0</v>
      </c>
      <c r="AK56" s="21">
        <f t="shared" si="10"/>
        <v>0</v>
      </c>
      <c r="AL56" s="21">
        <f t="shared" si="10"/>
        <v>0</v>
      </c>
      <c r="AM56" s="21">
        <f t="shared" si="10"/>
        <v>0</v>
      </c>
      <c r="AN56" s="21">
        <f t="shared" si="10"/>
        <v>0</v>
      </c>
      <c r="AO56" s="21">
        <f t="shared" si="10"/>
        <v>0</v>
      </c>
    </row>
    <row r="57" spans="1:41" ht="15.75" outlineLevel="1" x14ac:dyDescent="0.25">
      <c r="A57" s="19">
        <f t="shared" si="8"/>
        <v>22</v>
      </c>
      <c r="B57" s="26" t="e">
        <f t="shared" si="4"/>
        <v>#N/A</v>
      </c>
      <c r="C57" s="27" t="e">
        <f t="shared" si="4"/>
        <v>#N/A</v>
      </c>
      <c r="D57" s="21">
        <f t="shared" si="6"/>
        <v>0</v>
      </c>
      <c r="E57" s="3">
        <f>IF(D57&gt;0,RANK(D57,$D$36:$D$65),реглист!$D$96+1)</f>
        <v>10</v>
      </c>
      <c r="F57" s="21">
        <f t="shared" si="7"/>
        <v>0</v>
      </c>
      <c r="G57" s="21">
        <f t="shared" si="10"/>
        <v>0</v>
      </c>
      <c r="H57" s="21">
        <f t="shared" si="10"/>
        <v>0</v>
      </c>
      <c r="I57" s="21">
        <f t="shared" si="10"/>
        <v>0</v>
      </c>
      <c r="J57" s="21">
        <f t="shared" si="10"/>
        <v>0</v>
      </c>
      <c r="K57" s="21">
        <f t="shared" si="10"/>
        <v>0</v>
      </c>
      <c r="L57" s="21">
        <f t="shared" si="10"/>
        <v>0</v>
      </c>
      <c r="M57" s="21">
        <f t="shared" si="10"/>
        <v>0</v>
      </c>
      <c r="N57" s="21">
        <f t="shared" si="10"/>
        <v>0</v>
      </c>
      <c r="O57" s="21">
        <f t="shared" si="10"/>
        <v>0</v>
      </c>
      <c r="P57" s="21">
        <f t="shared" si="10"/>
        <v>0</v>
      </c>
      <c r="Q57" s="21">
        <f t="shared" si="10"/>
        <v>0</v>
      </c>
      <c r="R57" s="21">
        <f t="shared" si="10"/>
        <v>0</v>
      </c>
      <c r="S57" s="21">
        <f t="shared" si="10"/>
        <v>0</v>
      </c>
      <c r="T57" s="21">
        <f t="shared" si="10"/>
        <v>0</v>
      </c>
      <c r="U57" s="21">
        <f t="shared" si="10"/>
        <v>0</v>
      </c>
      <c r="V57" s="21">
        <f t="shared" si="10"/>
        <v>0</v>
      </c>
      <c r="W57" s="21">
        <f t="shared" si="10"/>
        <v>0</v>
      </c>
      <c r="X57" s="21">
        <f t="shared" si="10"/>
        <v>0</v>
      </c>
      <c r="Y57" s="21">
        <f t="shared" si="10"/>
        <v>0</v>
      </c>
      <c r="Z57" s="21">
        <f t="shared" si="10"/>
        <v>0</v>
      </c>
      <c r="AA57" s="21">
        <f t="shared" si="10"/>
        <v>0</v>
      </c>
      <c r="AB57" s="21">
        <f t="shared" si="10"/>
        <v>0</v>
      </c>
      <c r="AC57" s="21">
        <f t="shared" si="10"/>
        <v>0</v>
      </c>
      <c r="AD57" s="21">
        <f t="shared" si="10"/>
        <v>0</v>
      </c>
      <c r="AE57" s="21">
        <f t="shared" si="10"/>
        <v>0</v>
      </c>
      <c r="AF57" s="21">
        <f t="shared" si="10"/>
        <v>0</v>
      </c>
      <c r="AG57" s="21">
        <f t="shared" si="10"/>
        <v>0</v>
      </c>
      <c r="AH57" s="21">
        <f t="shared" si="10"/>
        <v>0</v>
      </c>
      <c r="AI57" s="21">
        <f t="shared" si="10"/>
        <v>0</v>
      </c>
      <c r="AJ57" s="21">
        <f t="shared" si="10"/>
        <v>0</v>
      </c>
      <c r="AK57" s="21">
        <f t="shared" si="10"/>
        <v>0</v>
      </c>
      <c r="AL57" s="21">
        <f t="shared" si="10"/>
        <v>0</v>
      </c>
      <c r="AM57" s="21">
        <f t="shared" si="10"/>
        <v>0</v>
      </c>
      <c r="AN57" s="21">
        <f t="shared" si="10"/>
        <v>0</v>
      </c>
      <c r="AO57" s="21">
        <f t="shared" si="10"/>
        <v>0</v>
      </c>
    </row>
    <row r="58" spans="1:41" ht="15.75" outlineLevel="1" x14ac:dyDescent="0.25">
      <c r="A58" s="19">
        <f t="shared" si="8"/>
        <v>23</v>
      </c>
      <c r="B58" s="26" t="e">
        <f t="shared" si="4"/>
        <v>#N/A</v>
      </c>
      <c r="C58" s="27" t="e">
        <f t="shared" si="4"/>
        <v>#N/A</v>
      </c>
      <c r="D58" s="21">
        <f t="shared" si="6"/>
        <v>0</v>
      </c>
      <c r="E58" s="3">
        <f>IF(D58&gt;0,RANK(D58,$D$36:$D$65),реглист!$D$96+1)</f>
        <v>10</v>
      </c>
      <c r="F58" s="21">
        <f t="shared" si="7"/>
        <v>0</v>
      </c>
      <c r="G58" s="21">
        <f t="shared" si="10"/>
        <v>0</v>
      </c>
      <c r="H58" s="21">
        <f t="shared" si="10"/>
        <v>0</v>
      </c>
      <c r="I58" s="21">
        <f t="shared" si="10"/>
        <v>0</v>
      </c>
      <c r="J58" s="21">
        <f t="shared" si="10"/>
        <v>0</v>
      </c>
      <c r="K58" s="21">
        <f t="shared" si="10"/>
        <v>0</v>
      </c>
      <c r="L58" s="21">
        <f t="shared" si="10"/>
        <v>0</v>
      </c>
      <c r="M58" s="21">
        <f t="shared" si="10"/>
        <v>0</v>
      </c>
      <c r="N58" s="21">
        <f t="shared" si="10"/>
        <v>0</v>
      </c>
      <c r="O58" s="21">
        <f t="shared" si="10"/>
        <v>0</v>
      </c>
      <c r="P58" s="21">
        <f t="shared" si="10"/>
        <v>0</v>
      </c>
      <c r="Q58" s="21">
        <f t="shared" ref="G58:AO65" si="11">Q25</f>
        <v>0</v>
      </c>
      <c r="R58" s="21">
        <f t="shared" si="11"/>
        <v>0</v>
      </c>
      <c r="S58" s="21">
        <f t="shared" si="11"/>
        <v>0</v>
      </c>
      <c r="T58" s="21">
        <f t="shared" si="11"/>
        <v>0</v>
      </c>
      <c r="U58" s="21">
        <f t="shared" si="11"/>
        <v>0</v>
      </c>
      <c r="V58" s="21">
        <f t="shared" si="11"/>
        <v>0</v>
      </c>
      <c r="W58" s="21">
        <f t="shared" si="11"/>
        <v>0</v>
      </c>
      <c r="X58" s="21">
        <f t="shared" si="11"/>
        <v>0</v>
      </c>
      <c r="Y58" s="21">
        <f t="shared" si="11"/>
        <v>0</v>
      </c>
      <c r="Z58" s="21">
        <f t="shared" si="11"/>
        <v>0</v>
      </c>
      <c r="AA58" s="21">
        <f t="shared" si="11"/>
        <v>0</v>
      </c>
      <c r="AB58" s="21">
        <f t="shared" si="11"/>
        <v>0</v>
      </c>
      <c r="AC58" s="21">
        <f t="shared" si="11"/>
        <v>0</v>
      </c>
      <c r="AD58" s="21">
        <f t="shared" si="11"/>
        <v>0</v>
      </c>
      <c r="AE58" s="21">
        <f t="shared" si="11"/>
        <v>0</v>
      </c>
      <c r="AF58" s="21">
        <f t="shared" si="11"/>
        <v>0</v>
      </c>
      <c r="AG58" s="21">
        <f t="shared" si="11"/>
        <v>0</v>
      </c>
      <c r="AH58" s="21">
        <f t="shared" si="11"/>
        <v>0</v>
      </c>
      <c r="AI58" s="21">
        <f t="shared" si="11"/>
        <v>0</v>
      </c>
      <c r="AJ58" s="21">
        <f t="shared" si="11"/>
        <v>0</v>
      </c>
      <c r="AK58" s="21">
        <f t="shared" si="11"/>
        <v>0</v>
      </c>
      <c r="AL58" s="21">
        <f t="shared" si="11"/>
        <v>0</v>
      </c>
      <c r="AM58" s="21">
        <f t="shared" si="11"/>
        <v>0</v>
      </c>
      <c r="AN58" s="21">
        <f t="shared" si="11"/>
        <v>0</v>
      </c>
      <c r="AO58" s="21">
        <f t="shared" si="11"/>
        <v>0</v>
      </c>
    </row>
    <row r="59" spans="1:41" ht="15.75" outlineLevel="1" x14ac:dyDescent="0.25">
      <c r="A59" s="19">
        <f t="shared" si="8"/>
        <v>24</v>
      </c>
      <c r="B59" s="26" t="e">
        <f t="shared" si="4"/>
        <v>#N/A</v>
      </c>
      <c r="C59" s="27" t="e">
        <f t="shared" si="4"/>
        <v>#N/A</v>
      </c>
      <c r="D59" s="21">
        <f t="shared" si="6"/>
        <v>0</v>
      </c>
      <c r="E59" s="3">
        <f>IF(D59&gt;0,RANK(D59,$D$36:$D$65),реглист!$D$96+1)</f>
        <v>10</v>
      </c>
      <c r="F59" s="21">
        <f t="shared" si="7"/>
        <v>0</v>
      </c>
      <c r="G59" s="21">
        <f t="shared" si="11"/>
        <v>0</v>
      </c>
      <c r="H59" s="21">
        <f t="shared" si="11"/>
        <v>0</v>
      </c>
      <c r="I59" s="21">
        <f t="shared" si="11"/>
        <v>0</v>
      </c>
      <c r="J59" s="21">
        <f t="shared" si="11"/>
        <v>0</v>
      </c>
      <c r="K59" s="21">
        <f t="shared" si="11"/>
        <v>0</v>
      </c>
      <c r="L59" s="21">
        <f t="shared" si="11"/>
        <v>0</v>
      </c>
      <c r="M59" s="21">
        <f t="shared" si="11"/>
        <v>0</v>
      </c>
      <c r="N59" s="21">
        <f t="shared" si="11"/>
        <v>0</v>
      </c>
      <c r="O59" s="21">
        <f t="shared" si="11"/>
        <v>0</v>
      </c>
      <c r="P59" s="21">
        <f t="shared" si="11"/>
        <v>0</v>
      </c>
      <c r="Q59" s="21">
        <f t="shared" si="11"/>
        <v>0</v>
      </c>
      <c r="R59" s="21">
        <f t="shared" si="11"/>
        <v>0</v>
      </c>
      <c r="S59" s="21">
        <f t="shared" si="11"/>
        <v>0</v>
      </c>
      <c r="T59" s="21">
        <f t="shared" si="11"/>
        <v>0</v>
      </c>
      <c r="U59" s="21">
        <f t="shared" si="11"/>
        <v>0</v>
      </c>
      <c r="V59" s="21">
        <f t="shared" si="11"/>
        <v>0</v>
      </c>
      <c r="W59" s="21">
        <f t="shared" si="11"/>
        <v>0</v>
      </c>
      <c r="X59" s="21">
        <f t="shared" si="11"/>
        <v>0</v>
      </c>
      <c r="Y59" s="21">
        <f t="shared" si="11"/>
        <v>0</v>
      </c>
      <c r="Z59" s="21">
        <f t="shared" si="11"/>
        <v>0</v>
      </c>
      <c r="AA59" s="21">
        <f t="shared" si="11"/>
        <v>0</v>
      </c>
      <c r="AB59" s="21">
        <f t="shared" si="11"/>
        <v>0</v>
      </c>
      <c r="AC59" s="21">
        <f t="shared" si="11"/>
        <v>0</v>
      </c>
      <c r="AD59" s="21">
        <f t="shared" si="11"/>
        <v>0</v>
      </c>
      <c r="AE59" s="21">
        <f t="shared" si="11"/>
        <v>0</v>
      </c>
      <c r="AF59" s="21">
        <f t="shared" si="11"/>
        <v>0</v>
      </c>
      <c r="AG59" s="21">
        <f t="shared" si="11"/>
        <v>0</v>
      </c>
      <c r="AH59" s="21">
        <f t="shared" si="11"/>
        <v>0</v>
      </c>
      <c r="AI59" s="21">
        <f t="shared" si="11"/>
        <v>0</v>
      </c>
      <c r="AJ59" s="21">
        <f t="shared" si="11"/>
        <v>0</v>
      </c>
      <c r="AK59" s="21">
        <f t="shared" si="11"/>
        <v>0</v>
      </c>
      <c r="AL59" s="21">
        <f t="shared" si="11"/>
        <v>0</v>
      </c>
      <c r="AM59" s="21">
        <f t="shared" si="11"/>
        <v>0</v>
      </c>
      <c r="AN59" s="21">
        <f t="shared" si="11"/>
        <v>0</v>
      </c>
      <c r="AO59" s="21">
        <f t="shared" si="11"/>
        <v>0</v>
      </c>
    </row>
    <row r="60" spans="1:41" ht="15.75" outlineLevel="1" x14ac:dyDescent="0.25">
      <c r="A60" s="19">
        <f t="shared" si="8"/>
        <v>25</v>
      </c>
      <c r="B60" s="26" t="e">
        <f t="shared" si="4"/>
        <v>#N/A</v>
      </c>
      <c r="C60" s="27" t="e">
        <f t="shared" si="4"/>
        <v>#N/A</v>
      </c>
      <c r="D60" s="21">
        <f t="shared" si="6"/>
        <v>0</v>
      </c>
      <c r="E60" s="3">
        <f>IF(D60&gt;0,RANK(D60,$D$36:$D$65),реглист!$D$96+1)</f>
        <v>10</v>
      </c>
      <c r="F60" s="21">
        <f t="shared" si="7"/>
        <v>0</v>
      </c>
      <c r="G60" s="21">
        <f t="shared" si="11"/>
        <v>0</v>
      </c>
      <c r="H60" s="21">
        <f t="shared" si="11"/>
        <v>0</v>
      </c>
      <c r="I60" s="21">
        <f t="shared" si="11"/>
        <v>0</v>
      </c>
      <c r="J60" s="21">
        <f t="shared" si="11"/>
        <v>0</v>
      </c>
      <c r="K60" s="21">
        <f t="shared" si="11"/>
        <v>0</v>
      </c>
      <c r="L60" s="21">
        <f t="shared" si="11"/>
        <v>0</v>
      </c>
      <c r="M60" s="21">
        <f t="shared" si="11"/>
        <v>0</v>
      </c>
      <c r="N60" s="21">
        <f t="shared" si="11"/>
        <v>0</v>
      </c>
      <c r="O60" s="21">
        <f t="shared" si="11"/>
        <v>0</v>
      </c>
      <c r="P60" s="21">
        <f t="shared" si="11"/>
        <v>0</v>
      </c>
      <c r="Q60" s="21">
        <f t="shared" si="11"/>
        <v>0</v>
      </c>
      <c r="R60" s="21">
        <f t="shared" si="11"/>
        <v>0</v>
      </c>
      <c r="S60" s="21">
        <f t="shared" si="11"/>
        <v>0</v>
      </c>
      <c r="T60" s="21">
        <f t="shared" si="11"/>
        <v>0</v>
      </c>
      <c r="U60" s="21">
        <f t="shared" si="11"/>
        <v>0</v>
      </c>
      <c r="V60" s="21">
        <f t="shared" si="11"/>
        <v>0</v>
      </c>
      <c r="W60" s="21">
        <f t="shared" si="11"/>
        <v>0</v>
      </c>
      <c r="X60" s="21">
        <f t="shared" si="11"/>
        <v>0</v>
      </c>
      <c r="Y60" s="21">
        <f t="shared" si="11"/>
        <v>0</v>
      </c>
      <c r="Z60" s="21">
        <f t="shared" si="11"/>
        <v>0</v>
      </c>
      <c r="AA60" s="21">
        <f t="shared" si="11"/>
        <v>0</v>
      </c>
      <c r="AB60" s="21">
        <f t="shared" si="11"/>
        <v>0</v>
      </c>
      <c r="AC60" s="21">
        <f t="shared" si="11"/>
        <v>0</v>
      </c>
      <c r="AD60" s="21">
        <f t="shared" si="11"/>
        <v>0</v>
      </c>
      <c r="AE60" s="21">
        <f t="shared" si="11"/>
        <v>0</v>
      </c>
      <c r="AF60" s="21">
        <f t="shared" si="11"/>
        <v>0</v>
      </c>
      <c r="AG60" s="21">
        <f t="shared" si="11"/>
        <v>0</v>
      </c>
      <c r="AH60" s="21">
        <f t="shared" si="11"/>
        <v>0</v>
      </c>
      <c r="AI60" s="21">
        <f t="shared" si="11"/>
        <v>0</v>
      </c>
      <c r="AJ60" s="21">
        <f t="shared" si="11"/>
        <v>0</v>
      </c>
      <c r="AK60" s="21">
        <f t="shared" si="11"/>
        <v>0</v>
      </c>
      <c r="AL60" s="21">
        <f t="shared" si="11"/>
        <v>0</v>
      </c>
      <c r="AM60" s="21">
        <f t="shared" si="11"/>
        <v>0</v>
      </c>
      <c r="AN60" s="21">
        <f t="shared" si="11"/>
        <v>0</v>
      </c>
      <c r="AO60" s="21">
        <f t="shared" si="11"/>
        <v>0</v>
      </c>
    </row>
    <row r="61" spans="1:41" ht="15.75" outlineLevel="1" x14ac:dyDescent="0.25">
      <c r="A61" s="19">
        <f t="shared" si="8"/>
        <v>26</v>
      </c>
      <c r="B61" s="26" t="e">
        <f t="shared" si="4"/>
        <v>#N/A</v>
      </c>
      <c r="C61" s="27" t="e">
        <f t="shared" si="4"/>
        <v>#N/A</v>
      </c>
      <c r="D61" s="21">
        <f t="shared" si="6"/>
        <v>0</v>
      </c>
      <c r="E61" s="3">
        <f>IF(D61&gt;0,RANK(D61,$D$36:$D$65),реглист!$D$96+1)</f>
        <v>10</v>
      </c>
      <c r="F61" s="21">
        <f t="shared" si="7"/>
        <v>0</v>
      </c>
      <c r="G61" s="21">
        <f t="shared" si="11"/>
        <v>0</v>
      </c>
      <c r="H61" s="21">
        <f t="shared" si="11"/>
        <v>0</v>
      </c>
      <c r="I61" s="21">
        <f t="shared" si="11"/>
        <v>0</v>
      </c>
      <c r="J61" s="21">
        <f t="shared" si="11"/>
        <v>0</v>
      </c>
      <c r="K61" s="21">
        <f t="shared" si="11"/>
        <v>0</v>
      </c>
      <c r="L61" s="21">
        <f t="shared" si="11"/>
        <v>0</v>
      </c>
      <c r="M61" s="21">
        <f t="shared" si="11"/>
        <v>0</v>
      </c>
      <c r="N61" s="21">
        <f t="shared" si="11"/>
        <v>0</v>
      </c>
      <c r="O61" s="21">
        <f t="shared" si="11"/>
        <v>0</v>
      </c>
      <c r="P61" s="21">
        <f t="shared" si="11"/>
        <v>0</v>
      </c>
      <c r="Q61" s="21">
        <f t="shared" si="11"/>
        <v>0</v>
      </c>
      <c r="R61" s="21">
        <f t="shared" si="11"/>
        <v>0</v>
      </c>
      <c r="S61" s="21">
        <f t="shared" si="11"/>
        <v>0</v>
      </c>
      <c r="T61" s="21">
        <f t="shared" si="11"/>
        <v>0</v>
      </c>
      <c r="U61" s="21">
        <f t="shared" si="11"/>
        <v>0</v>
      </c>
      <c r="V61" s="21">
        <f t="shared" si="11"/>
        <v>0</v>
      </c>
      <c r="W61" s="21">
        <f t="shared" si="11"/>
        <v>0</v>
      </c>
      <c r="X61" s="21">
        <f t="shared" si="11"/>
        <v>0</v>
      </c>
      <c r="Y61" s="21">
        <f t="shared" si="11"/>
        <v>0</v>
      </c>
      <c r="Z61" s="21">
        <f t="shared" si="11"/>
        <v>0</v>
      </c>
      <c r="AA61" s="21">
        <f t="shared" si="11"/>
        <v>0</v>
      </c>
      <c r="AB61" s="21">
        <f t="shared" si="11"/>
        <v>0</v>
      </c>
      <c r="AC61" s="21">
        <f t="shared" si="11"/>
        <v>0</v>
      </c>
      <c r="AD61" s="21">
        <f t="shared" si="11"/>
        <v>0</v>
      </c>
      <c r="AE61" s="21">
        <f t="shared" si="11"/>
        <v>0</v>
      </c>
      <c r="AF61" s="21">
        <f t="shared" si="11"/>
        <v>0</v>
      </c>
      <c r="AG61" s="21">
        <f t="shared" si="11"/>
        <v>0</v>
      </c>
      <c r="AH61" s="21">
        <f t="shared" si="11"/>
        <v>0</v>
      </c>
      <c r="AI61" s="21">
        <f t="shared" si="11"/>
        <v>0</v>
      </c>
      <c r="AJ61" s="21">
        <f t="shared" si="11"/>
        <v>0</v>
      </c>
      <c r="AK61" s="21">
        <f t="shared" si="11"/>
        <v>0</v>
      </c>
      <c r="AL61" s="21">
        <f t="shared" si="11"/>
        <v>0</v>
      </c>
      <c r="AM61" s="21">
        <f t="shared" si="11"/>
        <v>0</v>
      </c>
      <c r="AN61" s="21">
        <f t="shared" si="11"/>
        <v>0</v>
      </c>
      <c r="AO61" s="21">
        <f t="shared" si="11"/>
        <v>0</v>
      </c>
    </row>
    <row r="62" spans="1:41" ht="15.75" outlineLevel="1" x14ac:dyDescent="0.25">
      <c r="A62" s="19">
        <f t="shared" si="8"/>
        <v>27</v>
      </c>
      <c r="B62" s="26" t="e">
        <f t="shared" si="4"/>
        <v>#N/A</v>
      </c>
      <c r="C62" s="27" t="e">
        <f t="shared" si="4"/>
        <v>#N/A</v>
      </c>
      <c r="D62" s="21">
        <f t="shared" si="6"/>
        <v>0</v>
      </c>
      <c r="E62" s="3">
        <f>IF(D62&gt;0,RANK(D62,$D$36:$D$65),реглист!$D$96+1)</f>
        <v>10</v>
      </c>
      <c r="F62" s="21">
        <f t="shared" si="7"/>
        <v>0</v>
      </c>
      <c r="G62" s="21">
        <f t="shared" si="11"/>
        <v>0</v>
      </c>
      <c r="H62" s="21">
        <f t="shared" si="11"/>
        <v>0</v>
      </c>
      <c r="I62" s="21">
        <f t="shared" si="11"/>
        <v>0</v>
      </c>
      <c r="J62" s="21">
        <f t="shared" si="11"/>
        <v>0</v>
      </c>
      <c r="K62" s="21">
        <f t="shared" si="11"/>
        <v>0</v>
      </c>
      <c r="L62" s="21">
        <f t="shared" si="11"/>
        <v>0</v>
      </c>
      <c r="M62" s="21">
        <f t="shared" si="11"/>
        <v>0</v>
      </c>
      <c r="N62" s="21">
        <f t="shared" si="11"/>
        <v>0</v>
      </c>
      <c r="O62" s="21">
        <f t="shared" si="11"/>
        <v>0</v>
      </c>
      <c r="P62" s="21">
        <f t="shared" si="11"/>
        <v>0</v>
      </c>
      <c r="Q62" s="21">
        <f t="shared" si="11"/>
        <v>0</v>
      </c>
      <c r="R62" s="21">
        <f t="shared" si="11"/>
        <v>0</v>
      </c>
      <c r="S62" s="21">
        <f t="shared" si="11"/>
        <v>0</v>
      </c>
      <c r="T62" s="21">
        <f t="shared" si="11"/>
        <v>0</v>
      </c>
      <c r="U62" s="21">
        <f t="shared" si="11"/>
        <v>0</v>
      </c>
      <c r="V62" s="21">
        <f t="shared" si="11"/>
        <v>0</v>
      </c>
      <c r="W62" s="21">
        <f t="shared" si="11"/>
        <v>0</v>
      </c>
      <c r="X62" s="21">
        <f t="shared" si="11"/>
        <v>0</v>
      </c>
      <c r="Y62" s="21">
        <f t="shared" si="11"/>
        <v>0</v>
      </c>
      <c r="Z62" s="21">
        <f t="shared" si="11"/>
        <v>0</v>
      </c>
      <c r="AA62" s="21">
        <f t="shared" si="11"/>
        <v>0</v>
      </c>
      <c r="AB62" s="21">
        <f t="shared" si="11"/>
        <v>0</v>
      </c>
      <c r="AC62" s="21">
        <f t="shared" si="11"/>
        <v>0</v>
      </c>
      <c r="AD62" s="21">
        <f t="shared" si="11"/>
        <v>0</v>
      </c>
      <c r="AE62" s="21">
        <f t="shared" si="11"/>
        <v>0</v>
      </c>
      <c r="AF62" s="21">
        <f t="shared" si="11"/>
        <v>0</v>
      </c>
      <c r="AG62" s="21">
        <f t="shared" si="11"/>
        <v>0</v>
      </c>
      <c r="AH62" s="21">
        <f t="shared" si="11"/>
        <v>0</v>
      </c>
      <c r="AI62" s="21">
        <f t="shared" si="11"/>
        <v>0</v>
      </c>
      <c r="AJ62" s="21">
        <f t="shared" si="11"/>
        <v>0</v>
      </c>
      <c r="AK62" s="21">
        <f t="shared" si="11"/>
        <v>0</v>
      </c>
      <c r="AL62" s="21">
        <f t="shared" si="11"/>
        <v>0</v>
      </c>
      <c r="AM62" s="21">
        <f t="shared" si="11"/>
        <v>0</v>
      </c>
      <c r="AN62" s="21">
        <f t="shared" si="11"/>
        <v>0</v>
      </c>
      <c r="AO62" s="21">
        <f t="shared" si="11"/>
        <v>0</v>
      </c>
    </row>
    <row r="63" spans="1:41" ht="15.75" outlineLevel="1" x14ac:dyDescent="0.25">
      <c r="A63" s="19">
        <f t="shared" si="8"/>
        <v>28</v>
      </c>
      <c r="B63" s="26" t="e">
        <f t="shared" si="4"/>
        <v>#N/A</v>
      </c>
      <c r="C63" s="27" t="e">
        <f t="shared" si="4"/>
        <v>#N/A</v>
      </c>
      <c r="D63" s="21">
        <f t="shared" si="6"/>
        <v>0</v>
      </c>
      <c r="E63" s="3">
        <f>IF(D63&gt;0,RANK(D63,$D$36:$D$65),реглист!$D$96+1)</f>
        <v>10</v>
      </c>
      <c r="F63" s="21">
        <f t="shared" si="7"/>
        <v>0</v>
      </c>
      <c r="G63" s="21">
        <f t="shared" si="11"/>
        <v>0</v>
      </c>
      <c r="H63" s="21">
        <f t="shared" si="11"/>
        <v>0</v>
      </c>
      <c r="I63" s="21">
        <f t="shared" si="11"/>
        <v>0</v>
      </c>
      <c r="J63" s="21">
        <f t="shared" si="11"/>
        <v>0</v>
      </c>
      <c r="K63" s="21">
        <f t="shared" si="11"/>
        <v>0</v>
      </c>
      <c r="L63" s="21">
        <f t="shared" si="11"/>
        <v>0</v>
      </c>
      <c r="M63" s="21">
        <f t="shared" si="11"/>
        <v>0</v>
      </c>
      <c r="N63" s="21">
        <f t="shared" si="11"/>
        <v>0</v>
      </c>
      <c r="O63" s="21">
        <f t="shared" si="11"/>
        <v>0</v>
      </c>
      <c r="P63" s="21">
        <f t="shared" si="11"/>
        <v>0</v>
      </c>
      <c r="Q63" s="21">
        <f t="shared" si="11"/>
        <v>0</v>
      </c>
      <c r="R63" s="21">
        <f t="shared" si="11"/>
        <v>0</v>
      </c>
      <c r="S63" s="21">
        <f t="shared" si="11"/>
        <v>0</v>
      </c>
      <c r="T63" s="21">
        <f t="shared" si="11"/>
        <v>0</v>
      </c>
      <c r="U63" s="21">
        <f t="shared" si="11"/>
        <v>0</v>
      </c>
      <c r="V63" s="21">
        <f t="shared" si="11"/>
        <v>0</v>
      </c>
      <c r="W63" s="21">
        <f t="shared" si="11"/>
        <v>0</v>
      </c>
      <c r="X63" s="21">
        <f t="shared" si="11"/>
        <v>0</v>
      </c>
      <c r="Y63" s="21">
        <f t="shared" si="11"/>
        <v>0</v>
      </c>
      <c r="Z63" s="21">
        <f t="shared" si="11"/>
        <v>0</v>
      </c>
      <c r="AA63" s="21">
        <f t="shared" si="11"/>
        <v>0</v>
      </c>
      <c r="AB63" s="21">
        <f t="shared" si="11"/>
        <v>0</v>
      </c>
      <c r="AC63" s="21">
        <f t="shared" si="11"/>
        <v>0</v>
      </c>
      <c r="AD63" s="21">
        <f t="shared" si="11"/>
        <v>0</v>
      </c>
      <c r="AE63" s="21">
        <f t="shared" si="11"/>
        <v>0</v>
      </c>
      <c r="AF63" s="21">
        <f t="shared" si="11"/>
        <v>0</v>
      </c>
      <c r="AG63" s="21">
        <f t="shared" si="11"/>
        <v>0</v>
      </c>
      <c r="AH63" s="21">
        <f t="shared" si="11"/>
        <v>0</v>
      </c>
      <c r="AI63" s="21">
        <f t="shared" si="11"/>
        <v>0</v>
      </c>
      <c r="AJ63" s="21">
        <f t="shared" si="11"/>
        <v>0</v>
      </c>
      <c r="AK63" s="21">
        <f t="shared" si="11"/>
        <v>0</v>
      </c>
      <c r="AL63" s="21">
        <f t="shared" si="11"/>
        <v>0</v>
      </c>
      <c r="AM63" s="21">
        <f t="shared" si="11"/>
        <v>0</v>
      </c>
      <c r="AN63" s="21">
        <f t="shared" si="11"/>
        <v>0</v>
      </c>
      <c r="AO63" s="21">
        <f t="shared" si="11"/>
        <v>0</v>
      </c>
    </row>
    <row r="64" spans="1:41" ht="15.75" outlineLevel="1" x14ac:dyDescent="0.25">
      <c r="A64" s="19">
        <f t="shared" si="8"/>
        <v>29</v>
      </c>
      <c r="B64" s="26" t="e">
        <f t="shared" si="4"/>
        <v>#N/A</v>
      </c>
      <c r="C64" s="27" t="e">
        <f t="shared" si="4"/>
        <v>#N/A</v>
      </c>
      <c r="D64" s="21">
        <f t="shared" si="6"/>
        <v>0</v>
      </c>
      <c r="E64" s="3">
        <f>IF(D64&gt;0,RANK(D64,$D$36:$D$65),реглист!$D$96+1)</f>
        <v>10</v>
      </c>
      <c r="F64" s="21">
        <f t="shared" si="7"/>
        <v>0</v>
      </c>
      <c r="G64" s="21">
        <f t="shared" si="11"/>
        <v>0</v>
      </c>
      <c r="H64" s="21">
        <f t="shared" si="11"/>
        <v>0</v>
      </c>
      <c r="I64" s="21">
        <f t="shared" si="11"/>
        <v>0</v>
      </c>
      <c r="J64" s="21">
        <f t="shared" si="11"/>
        <v>0</v>
      </c>
      <c r="K64" s="21">
        <f t="shared" si="11"/>
        <v>0</v>
      </c>
      <c r="L64" s="21">
        <f t="shared" si="11"/>
        <v>0</v>
      </c>
      <c r="M64" s="21">
        <f t="shared" si="11"/>
        <v>0</v>
      </c>
      <c r="N64" s="21">
        <f t="shared" si="11"/>
        <v>0</v>
      </c>
      <c r="O64" s="21">
        <f t="shared" si="11"/>
        <v>0</v>
      </c>
      <c r="P64" s="21">
        <f t="shared" si="11"/>
        <v>0</v>
      </c>
      <c r="Q64" s="21">
        <f t="shared" si="11"/>
        <v>0</v>
      </c>
      <c r="R64" s="21">
        <f t="shared" si="11"/>
        <v>0</v>
      </c>
      <c r="S64" s="21">
        <f t="shared" si="11"/>
        <v>0</v>
      </c>
      <c r="T64" s="21">
        <f t="shared" si="11"/>
        <v>0</v>
      </c>
      <c r="U64" s="21">
        <f t="shared" si="11"/>
        <v>0</v>
      </c>
      <c r="V64" s="21">
        <f t="shared" si="11"/>
        <v>0</v>
      </c>
      <c r="W64" s="21">
        <f t="shared" si="11"/>
        <v>0</v>
      </c>
      <c r="X64" s="21">
        <f t="shared" si="11"/>
        <v>0</v>
      </c>
      <c r="Y64" s="21">
        <f t="shared" si="11"/>
        <v>0</v>
      </c>
      <c r="Z64" s="21">
        <f t="shared" si="11"/>
        <v>0</v>
      </c>
      <c r="AA64" s="21">
        <f t="shared" si="11"/>
        <v>0</v>
      </c>
      <c r="AB64" s="21">
        <f t="shared" si="11"/>
        <v>0</v>
      </c>
      <c r="AC64" s="21">
        <f t="shared" si="11"/>
        <v>0</v>
      </c>
      <c r="AD64" s="21">
        <f t="shared" si="11"/>
        <v>0</v>
      </c>
      <c r="AE64" s="21">
        <f t="shared" si="11"/>
        <v>0</v>
      </c>
      <c r="AF64" s="21">
        <f t="shared" si="11"/>
        <v>0</v>
      </c>
      <c r="AG64" s="21">
        <f t="shared" si="11"/>
        <v>0</v>
      </c>
      <c r="AH64" s="21">
        <f t="shared" si="11"/>
        <v>0</v>
      </c>
      <c r="AI64" s="21">
        <f t="shared" si="11"/>
        <v>0</v>
      </c>
      <c r="AJ64" s="21">
        <f t="shared" si="11"/>
        <v>0</v>
      </c>
      <c r="AK64" s="21">
        <f t="shared" si="11"/>
        <v>0</v>
      </c>
      <c r="AL64" s="21">
        <f t="shared" si="11"/>
        <v>0</v>
      </c>
      <c r="AM64" s="21">
        <f t="shared" si="11"/>
        <v>0</v>
      </c>
      <c r="AN64" s="21">
        <f t="shared" si="11"/>
        <v>0</v>
      </c>
      <c r="AO64" s="21">
        <f t="shared" si="11"/>
        <v>0</v>
      </c>
    </row>
    <row r="65" spans="1:41" ht="15.75" outlineLevel="1" x14ac:dyDescent="0.25">
      <c r="A65" s="19">
        <f t="shared" si="8"/>
        <v>30</v>
      </c>
      <c r="B65" s="26" t="e">
        <f t="shared" si="4"/>
        <v>#N/A</v>
      </c>
      <c r="C65" s="27" t="e">
        <f t="shared" si="4"/>
        <v>#N/A</v>
      </c>
      <c r="D65" s="21">
        <f t="shared" si="6"/>
        <v>0</v>
      </c>
      <c r="E65" s="3">
        <f>IF(D65&gt;0,RANK(D65,$D$36:$D$65),реглист!$D$96+1)</f>
        <v>10</v>
      </c>
      <c r="F65" s="21">
        <f t="shared" si="7"/>
        <v>0</v>
      </c>
      <c r="G65" s="21">
        <f t="shared" si="11"/>
        <v>0</v>
      </c>
      <c r="H65" s="21">
        <f t="shared" si="11"/>
        <v>0</v>
      </c>
      <c r="I65" s="21">
        <f t="shared" si="11"/>
        <v>0</v>
      </c>
      <c r="J65" s="21">
        <f t="shared" si="11"/>
        <v>0</v>
      </c>
      <c r="K65" s="21">
        <f t="shared" si="11"/>
        <v>0</v>
      </c>
      <c r="L65" s="21">
        <f t="shared" si="11"/>
        <v>0</v>
      </c>
      <c r="M65" s="21">
        <f t="shared" si="11"/>
        <v>0</v>
      </c>
      <c r="N65" s="21">
        <f t="shared" si="11"/>
        <v>0</v>
      </c>
      <c r="O65" s="21">
        <f t="shared" si="11"/>
        <v>0</v>
      </c>
      <c r="P65" s="21">
        <f t="shared" si="11"/>
        <v>0</v>
      </c>
      <c r="Q65" s="21">
        <f t="shared" si="11"/>
        <v>0</v>
      </c>
      <c r="R65" s="21">
        <f t="shared" si="11"/>
        <v>0</v>
      </c>
      <c r="S65" s="21">
        <f t="shared" si="11"/>
        <v>0</v>
      </c>
      <c r="T65" s="21">
        <f t="shared" si="11"/>
        <v>0</v>
      </c>
      <c r="U65" s="21">
        <f t="shared" si="11"/>
        <v>0</v>
      </c>
      <c r="V65" s="21">
        <f t="shared" si="11"/>
        <v>0</v>
      </c>
      <c r="W65" s="21">
        <f t="shared" si="11"/>
        <v>0</v>
      </c>
      <c r="X65" s="21">
        <f t="shared" si="11"/>
        <v>0</v>
      </c>
      <c r="Y65" s="21">
        <f t="shared" si="11"/>
        <v>0</v>
      </c>
      <c r="Z65" s="21">
        <f t="shared" si="11"/>
        <v>0</v>
      </c>
      <c r="AA65" s="21">
        <f t="shared" ref="AA65:AO65" si="12">AA32</f>
        <v>0</v>
      </c>
      <c r="AB65" s="21">
        <f t="shared" si="12"/>
        <v>0</v>
      </c>
      <c r="AC65" s="21">
        <f t="shared" si="12"/>
        <v>0</v>
      </c>
      <c r="AD65" s="21">
        <f t="shared" si="12"/>
        <v>0</v>
      </c>
      <c r="AE65" s="21">
        <f t="shared" si="12"/>
        <v>0</v>
      </c>
      <c r="AF65" s="21">
        <f t="shared" si="12"/>
        <v>0</v>
      </c>
      <c r="AG65" s="21">
        <f t="shared" si="12"/>
        <v>0</v>
      </c>
      <c r="AH65" s="21">
        <f t="shared" si="12"/>
        <v>0</v>
      </c>
      <c r="AI65" s="21">
        <f t="shared" si="12"/>
        <v>0</v>
      </c>
      <c r="AJ65" s="21">
        <f t="shared" si="12"/>
        <v>0</v>
      </c>
      <c r="AK65" s="21">
        <f t="shared" si="12"/>
        <v>0</v>
      </c>
      <c r="AL65" s="21">
        <f t="shared" si="12"/>
        <v>0</v>
      </c>
      <c r="AM65" s="21">
        <f t="shared" si="12"/>
        <v>0</v>
      </c>
      <c r="AN65" s="21">
        <f t="shared" si="12"/>
        <v>0</v>
      </c>
      <c r="AO65" s="21">
        <f t="shared" si="12"/>
        <v>0</v>
      </c>
    </row>
  </sheetData>
  <mergeCells count="21">
    <mergeCell ref="B1:B2"/>
    <mergeCell ref="C1:C2"/>
    <mergeCell ref="D1:D2"/>
    <mergeCell ref="E1:E2"/>
    <mergeCell ref="F1:T1"/>
    <mergeCell ref="AM1:AO1"/>
    <mergeCell ref="F2:AO2"/>
    <mergeCell ref="C33:E33"/>
    <mergeCell ref="A34:A35"/>
    <mergeCell ref="B34:B35"/>
    <mergeCell ref="C34:C35"/>
    <mergeCell ref="D34:D35"/>
    <mergeCell ref="E34:E35"/>
    <mergeCell ref="F34:AO35"/>
    <mergeCell ref="U1:W1"/>
    <mergeCell ref="X1:Z1"/>
    <mergeCell ref="AA1:AC1"/>
    <mergeCell ref="AD1:AF1"/>
    <mergeCell ref="AG1:AI1"/>
    <mergeCell ref="AJ1:AL1"/>
    <mergeCell ref="A1:A2"/>
  </mergeCells>
  <conditionalFormatting sqref="D3:D32">
    <cfRule type="duplicateValues" dxfId="2" priority="1"/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7"/>
  <sheetViews>
    <sheetView topLeftCell="C1" zoomScale="70" zoomScaleNormal="70" workbookViewId="0">
      <pane ySplit="3" topLeftCell="A4" activePane="bottomLeft" state="frozen"/>
      <selection pane="bottomLeft" activeCell="X26" sqref="X26"/>
    </sheetView>
  </sheetViews>
  <sheetFormatPr defaultRowHeight="15.75" x14ac:dyDescent="0.25"/>
  <cols>
    <col min="1" max="1" width="4.140625" style="32" customWidth="1"/>
    <col min="2" max="2" width="28.7109375" style="32" customWidth="1"/>
    <col min="3" max="3" width="24.7109375" style="32" customWidth="1"/>
    <col min="4" max="22" width="9.140625" style="32"/>
    <col min="23" max="23" width="13.28515625" style="32" customWidth="1"/>
    <col min="24" max="25" width="9.140625" style="32"/>
    <col min="26" max="26" width="13.28515625" style="32" customWidth="1"/>
    <col min="27" max="16384" width="9.140625" style="32"/>
  </cols>
  <sheetData>
    <row r="1" spans="1:27" ht="16.5" thickBot="1" x14ac:dyDescent="0.3">
      <c r="A1" s="123" t="s">
        <v>25</v>
      </c>
      <c r="B1" s="69" t="s">
        <v>26</v>
      </c>
      <c r="C1" s="69" t="s">
        <v>27</v>
      </c>
      <c r="D1" s="106" t="s">
        <v>28</v>
      </c>
      <c r="E1" s="107"/>
      <c r="F1" s="107"/>
      <c r="G1" s="107"/>
      <c r="H1" s="107"/>
      <c r="I1" s="108"/>
      <c r="J1" s="92" t="s">
        <v>29</v>
      </c>
      <c r="K1" s="93"/>
      <c r="L1" s="93"/>
      <c r="M1" s="93"/>
      <c r="N1" s="93"/>
      <c r="O1" s="94"/>
      <c r="P1" s="92" t="s">
        <v>74</v>
      </c>
      <c r="Q1" s="93"/>
      <c r="R1" s="93"/>
      <c r="S1" s="93"/>
      <c r="T1" s="93"/>
      <c r="U1" s="94"/>
      <c r="V1" s="92" t="s">
        <v>30</v>
      </c>
      <c r="W1" s="93"/>
      <c r="X1" s="94"/>
      <c r="Y1" s="92" t="s">
        <v>31</v>
      </c>
      <c r="Z1" s="93"/>
      <c r="AA1" s="94"/>
    </row>
    <row r="2" spans="1:27" x14ac:dyDescent="0.25">
      <c r="A2" s="124"/>
      <c r="B2" s="126"/>
      <c r="C2" s="126"/>
      <c r="D2" s="98" t="s">
        <v>32</v>
      </c>
      <c r="E2" s="99"/>
      <c r="F2" s="98" t="s">
        <v>33</v>
      </c>
      <c r="G2" s="99"/>
      <c r="H2" s="98" t="s">
        <v>75</v>
      </c>
      <c r="I2" s="99"/>
      <c r="J2" s="98" t="s">
        <v>32</v>
      </c>
      <c r="K2" s="99"/>
      <c r="L2" s="98" t="s">
        <v>33</v>
      </c>
      <c r="M2" s="99"/>
      <c r="N2" s="98" t="s">
        <v>75</v>
      </c>
      <c r="O2" s="99"/>
      <c r="P2" s="98" t="s">
        <v>32</v>
      </c>
      <c r="Q2" s="99"/>
      <c r="R2" s="98" t="s">
        <v>33</v>
      </c>
      <c r="S2" s="99"/>
      <c r="T2" s="98" t="s">
        <v>75</v>
      </c>
      <c r="U2" s="99"/>
      <c r="V2" s="95"/>
      <c r="W2" s="96"/>
      <c r="X2" s="97"/>
      <c r="Y2" s="95"/>
      <c r="Z2" s="96"/>
      <c r="AA2" s="97"/>
    </row>
    <row r="3" spans="1:27" ht="16.5" thickBot="1" x14ac:dyDescent="0.3">
      <c r="A3" s="125"/>
      <c r="B3" s="70"/>
      <c r="C3" s="70"/>
      <c r="D3" s="33" t="s">
        <v>2</v>
      </c>
      <c r="E3" s="34" t="s">
        <v>58</v>
      </c>
      <c r="F3" s="4" t="s">
        <v>2</v>
      </c>
      <c r="G3" s="5" t="s">
        <v>3</v>
      </c>
      <c r="H3" s="4" t="s">
        <v>2</v>
      </c>
      <c r="I3" s="5" t="s">
        <v>3</v>
      </c>
      <c r="J3" s="4" t="s">
        <v>2</v>
      </c>
      <c r="K3" s="5" t="s">
        <v>3</v>
      </c>
      <c r="L3" s="4" t="s">
        <v>2</v>
      </c>
      <c r="M3" s="5" t="s">
        <v>3</v>
      </c>
      <c r="N3" s="4" t="s">
        <v>2</v>
      </c>
      <c r="O3" s="5" t="s">
        <v>3</v>
      </c>
      <c r="P3" s="4" t="s">
        <v>2</v>
      </c>
      <c r="Q3" s="5" t="s">
        <v>3</v>
      </c>
      <c r="R3" s="4" t="s">
        <v>2</v>
      </c>
      <c r="S3" s="5" t="s">
        <v>3</v>
      </c>
      <c r="T3" s="4" t="s">
        <v>2</v>
      </c>
      <c r="U3" s="5" t="s">
        <v>3</v>
      </c>
      <c r="V3" s="4" t="s">
        <v>2</v>
      </c>
      <c r="W3" s="4" t="s">
        <v>34</v>
      </c>
      <c r="X3" s="5" t="s">
        <v>3</v>
      </c>
      <c r="Y3" s="4" t="s">
        <v>2</v>
      </c>
      <c r="Z3" s="4" t="s">
        <v>34</v>
      </c>
      <c r="AA3" s="5" t="s">
        <v>3</v>
      </c>
    </row>
    <row r="4" spans="1:27" ht="16.5" thickBot="1" x14ac:dyDescent="0.3">
      <c r="A4" s="53">
        <v>1</v>
      </c>
      <c r="B4" s="54" t="str">
        <f>реглист!D5</f>
        <v>West Fishing</v>
      </c>
      <c r="C4" s="55" t="str">
        <f>реглист!C5</f>
        <v>Непомнящий Виктор</v>
      </c>
      <c r="D4" s="56">
        <f>IFERROR(VLOOKUP(C4,т1зА!$C$3:$D$32,2,0),0)</f>
        <v>0</v>
      </c>
      <c r="E4" s="56">
        <f>IFERROR(VLOOKUP(C4,т1зА!$C$3:$E$32,3,0),0)</f>
        <v>0</v>
      </c>
      <c r="F4" s="56">
        <f>IFERROR(VLOOKUP(C4,т1зБ!$C$3:$D$32,2,0),0)</f>
        <v>655</v>
      </c>
      <c r="G4" s="56">
        <f>IFERROR(VLOOKUP(C4,т1зБ!$C$3:$E$32,3,0),0)</f>
        <v>1</v>
      </c>
      <c r="H4" s="56">
        <f>IFERROR(VLOOKUP(C4,т1зС!$C$3:$D$32,2,0),0)</f>
        <v>0</v>
      </c>
      <c r="I4" s="56">
        <f>IFERROR(VLOOKUP(C4,т1зС!$C$3:$E$32,3,0),0)</f>
        <v>0</v>
      </c>
      <c r="J4" s="56">
        <f>IFERROR(VLOOKUP(C4,т2зА!$C$3:$D$32,2,0),0)</f>
        <v>0</v>
      </c>
      <c r="K4" s="56">
        <f>IFERROR(VLOOKUP(C4,т2зА!$C$3:$E$32,3,0),0)</f>
        <v>0</v>
      </c>
      <c r="L4" s="56">
        <f>IFERROR(VLOOKUP(C4,т2зБ!$C$3:$D$32,2,0),0)</f>
        <v>0</v>
      </c>
      <c r="M4" s="56">
        <f>IFERROR(VLOOKUP(C4,т2зБ!$C$3:$E$32,3,0),0)</f>
        <v>0</v>
      </c>
      <c r="N4" s="56">
        <f>IFERROR(VLOOKUP(C4,т2зС!$C$3:$D$32,2,0),0)</f>
        <v>1220</v>
      </c>
      <c r="O4" s="56">
        <f>IFERROR(VLOOKUP(C4,т2зС!$C$3:$E$32,3,0),0)</f>
        <v>1</v>
      </c>
      <c r="P4" s="56">
        <f>IFERROR(VLOOKUP(C4,т3зА!$C$3:$D$32,2,0),0)</f>
        <v>114</v>
      </c>
      <c r="Q4" s="56">
        <f>IFERROR(VLOOKUP(C4,т3зА!$C$3:$E$32,3,0),0)</f>
        <v>3</v>
      </c>
      <c r="R4" s="56">
        <f>IFERROR(VLOOKUP(C4,т3зБ!$C$3:$D$32,2,0),0)</f>
        <v>0</v>
      </c>
      <c r="S4" s="56">
        <f>IFERROR(VLOOKUP(C4,т3зБ!$C$3:$E$32,3,0),0)</f>
        <v>0</v>
      </c>
      <c r="T4" s="56">
        <f>IFERROR(VLOOKUP(C4,т3зС!$C$3:$D$32,2,0),0)</f>
        <v>0</v>
      </c>
      <c r="U4" s="68">
        <f>IFERROR(VLOOKUP(C4,т3зС!$C$3:$E$32,3,0),0)</f>
        <v>0</v>
      </c>
      <c r="V4" s="68">
        <f>D4+F4+H4+J4+L4+N4+P4+R4+T4</f>
        <v>1989</v>
      </c>
      <c r="W4" s="56">
        <f>IF(V4=0,реглист!$D$96*3+3,E4+G4+I4+K4+M4+O4+Q4+S4+U4)</f>
        <v>5</v>
      </c>
      <c r="X4" s="56">
        <f>IF(W4=реглист!$D$96*3+3,реглист!$D$96*3+1,RANK(W4,$W$4:$W$93,1))</f>
        <v>2</v>
      </c>
      <c r="Y4" s="118">
        <f>V4+V5+V6</f>
        <v>3338</v>
      </c>
      <c r="Z4" s="118">
        <f>IF(Y4=0,реглист!$D$96*9+9,W4+W5+W6)</f>
        <v>30</v>
      </c>
      <c r="AA4" s="115">
        <f>IF(Z4=реглист!$D$96*9+9,реглист!$D$96+1,RANK(Z4,$Z$4:$Z$91,1))</f>
        <v>1</v>
      </c>
    </row>
    <row r="5" spans="1:27" ht="16.5" thickBot="1" x14ac:dyDescent="0.3">
      <c r="A5" s="57">
        <f>A4+1</f>
        <v>2</v>
      </c>
      <c r="B5" s="26" t="str">
        <f>реглист!D6</f>
        <v>West Fishing</v>
      </c>
      <c r="C5" s="27" t="str">
        <f>реглист!C6</f>
        <v>Золотарь Андрей</v>
      </c>
      <c r="D5" s="41">
        <f>IFERROR(VLOOKUP(C5,т1зА!$C$3:$D$32,2,0),0)</f>
        <v>328</v>
      </c>
      <c r="E5" s="41">
        <f>IFERROR(VLOOKUP(C5,т1зА!$C$3:$E$32,3,0),0)</f>
        <v>3</v>
      </c>
      <c r="F5" s="41">
        <f>IFERROR(VLOOKUP(C5,т1зБ!$C$3:$D$32,2,0),0)</f>
        <v>0</v>
      </c>
      <c r="G5" s="41">
        <f>IFERROR(VLOOKUP(C5,т1зБ!$C$3:$E$32,3,0),0)</f>
        <v>0</v>
      </c>
      <c r="H5" s="41">
        <f>IFERROR(VLOOKUP(C5,т1зС!$C$3:$D$32,2,0),0)</f>
        <v>0</v>
      </c>
      <c r="I5" s="41">
        <f>IFERROR(VLOOKUP(C5,т1зС!$C$3:$E$32,3,0),0)</f>
        <v>0</v>
      </c>
      <c r="J5" s="41">
        <f>IFERROR(VLOOKUP(C5,т2зА!$C$3:$D$32,2,0),0)</f>
        <v>0</v>
      </c>
      <c r="K5" s="41">
        <f>IFERROR(VLOOKUP(C5,т2зА!$C$3:$E$32,3,0),0)</f>
        <v>0</v>
      </c>
      <c r="L5" s="40">
        <f>IFERROR(VLOOKUP(C5,т2зБ!$C$3:$D$32,2,0),0)</f>
        <v>118</v>
      </c>
      <c r="M5" s="40">
        <f>IFERROR(VLOOKUP(C5,т2зБ!$C$3:$E$32,3,0),0)</f>
        <v>4</v>
      </c>
      <c r="N5" s="41">
        <f>IFERROR(VLOOKUP(C5,т2зС!$C$3:$D$32,2,0),0)</f>
        <v>0</v>
      </c>
      <c r="O5" s="41">
        <f>IFERROR(VLOOKUP(C5,т2зС!$C$3:$E$32,3,0),0)</f>
        <v>0</v>
      </c>
      <c r="P5" s="41">
        <f>IFERROR(VLOOKUP(C5,т3зА!$C$3:$D$32,2,0),0)</f>
        <v>0</v>
      </c>
      <c r="Q5" s="41">
        <f>IFERROR(VLOOKUP(C5,т3зА!$C$3:$E$32,3,0),0)</f>
        <v>0</v>
      </c>
      <c r="R5" s="41">
        <f>IFERROR(VLOOKUP(C5,т3зБ!$C$3:$D$32,2,0),0)</f>
        <v>0</v>
      </c>
      <c r="S5" s="41">
        <f>IFERROR(VLOOKUP(C5,т3зБ!$C$3:$E$32,3,0),0)</f>
        <v>0</v>
      </c>
      <c r="T5" s="41">
        <f>IFERROR(VLOOKUP(C5,т3зС!$C$3:$D$32,2,0),0)</f>
        <v>142</v>
      </c>
      <c r="U5" s="66">
        <f>IFERROR(VLOOKUP(C5,т3зС!$C$3:$E$32,3,0),0)</f>
        <v>8</v>
      </c>
      <c r="V5" s="66">
        <f t="shared" ref="V5:V68" si="0">D5+F5+H5+J5+L5+N5+P5+R5+T5</f>
        <v>588</v>
      </c>
      <c r="W5" s="56">
        <f>IF(V5=0,реглист!$D$96*3+3,E5+G5+I5+K5+M5+O5+Q5+S5+U5)</f>
        <v>15</v>
      </c>
      <c r="X5" s="56">
        <v>13</v>
      </c>
      <c r="Y5" s="119"/>
      <c r="Z5" s="119"/>
      <c r="AA5" s="116"/>
    </row>
    <row r="6" spans="1:27" ht="16.5" thickBot="1" x14ac:dyDescent="0.3">
      <c r="A6" s="58">
        <f t="shared" ref="A6:A63" si="1">A5+1</f>
        <v>3</v>
      </c>
      <c r="B6" s="59" t="str">
        <f>реглист!D7</f>
        <v>West Fishing</v>
      </c>
      <c r="C6" s="60" t="str">
        <f>реглист!C7</f>
        <v>Бочаров Дмитрий</v>
      </c>
      <c r="D6" s="61">
        <f>IFERROR(VLOOKUP(C6,т1зА!$C$3:$D$32,2,0),0)</f>
        <v>0</v>
      </c>
      <c r="E6" s="61">
        <f>IFERROR(VLOOKUP(C6,т1зА!$C$3:$E$32,3,0),0)</f>
        <v>0</v>
      </c>
      <c r="F6" s="61">
        <f>IFERROR(VLOOKUP(C6,т1зБ!$C$3:$D$32,2,0),0)</f>
        <v>0</v>
      </c>
      <c r="G6" s="61">
        <f>IFERROR(VLOOKUP(C6,т1зБ!$C$3:$E$32,3,0),0)</f>
        <v>0</v>
      </c>
      <c r="H6" s="61">
        <f>IFERROR(VLOOKUP(C6,т1зС!$C$3:$D$32,2,0),0)</f>
        <v>512</v>
      </c>
      <c r="I6" s="61">
        <f>IFERROR(VLOOKUP(C6,т1зС!$C$3:$E$32,3,0),0)</f>
        <v>4</v>
      </c>
      <c r="J6" s="61">
        <f>IFERROR(VLOOKUP(C6,т2зА!$C$3:$D$32,2,0),0)</f>
        <v>180</v>
      </c>
      <c r="K6" s="61">
        <f>IFERROR(VLOOKUP(C6,т2зА!$C$3:$E$32,3,0),0)</f>
        <v>1</v>
      </c>
      <c r="L6" s="62">
        <f>IFERROR(VLOOKUP(C6,т2зБ!$C$3:$D$32,2,0),0)</f>
        <v>0</v>
      </c>
      <c r="M6" s="62">
        <f>IFERROR(VLOOKUP(C6,т2зБ!$C$3:$E$32,3,0),0)</f>
        <v>0</v>
      </c>
      <c r="N6" s="61">
        <f>IFERROR(VLOOKUP(C6,т2зС!$C$3:$D$32,2,0),0)</f>
        <v>0</v>
      </c>
      <c r="O6" s="61">
        <f>IFERROR(VLOOKUP(C6,т2зС!$C$3:$E$32,3,0),0)</f>
        <v>0</v>
      </c>
      <c r="P6" s="61">
        <f>IFERROR(VLOOKUP(C6,т3зА!$C$3:$D$32,2,0),0)</f>
        <v>0</v>
      </c>
      <c r="Q6" s="61">
        <f>IFERROR(VLOOKUP(C6,т3зА!$C$3:$E$32,3,0),0)</f>
        <v>0</v>
      </c>
      <c r="R6" s="61">
        <f>IFERROR(VLOOKUP(C6,т3зБ!$C$3:$D$32,2,0),0)</f>
        <v>69</v>
      </c>
      <c r="S6" s="61">
        <f>IFERROR(VLOOKUP(C6,т3зБ!$C$3:$E$32,3,0),0)</f>
        <v>5</v>
      </c>
      <c r="T6" s="61">
        <f>IFERROR(VLOOKUP(C6,т3зС!$C$3:$D$32,2,0),0)</f>
        <v>0</v>
      </c>
      <c r="U6" s="67">
        <f>IFERROR(VLOOKUP(C6,т3зС!$C$3:$E$32,3,0),0)</f>
        <v>0</v>
      </c>
      <c r="V6" s="67">
        <f t="shared" si="0"/>
        <v>761</v>
      </c>
      <c r="W6" s="127">
        <f>IF(V6=0,реглист!$D$96*3+3,E6+G6+I6+K6+M6+O6+Q6+S6+U6)</f>
        <v>10</v>
      </c>
      <c r="X6" s="68">
        <v>8</v>
      </c>
      <c r="Y6" s="120"/>
      <c r="Z6" s="120"/>
      <c r="AA6" s="117"/>
    </row>
    <row r="7" spans="1:27" ht="16.5" thickBot="1" x14ac:dyDescent="0.3">
      <c r="A7" s="63">
        <f t="shared" si="1"/>
        <v>4</v>
      </c>
      <c r="B7" s="54" t="str">
        <f>реглист!D8</f>
        <v>Bait Breath Team</v>
      </c>
      <c r="C7" s="55" t="str">
        <f>реглист!C8</f>
        <v>Бахур Александр</v>
      </c>
      <c r="D7" s="56">
        <f>IFERROR(VLOOKUP(C7,т1зА!$C$3:$D$32,2,0),0)</f>
        <v>0</v>
      </c>
      <c r="E7" s="56">
        <f>IFERROR(VLOOKUP(C7,т1зА!$C$3:$E$32,3,0),0)</f>
        <v>0</v>
      </c>
      <c r="F7" s="56">
        <f>IFERROR(VLOOKUP(C7,т1зБ!$C$3:$D$32,2,0),0)</f>
        <v>0</v>
      </c>
      <c r="G7" s="56">
        <f>IFERROR(VLOOKUP(C7,т1зБ!$C$3:$E$32,3,0),0)</f>
        <v>0</v>
      </c>
      <c r="H7" s="56">
        <f>IFERROR(VLOOKUP(C7,т1зС!$C$3:$D$32,2,0),0)</f>
        <v>1313</v>
      </c>
      <c r="I7" s="56">
        <f>IFERROR(VLOOKUP(C7,т1зС!$C$3:$E$32,3,0),0)</f>
        <v>2</v>
      </c>
      <c r="J7" s="56">
        <f>IFERROR(VLOOKUP(C7,т2зА!$C$3:$D$32,2,0),0)</f>
        <v>52</v>
      </c>
      <c r="K7" s="56">
        <f>IFERROR(VLOOKUP(C7,т2зА!$C$3:$E$32,3,0),0)</f>
        <v>6</v>
      </c>
      <c r="L7" s="56">
        <f>IFERROR(VLOOKUP(C7,т2зБ!$C$3:$D$32,2,0),0)</f>
        <v>0</v>
      </c>
      <c r="M7" s="56">
        <f>IFERROR(VLOOKUP(C7,т2зБ!$C$3:$E$32,3,0),0)</f>
        <v>0</v>
      </c>
      <c r="N7" s="56">
        <f>IFERROR(VLOOKUP(C7,т2зС!$C$3:$D$32,2,0),0)</f>
        <v>0</v>
      </c>
      <c r="O7" s="56">
        <f>IFERROR(VLOOKUP(C7,т2зС!$C$3:$E$32,3,0),0)</f>
        <v>0</v>
      </c>
      <c r="P7" s="56">
        <f>IFERROR(VLOOKUP(C7,т3зА!$C$3:$D$32,2,0),0)</f>
        <v>0</v>
      </c>
      <c r="Q7" s="56">
        <f>IFERROR(VLOOKUP(C7,т3зА!$C$3:$E$32,3,0),0)</f>
        <v>0</v>
      </c>
      <c r="R7" s="56">
        <f>IFERROR(VLOOKUP(C7,т3зБ!$C$3:$D$32,2,0),0)</f>
        <v>259</v>
      </c>
      <c r="S7" s="56">
        <f>IFERROR(VLOOKUP(C7,т3зБ!$C$3:$E$32,3,0),0)</f>
        <v>2</v>
      </c>
      <c r="T7" s="56">
        <f>IFERROR(VLOOKUP(C7,т3зС!$C$3:$D$32,2,0),0)</f>
        <v>0</v>
      </c>
      <c r="U7" s="68">
        <f>IFERROR(VLOOKUP(C7,т3зС!$C$3:$E$32,3,0),0)</f>
        <v>0</v>
      </c>
      <c r="V7" s="68">
        <f t="shared" si="0"/>
        <v>1624</v>
      </c>
      <c r="W7" s="56">
        <f>IF(V7=0,реглист!$D$96*3+3,E7+G7+I7+K7+M7+O7+Q7+S7+U7)</f>
        <v>10</v>
      </c>
      <c r="X7" s="56">
        <f>IF(W7=реглист!$D$96*3+3,реглист!$D$96*3+1,RANK(W7,$W$4:$W$93,1))</f>
        <v>6</v>
      </c>
      <c r="Y7" s="118">
        <f t="shared" ref="Y7" si="2">V7+V8+V9</f>
        <v>3914</v>
      </c>
      <c r="Z7" s="118">
        <f>IF(Y7=0,реглист!$D$96*9+9,W7+W8+W9)</f>
        <v>31</v>
      </c>
      <c r="AA7" s="115">
        <f>IF(Z7=реглист!$D$96*9+9,реглист!$D$96+1,RANK(Z7,$Z$4:$Z$91,1))</f>
        <v>2</v>
      </c>
    </row>
    <row r="8" spans="1:27" ht="16.5" thickBot="1" x14ac:dyDescent="0.3">
      <c r="A8" s="57">
        <f t="shared" si="1"/>
        <v>5</v>
      </c>
      <c r="B8" s="26" t="str">
        <f>реглист!D9</f>
        <v>Bait Breath Team</v>
      </c>
      <c r="C8" s="27" t="str">
        <f>реглист!C9</f>
        <v>Зубко Сергей</v>
      </c>
      <c r="D8" s="41">
        <f>IFERROR(VLOOKUP(C8,т1зА!$C$3:$D$32,2,0),0)</f>
        <v>263</v>
      </c>
      <c r="E8" s="41">
        <f>IFERROR(VLOOKUP(C8,т1зА!$C$3:$E$32,3,0),0)</f>
        <v>5</v>
      </c>
      <c r="F8" s="41">
        <f>IFERROR(VLOOKUP(C8,т1зБ!$C$3:$D$32,2,0),0)</f>
        <v>0</v>
      </c>
      <c r="G8" s="41">
        <f>IFERROR(VLOOKUP(C8,т1зБ!$C$3:$E$32,3,0),0)</f>
        <v>0</v>
      </c>
      <c r="H8" s="41">
        <f>IFERROR(VLOOKUP(C8,т1зС!$C$3:$D$32,2,0),0)</f>
        <v>0</v>
      </c>
      <c r="I8" s="41">
        <f>IFERROR(VLOOKUP(C8,т1зС!$C$3:$E$32,3,0),0)</f>
        <v>0</v>
      </c>
      <c r="J8" s="41">
        <f>IFERROR(VLOOKUP(C8,т2зА!$C$3:$D$32,2,0),0)</f>
        <v>0</v>
      </c>
      <c r="K8" s="41">
        <f>IFERROR(VLOOKUP(C8,т2зА!$C$3:$E$32,3,0),0)</f>
        <v>0</v>
      </c>
      <c r="L8" s="40">
        <f>IFERROR(VLOOKUP(C8,т2зБ!$C$3:$D$32,2,0),0)</f>
        <v>192</v>
      </c>
      <c r="M8" s="40">
        <f>IFERROR(VLOOKUP(C8,т2зБ!$C$3:$E$32,3,0),0)</f>
        <v>3</v>
      </c>
      <c r="N8" s="41">
        <f>IFERROR(VLOOKUP(C8,т2зС!$C$3:$D$32,2,0),0)</f>
        <v>0</v>
      </c>
      <c r="O8" s="41">
        <f>IFERROR(VLOOKUP(C8,т2зС!$C$3:$E$32,3,0),0)</f>
        <v>0</v>
      </c>
      <c r="P8" s="41">
        <f>IFERROR(VLOOKUP(C8,т3зА!$C$3:$D$32,2,0),0)</f>
        <v>0</v>
      </c>
      <c r="Q8" s="41">
        <f>IFERROR(VLOOKUP(C8,т3зА!$C$3:$E$32,3,0),0)</f>
        <v>0</v>
      </c>
      <c r="R8" s="41">
        <f>IFERROR(VLOOKUP(C8,т3зБ!$C$3:$D$32,2,0),0)</f>
        <v>0</v>
      </c>
      <c r="S8" s="41">
        <f>IFERROR(VLOOKUP(C8,т3зБ!$C$3:$E$32,3,0),0)</f>
        <v>0</v>
      </c>
      <c r="T8" s="41">
        <f>IFERROR(VLOOKUP(C8,т3зС!$C$3:$D$32,2,0),0)</f>
        <v>163</v>
      </c>
      <c r="U8" s="66">
        <f>IFERROR(VLOOKUP(C8,т3зС!$C$3:$E$32,3,0),0)</f>
        <v>7</v>
      </c>
      <c r="V8" s="66">
        <f t="shared" si="0"/>
        <v>618</v>
      </c>
      <c r="W8" s="56">
        <f>IF(V8=0,реглист!$D$96*3+3,E8+G8+I8+K8+M8+O8+Q8+S8+U8)</f>
        <v>15</v>
      </c>
      <c r="X8" s="56">
        <v>12</v>
      </c>
      <c r="Y8" s="119"/>
      <c r="Z8" s="119"/>
      <c r="AA8" s="116"/>
    </row>
    <row r="9" spans="1:27" ht="16.5" thickBot="1" x14ac:dyDescent="0.3">
      <c r="A9" s="58">
        <f t="shared" si="1"/>
        <v>6</v>
      </c>
      <c r="B9" s="59" t="str">
        <f>реглист!D10</f>
        <v>Bait Breath Team</v>
      </c>
      <c r="C9" s="60" t="str">
        <f>реглист!C10</f>
        <v>Колдычевский Николай</v>
      </c>
      <c r="D9" s="61">
        <f>IFERROR(VLOOKUP(C9,т1зА!$C$3:$D$32,2,0),0)</f>
        <v>0</v>
      </c>
      <c r="E9" s="61">
        <f>IFERROR(VLOOKUP(C9,т1зА!$C$3:$E$32,3,0),0)</f>
        <v>0</v>
      </c>
      <c r="F9" s="61">
        <f>IFERROR(VLOOKUP(C9,т1зБ!$C$3:$D$32,2,0),0)</f>
        <v>485</v>
      </c>
      <c r="G9" s="61">
        <f>IFERROR(VLOOKUP(C9,т1зБ!$C$3:$E$32,3,0),0)</f>
        <v>2</v>
      </c>
      <c r="H9" s="61">
        <f>IFERROR(VLOOKUP(C9,т1зС!$C$3:$D$32,2,0),0)</f>
        <v>0</v>
      </c>
      <c r="I9" s="61">
        <f>IFERROR(VLOOKUP(C9,т1зС!$C$3:$E$32,3,0),0)</f>
        <v>0</v>
      </c>
      <c r="J9" s="61">
        <f>IFERROR(VLOOKUP(C9,т2зА!$C$3:$D$32,2,0),0)</f>
        <v>0</v>
      </c>
      <c r="K9" s="61">
        <f>IFERROR(VLOOKUP(C9,т2зА!$C$3:$E$32,3,0),0)</f>
        <v>0</v>
      </c>
      <c r="L9" s="62">
        <f>IFERROR(VLOOKUP(C9,т2зБ!$C$3:$D$32,2,0),0)</f>
        <v>0</v>
      </c>
      <c r="M9" s="62">
        <f>IFERROR(VLOOKUP(C9,т2зБ!$C$3:$E$32,3,0),0)</f>
        <v>0</v>
      </c>
      <c r="N9" s="61">
        <f>IFERROR(VLOOKUP(C9,т2зС!$C$3:$D$32,2,0),0)</f>
        <v>1010</v>
      </c>
      <c r="O9" s="61">
        <f>IFERROR(VLOOKUP(C9,т2зС!$C$3:$E$32,3,0),0)</f>
        <v>2</v>
      </c>
      <c r="P9" s="61">
        <f>IFERROR(VLOOKUP(C9,т3зА!$C$3:$D$32,2,0),0)</f>
        <v>177</v>
      </c>
      <c r="Q9" s="61">
        <f>IFERROR(VLOOKUP(C9,т3зА!$C$3:$E$32,3,0),0)</f>
        <v>2</v>
      </c>
      <c r="R9" s="61">
        <f>IFERROR(VLOOKUP(C9,т3зБ!$C$3:$D$32,2,0),0)</f>
        <v>0</v>
      </c>
      <c r="S9" s="61">
        <f>IFERROR(VLOOKUP(C9,т3зБ!$C$3:$E$32,3,0),0)</f>
        <v>0</v>
      </c>
      <c r="T9" s="61">
        <f>IFERROR(VLOOKUP(C9,т3зС!$C$3:$D$32,2,0),0)</f>
        <v>0</v>
      </c>
      <c r="U9" s="67">
        <f>IFERROR(VLOOKUP(C9,т3зС!$C$3:$E$32,3,0),0)</f>
        <v>0</v>
      </c>
      <c r="V9" s="67">
        <f t="shared" si="0"/>
        <v>1672</v>
      </c>
      <c r="W9" s="56">
        <f>IF(V9=0,реглист!$D$96*3+3,E9+G9+I9+K9+M9+O9+Q9+S9+U9)</f>
        <v>6</v>
      </c>
      <c r="X9" s="56">
        <f>IF(W9=реглист!$D$96*3+3,реглист!$D$96*3+1,RANK(W9,$W$4:$W$93,1))</f>
        <v>3</v>
      </c>
      <c r="Y9" s="120"/>
      <c r="Z9" s="120"/>
      <c r="AA9" s="117"/>
    </row>
    <row r="10" spans="1:27" ht="16.5" thickBot="1" x14ac:dyDescent="0.3">
      <c r="A10" s="63">
        <f t="shared" si="1"/>
        <v>7</v>
      </c>
      <c r="B10" s="54" t="str">
        <f>реглист!D11</f>
        <v>ТриГада</v>
      </c>
      <c r="C10" s="55" t="str">
        <f>реглист!C11</f>
        <v>Мяэлоог Алексей</v>
      </c>
      <c r="D10" s="56">
        <f>IFERROR(VLOOKUP(C10,т1зА!$C$3:$D$32,2,0),0)</f>
        <v>128</v>
      </c>
      <c r="E10" s="56">
        <f>IFERROR(VLOOKUP(C10,т1зА!$C$3:$E$32,3,0),0)</f>
        <v>7</v>
      </c>
      <c r="F10" s="56">
        <f>IFERROR(VLOOKUP(C10,т1зБ!$C$3:$D$32,2,0),0)</f>
        <v>0</v>
      </c>
      <c r="G10" s="56">
        <f>IFERROR(VLOOKUP(C10,т1зБ!$C$3:$E$32,3,0),0)</f>
        <v>0</v>
      </c>
      <c r="H10" s="56">
        <f>IFERROR(VLOOKUP(C10,т1зС!$C$3:$D$32,2,0),0)</f>
        <v>0</v>
      </c>
      <c r="I10" s="56">
        <f>IFERROR(VLOOKUP(C10,т1зС!$C$3:$E$32,3,0),0)</f>
        <v>0</v>
      </c>
      <c r="J10" s="56">
        <f>IFERROR(VLOOKUP(C10,т2зА!$C$3:$D$32,2,0),0)</f>
        <v>0</v>
      </c>
      <c r="K10" s="56">
        <f>IFERROR(VLOOKUP(C10,т2зА!$C$3:$E$32,3,0),0)</f>
        <v>0</v>
      </c>
      <c r="L10" s="56">
        <f>IFERROR(VLOOKUP(C10,т2зБ!$C$3:$D$32,2,0),0)</f>
        <v>17</v>
      </c>
      <c r="M10" s="56">
        <f>IFERROR(VLOOKUP(C10,т2зБ!$C$3:$E$32,3,0),0)</f>
        <v>7</v>
      </c>
      <c r="N10" s="56">
        <f>IFERROR(VLOOKUP(C10,т2зС!$C$3:$D$32,2,0),0)</f>
        <v>0</v>
      </c>
      <c r="O10" s="56">
        <f>IFERROR(VLOOKUP(C10,т2зС!$C$3:$E$32,3,0),0)</f>
        <v>0</v>
      </c>
      <c r="P10" s="56">
        <f>IFERROR(VLOOKUP(C10,т3зА!$C$3:$D$32,2,0),0)</f>
        <v>0</v>
      </c>
      <c r="Q10" s="56">
        <f>IFERROR(VLOOKUP(C10,т3зА!$C$3:$E$32,3,0),0)</f>
        <v>0</v>
      </c>
      <c r="R10" s="56">
        <f>IFERROR(VLOOKUP(C10,т3зБ!$C$3:$D$32,2,0),0)</f>
        <v>0</v>
      </c>
      <c r="S10" s="56">
        <f>IFERROR(VLOOKUP(C10,т3зБ!$C$3:$E$32,3,0),0)</f>
        <v>0</v>
      </c>
      <c r="T10" s="56">
        <f>IFERROR(VLOOKUP(C10,т3зС!$C$3:$D$32,2,0),0)</f>
        <v>999</v>
      </c>
      <c r="U10" s="68">
        <f>IFERROR(VLOOKUP(C10,т3зС!$C$3:$E$32,3,0),0)</f>
        <v>2</v>
      </c>
      <c r="V10" s="68">
        <f t="shared" si="0"/>
        <v>1144</v>
      </c>
      <c r="W10" s="56">
        <f>IF(V10=0,реглист!$D$96*3+3,E10+G10+I10+K10+M10+O10+Q10+S10+U10)</f>
        <v>16</v>
      </c>
      <c r="X10" s="56">
        <f>IF(W10=реглист!$D$96*3+3,реглист!$D$96*3+1,RANK(W10,$W$4:$W$93,1))</f>
        <v>16</v>
      </c>
      <c r="Y10" s="118">
        <f t="shared" ref="Y10" si="3">V10+V11+V12</f>
        <v>2283</v>
      </c>
      <c r="Z10" s="118">
        <f>IF(Y10=0,реглист!$D$96*9+9,W10+W11+W12)</f>
        <v>50</v>
      </c>
      <c r="AA10" s="115">
        <v>6</v>
      </c>
    </row>
    <row r="11" spans="1:27" ht="16.5" thickBot="1" x14ac:dyDescent="0.3">
      <c r="A11" s="57">
        <f t="shared" si="1"/>
        <v>8</v>
      </c>
      <c r="B11" s="26" t="str">
        <f>реглист!D12</f>
        <v>ТриГада</v>
      </c>
      <c r="C11" s="27" t="str">
        <f>реглист!C12</f>
        <v>Кирьянов Денис</v>
      </c>
      <c r="D11" s="41">
        <f>IFERROR(VLOOKUP(C11,т1зА!$C$3:$D$32,2,0),0)</f>
        <v>0</v>
      </c>
      <c r="E11" s="41">
        <f>IFERROR(VLOOKUP(C11,т1зА!$C$3:$E$32,3,0),0)</f>
        <v>0</v>
      </c>
      <c r="F11" s="41">
        <f>IFERROR(VLOOKUP(C11,т1зБ!$C$3:$D$32,2,0),0)</f>
        <v>157</v>
      </c>
      <c r="G11" s="41">
        <f>IFERROR(VLOOKUP(C11,т1зБ!$C$3:$E$32,3,0),0)</f>
        <v>7</v>
      </c>
      <c r="H11" s="41">
        <f>IFERROR(VLOOKUP(C11,т1зС!$C$3:$D$32,2,0),0)</f>
        <v>0</v>
      </c>
      <c r="I11" s="41">
        <f>IFERROR(VLOOKUP(C11,т1зС!$C$3:$E$32,3,0),0)</f>
        <v>0</v>
      </c>
      <c r="J11" s="41">
        <f>IFERROR(VLOOKUP(C11,т2зА!$C$3:$D$32,2,0),0)</f>
        <v>0</v>
      </c>
      <c r="K11" s="41">
        <f>IFERROR(VLOOKUP(C11,т2зА!$C$3:$E$32,3,0),0)</f>
        <v>0</v>
      </c>
      <c r="L11" s="40">
        <f>IFERROR(VLOOKUP(C11,т2зБ!$C$3:$D$32,2,0),0)</f>
        <v>0</v>
      </c>
      <c r="M11" s="40">
        <f>IFERROR(VLOOKUP(C11,т2зБ!$C$3:$E$32,3,0),0)</f>
        <v>0</v>
      </c>
      <c r="N11" s="41">
        <f>IFERROR(VLOOKUP(C11,т2зС!$C$3:$D$32,2,0),0)</f>
        <v>309</v>
      </c>
      <c r="O11" s="41">
        <f>IFERROR(VLOOKUP(C11,т2зС!$C$3:$E$32,3,0),0)</f>
        <v>8</v>
      </c>
      <c r="P11" s="41">
        <f>IFERROR(VLOOKUP(C11,т3зА!$C$3:$D$32,2,0),0)</f>
        <v>97</v>
      </c>
      <c r="Q11" s="41">
        <f>IFERROR(VLOOKUP(C11,т3зА!$C$3:$E$32,3,0),0)</f>
        <v>4</v>
      </c>
      <c r="R11" s="41">
        <f>IFERROR(VLOOKUP(C11,т3зБ!$C$3:$D$32,2,0),0)</f>
        <v>0</v>
      </c>
      <c r="S11" s="41">
        <f>IFERROR(VLOOKUP(C11,т3зБ!$C$3:$E$32,3,0),0)</f>
        <v>0</v>
      </c>
      <c r="T11" s="41">
        <f>IFERROR(VLOOKUP(C11,т3зС!$C$3:$D$32,2,0),0)</f>
        <v>0</v>
      </c>
      <c r="U11" s="66">
        <f>IFERROR(VLOOKUP(C11,т3зС!$C$3:$E$32,3,0),0)</f>
        <v>0</v>
      </c>
      <c r="V11" s="66">
        <f t="shared" si="0"/>
        <v>563</v>
      </c>
      <c r="W11" s="56">
        <f>IF(V11=0,реглист!$D$96*3+3,E11+G11+I11+K11+M11+O11+Q11+S11+U11)</f>
        <v>19</v>
      </c>
      <c r="X11" s="56">
        <v>18</v>
      </c>
      <c r="Y11" s="119"/>
      <c r="Z11" s="119"/>
      <c r="AA11" s="116"/>
    </row>
    <row r="12" spans="1:27" ht="16.5" thickBot="1" x14ac:dyDescent="0.3">
      <c r="A12" s="58">
        <f t="shared" si="1"/>
        <v>9</v>
      </c>
      <c r="B12" s="59" t="str">
        <f>реглист!D13</f>
        <v>ТриГада</v>
      </c>
      <c r="C12" s="60" t="str">
        <f>реглист!C13</f>
        <v>Сачук Павел</v>
      </c>
      <c r="D12" s="61">
        <f>IFERROR(VLOOKUP(C12,т1зА!$C$3:$D$32,2,0),0)</f>
        <v>0</v>
      </c>
      <c r="E12" s="61">
        <f>IFERROR(VLOOKUP(C12,т1зА!$C$3:$E$32,3,0),0)</f>
        <v>0</v>
      </c>
      <c r="F12" s="61">
        <f>IFERROR(VLOOKUP(C12,т1зБ!$C$3:$D$32,2,0),0)</f>
        <v>0</v>
      </c>
      <c r="G12" s="61">
        <f>IFERROR(VLOOKUP(C12,т1зБ!$C$3:$E$32,3,0),0)</f>
        <v>0</v>
      </c>
      <c r="H12" s="61">
        <f>IFERROR(VLOOKUP(C12,т1зС!$C$3:$D$32,2,0),0)</f>
        <v>447</v>
      </c>
      <c r="I12" s="61">
        <f>IFERROR(VLOOKUP(C12,т1зС!$C$3:$E$32,3,0),0)</f>
        <v>5</v>
      </c>
      <c r="J12" s="61">
        <f>IFERROR(VLOOKUP(C12,т2зА!$C$3:$D$32,2,0),0)</f>
        <v>95</v>
      </c>
      <c r="K12" s="61">
        <f>IFERROR(VLOOKUP(C12,т2зА!$C$3:$E$32,3,0),0)</f>
        <v>3</v>
      </c>
      <c r="L12" s="62">
        <f>IFERROR(VLOOKUP(C12,т2зБ!$C$3:$D$32,2,0),0)</f>
        <v>0</v>
      </c>
      <c r="M12" s="62">
        <f>IFERROR(VLOOKUP(C12,т2зБ!$C$3:$E$32,3,0),0)</f>
        <v>0</v>
      </c>
      <c r="N12" s="61">
        <f>IFERROR(VLOOKUP(C12,т2зС!$C$3:$D$32,2,0),0)</f>
        <v>0</v>
      </c>
      <c r="O12" s="61">
        <f>IFERROR(VLOOKUP(C12,т2зС!$C$3:$E$32,3,0),0)</f>
        <v>0</v>
      </c>
      <c r="P12" s="61">
        <f>IFERROR(VLOOKUP(C12,т3зА!$C$3:$D$32,2,0),0)</f>
        <v>0</v>
      </c>
      <c r="Q12" s="61">
        <f>IFERROR(VLOOKUP(C12,т3зА!$C$3:$E$32,3,0),0)</f>
        <v>0</v>
      </c>
      <c r="R12" s="61">
        <f>IFERROR(VLOOKUP(C12,т3зБ!$C$3:$D$32,2,0),0)</f>
        <v>34</v>
      </c>
      <c r="S12" s="61">
        <f>IFERROR(VLOOKUP(C12,т3зБ!$C$3:$E$32,3,0),0)</f>
        <v>7</v>
      </c>
      <c r="T12" s="61">
        <f>IFERROR(VLOOKUP(C12,т3зС!$C$3:$D$32,2,0),0)</f>
        <v>0</v>
      </c>
      <c r="U12" s="67">
        <f>IFERROR(VLOOKUP(C12,т3зС!$C$3:$E$32,3,0),0)</f>
        <v>0</v>
      </c>
      <c r="V12" s="67">
        <f t="shared" si="0"/>
        <v>576</v>
      </c>
      <c r="W12" s="56">
        <f>IF(V12=0,реглист!$D$96*3+3,E12+G12+I12+K12+M12+O12+Q12+S12+U12)</f>
        <v>15</v>
      </c>
      <c r="X12" s="56">
        <v>14</v>
      </c>
      <c r="Y12" s="120"/>
      <c r="Z12" s="120"/>
      <c r="AA12" s="117"/>
    </row>
    <row r="13" spans="1:27" ht="16.5" thickBot="1" x14ac:dyDescent="0.3">
      <c r="A13" s="63">
        <f t="shared" si="1"/>
        <v>10</v>
      </c>
      <c r="B13" s="54" t="str">
        <f>реглист!D14</f>
        <v>Сoastal Spinning</v>
      </c>
      <c r="C13" s="55" t="str">
        <f>реглист!C14</f>
        <v>Кириевский Андрей</v>
      </c>
      <c r="D13" s="56">
        <f>IFERROR(VLOOKUP(C13,т1зА!$C$3:$D$32,2,0),0)</f>
        <v>538</v>
      </c>
      <c r="E13" s="56">
        <f>IFERROR(VLOOKUP(C13,т1зА!$C$3:$E$32,3,0),0)</f>
        <v>2</v>
      </c>
      <c r="F13" s="56">
        <f>IFERROR(VLOOKUP(C13,т1зБ!$C$3:$D$32,2,0),0)</f>
        <v>0</v>
      </c>
      <c r="G13" s="56">
        <f>IFERROR(VLOOKUP(C13,т1зБ!$C$3:$E$32,3,0),0)</f>
        <v>0</v>
      </c>
      <c r="H13" s="56">
        <f>IFERROR(VLOOKUP(C13,т1зС!$C$3:$D$32,2,0),0)</f>
        <v>0</v>
      </c>
      <c r="I13" s="56">
        <f>IFERROR(VLOOKUP(C13,т1зС!$C$3:$E$32,3,0),0)</f>
        <v>0</v>
      </c>
      <c r="J13" s="56">
        <f>IFERROR(VLOOKUP(C13,т2зА!$C$3:$D$32,2,0),0)</f>
        <v>0</v>
      </c>
      <c r="K13" s="56">
        <f>IFERROR(VLOOKUP(C13,т2зА!$C$3:$E$32,3,0),0)</f>
        <v>0</v>
      </c>
      <c r="L13" s="56">
        <f>IFERROR(VLOOKUP(C13,т2зБ!$C$3:$D$32,2,0),0)</f>
        <v>265</v>
      </c>
      <c r="M13" s="56">
        <f>IFERROR(VLOOKUP(C13,т2зБ!$C$3:$E$32,3,0),0)</f>
        <v>2</v>
      </c>
      <c r="N13" s="56">
        <f>IFERROR(VLOOKUP(C13,т2зС!$C$3:$D$32,2,0),0)</f>
        <v>0</v>
      </c>
      <c r="O13" s="56">
        <f>IFERROR(VLOOKUP(C13,т2зС!$C$3:$E$32,3,0),0)</f>
        <v>0</v>
      </c>
      <c r="P13" s="56">
        <f>IFERROR(VLOOKUP(C13,т3зА!$C$3:$D$32,2,0),0)</f>
        <v>0</v>
      </c>
      <c r="Q13" s="56">
        <f>IFERROR(VLOOKUP(C13,т3зА!$C$3:$E$32,3,0),0)</f>
        <v>0</v>
      </c>
      <c r="R13" s="56">
        <f>IFERROR(VLOOKUP(C13,т3зБ!$C$3:$D$32,2,0),0)</f>
        <v>0</v>
      </c>
      <c r="S13" s="56">
        <f>IFERROR(VLOOKUP(C13,т3зБ!$C$3:$E$32,3,0),0)</f>
        <v>0</v>
      </c>
      <c r="T13" s="56">
        <f>IFERROR(VLOOKUP(C13,т3зС!$C$3:$D$32,2,0),0)</f>
        <v>557</v>
      </c>
      <c r="U13" s="68">
        <f>IFERROR(VLOOKUP(C13,т3зС!$C$3:$E$32,3,0),0)</f>
        <v>3</v>
      </c>
      <c r="V13" s="68">
        <f t="shared" si="0"/>
        <v>1360</v>
      </c>
      <c r="W13" s="56">
        <f>IF(V13=0,реглист!$D$96*3+3,E13+G13+I13+K13+M13+O13+Q13+S13+U13)</f>
        <v>7</v>
      </c>
      <c r="X13" s="68">
        <f>IF(W13=реглист!$D$96*3+3,реглист!$D$96*3+1,RANK(W13,$W$4:$W$93,1))</f>
        <v>4</v>
      </c>
      <c r="Y13" s="118">
        <f t="shared" ref="Y13" si="4">V13+V14+V15</f>
        <v>2400</v>
      </c>
      <c r="Z13" s="118">
        <f>IF(Y13=0,реглист!$D$96*9+9,W13+W14+W15)</f>
        <v>48</v>
      </c>
      <c r="AA13" s="115">
        <f>IF(Z13=реглист!$D$96*9+9,реглист!$D$96+1,RANK(Z13,$Z$4:$Z$91,1))</f>
        <v>5</v>
      </c>
    </row>
    <row r="14" spans="1:27" ht="16.5" thickBot="1" x14ac:dyDescent="0.3">
      <c r="A14" s="57">
        <f t="shared" si="1"/>
        <v>11</v>
      </c>
      <c r="B14" s="26" t="str">
        <f>реглист!D15</f>
        <v>Сoastal Spinning</v>
      </c>
      <c r="C14" s="27" t="str">
        <f>реглист!C15</f>
        <v>Павлючик Андрей</v>
      </c>
      <c r="D14" s="41">
        <f>IFERROR(VLOOKUP(C14,т1зА!$C$3:$D$32,2,0),0)</f>
        <v>0</v>
      </c>
      <c r="E14" s="41">
        <f>IFERROR(VLOOKUP(C14,т1зА!$C$3:$E$32,3,0),0)</f>
        <v>0</v>
      </c>
      <c r="F14" s="41">
        <f>IFERROR(VLOOKUP(C14,т1зБ!$C$3:$D$32,2,0),0)</f>
        <v>0</v>
      </c>
      <c r="G14" s="41">
        <f>IFERROR(VLOOKUP(C14,т1зБ!$C$3:$E$32,3,0),0)</f>
        <v>0</v>
      </c>
      <c r="H14" s="41">
        <f>IFERROR(VLOOKUP(C14,т1зС!$C$3:$D$32,2,0),0)</f>
        <v>411</v>
      </c>
      <c r="I14" s="41">
        <f>IFERROR(VLOOKUP(C14,т1зС!$C$3:$E$32,3,0),0)</f>
        <v>6</v>
      </c>
      <c r="J14" s="41">
        <f>IFERROR(VLOOKUP(C14,т2зА!$C$3:$D$32,2,0),0)</f>
        <v>63</v>
      </c>
      <c r="K14" s="41">
        <f>IFERROR(VLOOKUP(C14,т2зА!$C$3:$E$32,3,0),0)</f>
        <v>5</v>
      </c>
      <c r="L14" s="40">
        <f>IFERROR(VLOOKUP(C14,т2зБ!$C$3:$D$32,2,0),0)</f>
        <v>0</v>
      </c>
      <c r="M14" s="40">
        <f>IFERROR(VLOOKUP(C14,т2зБ!$C$3:$E$32,3,0),0)</f>
        <v>0</v>
      </c>
      <c r="N14" s="41">
        <f>IFERROR(VLOOKUP(C14,т2зС!$C$3:$D$32,2,0),0)</f>
        <v>0</v>
      </c>
      <c r="O14" s="41">
        <f>IFERROR(VLOOKUP(C14,т2зС!$C$3:$E$32,3,0),0)</f>
        <v>0</v>
      </c>
      <c r="P14" s="41">
        <f>IFERROR(VLOOKUP(C14,т3зА!$C$3:$D$32,2,0),0)</f>
        <v>0</v>
      </c>
      <c r="Q14" s="41">
        <f>IFERROR(VLOOKUP(C14,т3зА!$C$3:$E$32,3,0),0)</f>
        <v>0</v>
      </c>
      <c r="R14" s="41">
        <f>IFERROR(VLOOKUP(C14,т3зБ!$C$3:$D$32,2,0),0)</f>
        <v>11</v>
      </c>
      <c r="S14" s="41">
        <f>IFERROR(VLOOKUP(C14,т3зБ!$C$3:$E$32,3,0),0)</f>
        <v>8</v>
      </c>
      <c r="T14" s="41">
        <f>IFERROR(VLOOKUP(C14,т3зС!$C$3:$D$32,2,0),0)</f>
        <v>0</v>
      </c>
      <c r="U14" s="66">
        <f>IFERROR(VLOOKUP(C14,т3зС!$C$3:$E$32,3,0),0)</f>
        <v>0</v>
      </c>
      <c r="V14" s="66">
        <f t="shared" si="0"/>
        <v>485</v>
      </c>
      <c r="W14" s="56">
        <f>IF(V14=0,реглист!$D$96*3+3,E14+G14+I14+K14+M14+O14+Q14+S14+U14)</f>
        <v>19</v>
      </c>
      <c r="X14" s="56">
        <v>19</v>
      </c>
      <c r="Y14" s="119"/>
      <c r="Z14" s="119"/>
      <c r="AA14" s="116"/>
    </row>
    <row r="15" spans="1:27" ht="16.5" thickBot="1" x14ac:dyDescent="0.3">
      <c r="A15" s="58">
        <f t="shared" si="1"/>
        <v>12</v>
      </c>
      <c r="B15" s="59" t="str">
        <f>реглист!D16</f>
        <v>Сoastal Spinning</v>
      </c>
      <c r="C15" s="60" t="str">
        <f>реглист!C16</f>
        <v>Баланчук Юрий</v>
      </c>
      <c r="D15" s="61">
        <f>IFERROR(VLOOKUP(C15,т1зА!$C$3:$D$32,2,0),0)</f>
        <v>0</v>
      </c>
      <c r="E15" s="61">
        <f>IFERROR(VLOOKUP(C15,т1зА!$C$3:$E$32,3,0),0)</f>
        <v>0</v>
      </c>
      <c r="F15" s="61">
        <f>IFERROR(VLOOKUP(C15,т1зБ!$C$3:$D$32,2,0),0)</f>
        <v>200</v>
      </c>
      <c r="G15" s="61">
        <f>IFERROR(VLOOKUP(C15,т1зБ!$C$3:$E$32,3,0),0)</f>
        <v>6</v>
      </c>
      <c r="H15" s="61">
        <f>IFERROR(VLOOKUP(C15,т1зС!$C$3:$D$32,2,0),0)</f>
        <v>0</v>
      </c>
      <c r="I15" s="61">
        <f>IFERROR(VLOOKUP(C15,т1зС!$C$3:$E$32,3,0),0)</f>
        <v>0</v>
      </c>
      <c r="J15" s="61">
        <f>IFERROR(VLOOKUP(C15,т2зА!$C$3:$D$32,2,0),0)</f>
        <v>0</v>
      </c>
      <c r="K15" s="61">
        <f>IFERROR(VLOOKUP(C15,т2зА!$C$3:$E$32,3,0),0)</f>
        <v>0</v>
      </c>
      <c r="L15" s="62">
        <f>IFERROR(VLOOKUP(C15,т2зБ!$C$3:$D$32,2,0),0)</f>
        <v>0</v>
      </c>
      <c r="M15" s="62">
        <f>IFERROR(VLOOKUP(C15,т2зБ!$C$3:$E$32,3,0),0)</f>
        <v>0</v>
      </c>
      <c r="N15" s="61">
        <f>IFERROR(VLOOKUP(C15,т2зС!$C$3:$D$32,2,0),0)</f>
        <v>355</v>
      </c>
      <c r="O15" s="61">
        <f>IFERROR(VLOOKUP(C15,т2зС!$C$3:$E$32,3,0),0)</f>
        <v>6</v>
      </c>
      <c r="P15" s="61">
        <f>IFERROR(VLOOKUP(C15,т3зА!$C$3:$D$32,2,0),0)</f>
        <v>0</v>
      </c>
      <c r="Q15" s="61">
        <f>IFERROR(VLOOKUP(C15,т3зА!$C$3:$E$32,3,0),0)</f>
        <v>10</v>
      </c>
      <c r="R15" s="61">
        <f>IFERROR(VLOOKUP(C15,т3зБ!$C$3:$D$32,2,0),0)</f>
        <v>0</v>
      </c>
      <c r="S15" s="61">
        <f>IFERROR(VLOOKUP(C15,т3зБ!$C$3:$E$32,3,0),0)</f>
        <v>0</v>
      </c>
      <c r="T15" s="61">
        <f>IFERROR(VLOOKUP(C15,т3зС!$C$3:$D$32,2,0),0)</f>
        <v>0</v>
      </c>
      <c r="U15" s="67">
        <f>IFERROR(VLOOKUP(C15,т3зС!$C$3:$E$32,3,0),0)</f>
        <v>0</v>
      </c>
      <c r="V15" s="67">
        <f t="shared" si="0"/>
        <v>555</v>
      </c>
      <c r="W15" s="56">
        <f>IF(V15=0,реглист!$D$96*3+3,E15+G15+I15+K15+M15+O15+Q15+S15+U15)</f>
        <v>22</v>
      </c>
      <c r="X15" s="68">
        <f>IF(W15=реглист!$D$96*3+3,реглист!$D$96*3+1,RANK(W15,$W$4:$W$93,1))</f>
        <v>23</v>
      </c>
      <c r="Y15" s="120"/>
      <c r="Z15" s="120"/>
      <c r="AA15" s="117"/>
    </row>
    <row r="16" spans="1:27" ht="16.5" thickBot="1" x14ac:dyDescent="0.3">
      <c r="A16" s="63">
        <f t="shared" si="1"/>
        <v>13</v>
      </c>
      <c r="B16" s="54" t="str">
        <f>реглист!D17</f>
        <v>Bona Кобрин</v>
      </c>
      <c r="C16" s="55" t="str">
        <f>реглист!C17</f>
        <v>Марковский Максим</v>
      </c>
      <c r="D16" s="56">
        <f>IFERROR(VLOOKUP(C16,т1зА!$C$3:$D$32,2,0),0)</f>
        <v>0</v>
      </c>
      <c r="E16" s="56">
        <f>IFERROR(VLOOKUP(C16,т1зА!$C$3:$E$32,3,0),0)</f>
        <v>0</v>
      </c>
      <c r="F16" s="56">
        <f>IFERROR(VLOOKUP(C16,т1зБ!$C$3:$D$32,2,0),0)</f>
        <v>288</v>
      </c>
      <c r="G16" s="56">
        <f>IFERROR(VLOOKUP(C16,т1зБ!$C$3:$E$32,3,0),0)</f>
        <v>4</v>
      </c>
      <c r="H16" s="56">
        <f>IFERROR(VLOOKUP(C16,т1зС!$C$3:$D$32,2,0),0)</f>
        <v>0</v>
      </c>
      <c r="I16" s="56">
        <f>IFERROR(VLOOKUP(C16,т1зС!$C$3:$E$32,3,0),0)</f>
        <v>0</v>
      </c>
      <c r="J16" s="56">
        <f>IFERROR(VLOOKUP(C16,т2зА!$C$3:$D$32,2,0),0)</f>
        <v>0</v>
      </c>
      <c r="K16" s="56">
        <f>IFERROR(VLOOKUP(C16,т2зА!$C$3:$E$32,3,0),0)</f>
        <v>0</v>
      </c>
      <c r="L16" s="56">
        <f>IFERROR(VLOOKUP(C16,т2зБ!$C$3:$D$32,2,0),0)</f>
        <v>0</v>
      </c>
      <c r="M16" s="56">
        <f>IFERROR(VLOOKUP(C16,т2зБ!$C$3:$E$32,3,0),0)</f>
        <v>0</v>
      </c>
      <c r="N16" s="56">
        <f>IFERROR(VLOOKUP(C16,т2зС!$C$3:$D$32,2,0),0)</f>
        <v>395</v>
      </c>
      <c r="O16" s="56">
        <f>IFERROR(VLOOKUP(C16,т2зС!$C$3:$E$32,3,0),0)</f>
        <v>4</v>
      </c>
      <c r="P16" s="56">
        <f>IFERROR(VLOOKUP(C16,т3зА!$C$3:$D$32,2,0),0)</f>
        <v>13</v>
      </c>
      <c r="Q16" s="56">
        <f>IFERROR(VLOOKUP(C16,т3зА!$C$3:$E$32,3,0),0)</f>
        <v>7</v>
      </c>
      <c r="R16" s="56">
        <f>IFERROR(VLOOKUP(C16,т3зБ!$C$3:$D$32,2,0),0)</f>
        <v>0</v>
      </c>
      <c r="S16" s="56">
        <f>IFERROR(VLOOKUP(C16,т3зБ!$C$3:$E$32,3,0),0)</f>
        <v>0</v>
      </c>
      <c r="T16" s="56">
        <f>IFERROR(VLOOKUP(C16,т3зС!$C$3:$D$32,2,0),0)</f>
        <v>0</v>
      </c>
      <c r="U16" s="56">
        <f>IFERROR(VLOOKUP(C16,т3зС!$C$3:$E$32,3,0),0)</f>
        <v>0</v>
      </c>
      <c r="V16" s="56">
        <f t="shared" si="0"/>
        <v>696</v>
      </c>
      <c r="W16" s="56">
        <f>IF(V16=0,реглист!$D$96*3+3,E16+G16+I16+K16+M16+O16+Q16+S16+U16)</f>
        <v>15</v>
      </c>
      <c r="X16" s="56">
        <v>10</v>
      </c>
      <c r="Y16" s="118">
        <f t="shared" ref="Y16" si="5">V16+V17+V18</f>
        <v>2514</v>
      </c>
      <c r="Z16" s="118">
        <f>IF(Y16=0,реглист!$D$96*9+9,W16+W17+W18)</f>
        <v>49</v>
      </c>
      <c r="AA16" s="115">
        <f>IF(Z16=реглист!$D$96*9+9,реглист!$D$96+1,RANK(Z16,$Z$4:$Z$91,1))</f>
        <v>6</v>
      </c>
    </row>
    <row r="17" spans="1:27" ht="16.5" thickBot="1" x14ac:dyDescent="0.3">
      <c r="A17" s="57">
        <f t="shared" si="1"/>
        <v>14</v>
      </c>
      <c r="B17" s="26" t="str">
        <f>реглист!D18</f>
        <v>Bona Кобрин</v>
      </c>
      <c r="C17" s="27" t="str">
        <f>реглист!C18</f>
        <v>Барташук Александр</v>
      </c>
      <c r="D17" s="41">
        <f>IFERROR(VLOOKUP(C17,т1зА!$C$3:$D$32,2,0),0)</f>
        <v>275</v>
      </c>
      <c r="E17" s="41">
        <f>IFERROR(VLOOKUP(C17,т1зА!$C$3:$E$32,3,0),0)</f>
        <v>4</v>
      </c>
      <c r="F17" s="41">
        <f>IFERROR(VLOOKUP(C17,т1зБ!$C$3:$D$32,2,0),0)</f>
        <v>0</v>
      </c>
      <c r="G17" s="41">
        <f>IFERROR(VLOOKUP(C17,т1зБ!$C$3:$E$32,3,0),0)</f>
        <v>0</v>
      </c>
      <c r="H17" s="41">
        <f>IFERROR(VLOOKUP(C17,т1зС!$C$3:$D$32,2,0),0)</f>
        <v>0</v>
      </c>
      <c r="I17" s="41">
        <f>IFERROR(VLOOKUP(C17,т1зС!$C$3:$E$32,3,0),0)</f>
        <v>0</v>
      </c>
      <c r="J17" s="41">
        <f>IFERROR(VLOOKUP(C17,т2зА!$C$3:$D$32,2,0),0)</f>
        <v>0</v>
      </c>
      <c r="K17" s="41">
        <f>IFERROR(VLOOKUP(C17,т2зА!$C$3:$E$32,3,0),0)</f>
        <v>0</v>
      </c>
      <c r="L17" s="40">
        <f>IFERROR(VLOOKUP(C17,т2зБ!$C$3:$D$32,2,0),0)</f>
        <v>50</v>
      </c>
      <c r="M17" s="40">
        <f>IFERROR(VLOOKUP(C17,т2зБ!$C$3:$E$32,3,0),0)</f>
        <v>6</v>
      </c>
      <c r="N17" s="41">
        <f>IFERROR(VLOOKUP(C17,т2зС!$C$3:$D$32,2,0),0)</f>
        <v>0</v>
      </c>
      <c r="O17" s="41">
        <f>IFERROR(VLOOKUP(C17,т2зС!$C$3:$E$32,3,0),0)</f>
        <v>0</v>
      </c>
      <c r="P17" s="41">
        <f>IFERROR(VLOOKUP(C17,т3зА!$C$3:$D$32,2,0),0)</f>
        <v>0</v>
      </c>
      <c r="Q17" s="41">
        <f>IFERROR(VLOOKUP(C17,т3зА!$C$3:$E$32,3,0),0)</f>
        <v>0</v>
      </c>
      <c r="R17" s="41">
        <f>IFERROR(VLOOKUP(C17,т3зБ!$C$3:$D$32,2,0),0)</f>
        <v>0</v>
      </c>
      <c r="S17" s="41">
        <f>IFERROR(VLOOKUP(C17,т3зБ!$C$3:$E$32,3,0),0)</f>
        <v>0</v>
      </c>
      <c r="T17" s="41">
        <f>IFERROR(VLOOKUP(C17,т3зС!$C$3:$D$32,2,0),0)</f>
        <v>320</v>
      </c>
      <c r="U17" s="41">
        <f>IFERROR(VLOOKUP(C17,т3зС!$C$3:$E$32,3,0),0)</f>
        <v>5</v>
      </c>
      <c r="V17" s="41">
        <f t="shared" si="0"/>
        <v>645</v>
      </c>
      <c r="W17" s="56">
        <f>IF(V17=0,реглист!$D$96*3+3,E17+G17+I17+K17+M17+O17+Q17+S17+U17)</f>
        <v>15</v>
      </c>
      <c r="X17" s="56">
        <v>11</v>
      </c>
      <c r="Y17" s="119"/>
      <c r="Z17" s="119"/>
      <c r="AA17" s="116"/>
    </row>
    <row r="18" spans="1:27" ht="16.5" thickBot="1" x14ac:dyDescent="0.3">
      <c r="A18" s="58">
        <f t="shared" si="1"/>
        <v>15</v>
      </c>
      <c r="B18" s="59" t="str">
        <f>реглист!D19</f>
        <v>Bona Кобрин</v>
      </c>
      <c r="C18" s="60" t="str">
        <f>реглист!C19</f>
        <v>Жарин Вадим</v>
      </c>
      <c r="D18" s="61">
        <f>IFERROR(VLOOKUP(C18,т1зА!$C$3:$D$32,2,0),0)</f>
        <v>0</v>
      </c>
      <c r="E18" s="61">
        <f>IFERROR(VLOOKUP(C18,т1зА!$C$3:$E$32,3,0),0)</f>
        <v>0</v>
      </c>
      <c r="F18" s="61">
        <f>IFERROR(VLOOKUP(C18,т1зБ!$C$3:$D$32,2,0),0)</f>
        <v>0</v>
      </c>
      <c r="G18" s="61">
        <f>IFERROR(VLOOKUP(C18,т1зБ!$C$3:$E$32,3,0),0)</f>
        <v>0</v>
      </c>
      <c r="H18" s="61">
        <f>IFERROR(VLOOKUP(C18,т1зС!$C$3:$D$32,2,0),0)</f>
        <v>273</v>
      </c>
      <c r="I18" s="61">
        <f>IFERROR(VLOOKUP(C18,т1зС!$C$3:$E$32,3,0),0)</f>
        <v>8</v>
      </c>
      <c r="J18" s="61">
        <f>IFERROR(VLOOKUP(C18,т2зА!$C$3:$D$32,2,0),0)</f>
        <v>0</v>
      </c>
      <c r="K18" s="61">
        <f>IFERROR(VLOOKUP(C18,т2зА!$C$3:$E$32,3,0),0)</f>
        <v>10</v>
      </c>
      <c r="L18" s="62">
        <f>IFERROR(VLOOKUP(C18,т2зБ!$C$3:$D$32,2,0),0)</f>
        <v>0</v>
      </c>
      <c r="M18" s="62">
        <f>IFERROR(VLOOKUP(C18,т2зБ!$C$3:$E$32,3,0),0)</f>
        <v>0</v>
      </c>
      <c r="N18" s="61">
        <f>IFERROR(VLOOKUP(C18,т2зС!$C$3:$D$32,2,0),0)</f>
        <v>0</v>
      </c>
      <c r="O18" s="61">
        <f>IFERROR(VLOOKUP(C18,т2зС!$C$3:$E$32,3,0),0)</f>
        <v>0</v>
      </c>
      <c r="P18" s="61">
        <f>IFERROR(VLOOKUP(C18,т3зА!$C$3:$D$32,2,0),0)</f>
        <v>0</v>
      </c>
      <c r="Q18" s="61">
        <f>IFERROR(VLOOKUP(C18,т3зА!$C$3:$E$32,3,0),0)</f>
        <v>0</v>
      </c>
      <c r="R18" s="61">
        <f>IFERROR(VLOOKUP(C18,т3зБ!$C$3:$D$32,2,0),0)</f>
        <v>900</v>
      </c>
      <c r="S18" s="61">
        <f>IFERROR(VLOOKUP(C18,т3зБ!$C$3:$E$32,3,0),0)</f>
        <v>1</v>
      </c>
      <c r="T18" s="61">
        <f>IFERROR(VLOOKUP(C18,т3зС!$C$3:$D$32,2,0),0)</f>
        <v>0</v>
      </c>
      <c r="U18" s="61">
        <f>IFERROR(VLOOKUP(C18,т3зС!$C$3:$E$32,3,0),0)</f>
        <v>0</v>
      </c>
      <c r="V18" s="61">
        <f t="shared" si="0"/>
        <v>1173</v>
      </c>
      <c r="W18" s="56">
        <f>IF(V18=0,реглист!$D$96*3+3,E18+G18+I18+K18+M18+O18+Q18+S18+U18)</f>
        <v>19</v>
      </c>
      <c r="X18" s="68">
        <v>17</v>
      </c>
      <c r="Y18" s="120"/>
      <c r="Z18" s="120"/>
      <c r="AA18" s="117"/>
    </row>
    <row r="19" spans="1:27" ht="16.5" thickBot="1" x14ac:dyDescent="0.3">
      <c r="A19" s="63">
        <f t="shared" si="1"/>
        <v>16</v>
      </c>
      <c r="B19" s="54" t="str">
        <f>реглист!D20</f>
        <v>Брест над Бугом</v>
      </c>
      <c r="C19" s="55" t="str">
        <f>реглист!C20</f>
        <v>Шумко Александр</v>
      </c>
      <c r="D19" s="56">
        <f>IFERROR(VLOOKUP(C19,т1зА!$C$3:$D$32,2,0),0)</f>
        <v>1795</v>
      </c>
      <c r="E19" s="56">
        <f>IFERROR(VLOOKUP(C19,т1зА!$C$3:$E$32,3,0),0)</f>
        <v>1</v>
      </c>
      <c r="F19" s="56">
        <f>IFERROR(VLOOKUP(C19,т1зБ!$C$3:$D$32,2,0),0)</f>
        <v>0</v>
      </c>
      <c r="G19" s="56">
        <f>IFERROR(VLOOKUP(C19,т1зБ!$C$3:$E$32,3,0),0)</f>
        <v>0</v>
      </c>
      <c r="H19" s="56">
        <f>IFERROR(VLOOKUP(C19,т1зС!$C$3:$D$32,2,0),0)</f>
        <v>0</v>
      </c>
      <c r="I19" s="56">
        <f>IFERROR(VLOOKUP(C19,т1зС!$C$3:$E$32,3,0),0)</f>
        <v>0</v>
      </c>
      <c r="J19" s="56">
        <f>IFERROR(VLOOKUP(C19,т2зА!$C$3:$D$32,2,0),0)</f>
        <v>0</v>
      </c>
      <c r="K19" s="56">
        <f>IFERROR(VLOOKUP(C19,т2зА!$C$3:$E$32,3,0),0)</f>
        <v>0</v>
      </c>
      <c r="L19" s="56">
        <f>IFERROR(VLOOKUP(C19,т2зБ!$C$3:$D$32,2,0),0)</f>
        <v>1028</v>
      </c>
      <c r="M19" s="56">
        <f>IFERROR(VLOOKUP(C19,т2зБ!$C$3:$E$32,3,0),0)</f>
        <v>1</v>
      </c>
      <c r="N19" s="56">
        <f>IFERROR(VLOOKUP(C19,т2зС!$C$3:$D$32,2,0),0)</f>
        <v>0</v>
      </c>
      <c r="O19" s="56">
        <f>IFERROR(VLOOKUP(C19,т2зС!$C$3:$E$32,3,0),0)</f>
        <v>0</v>
      </c>
      <c r="P19" s="56">
        <f>IFERROR(VLOOKUP(C19,т3зА!$C$3:$D$32,2,0),0)</f>
        <v>0</v>
      </c>
      <c r="Q19" s="56">
        <f>IFERROR(VLOOKUP(C19,т3зА!$C$3:$E$32,3,0),0)</f>
        <v>0</v>
      </c>
      <c r="R19" s="56">
        <f>IFERROR(VLOOKUP(C19,т3зБ!$C$3:$D$32,2,0),0)</f>
        <v>0</v>
      </c>
      <c r="S19" s="56">
        <f>IFERROR(VLOOKUP(C19,т3зБ!$C$3:$E$32,3,0),0)</f>
        <v>0</v>
      </c>
      <c r="T19" s="56">
        <f>IFERROR(VLOOKUP(C19,т3зС!$C$3:$D$32,2,0),0)</f>
        <v>2501</v>
      </c>
      <c r="U19" s="56">
        <f>IFERROR(VLOOKUP(C19,т3зС!$C$3:$E$32,3,0),0)</f>
        <v>1</v>
      </c>
      <c r="V19" s="56">
        <f t="shared" si="0"/>
        <v>5324</v>
      </c>
      <c r="W19" s="56">
        <f>IF(V19=0,реглист!$D$96*3+3,E19+G19+I19+K19+M19+O19+Q19+S19+U19)</f>
        <v>3</v>
      </c>
      <c r="X19" s="68">
        <f>IF(W19=реглист!$D$96*3+3,реглист!$D$96*3+1,RANK(W19,$W$4:$W$93,1))</f>
        <v>1</v>
      </c>
      <c r="Y19" s="118">
        <f t="shared" ref="Y19" si="6">V19+V20+V21</f>
        <v>6616</v>
      </c>
      <c r="Z19" s="118">
        <f>IF(Y19=0,реглист!$D$96*9+9,W19+W20+W21)</f>
        <v>33</v>
      </c>
      <c r="AA19" s="115">
        <f>IF(Z19=реглист!$D$96*9+9,реглист!$D$96+1,RANK(Z19,$Z$4:$Z$91,1))</f>
        <v>3</v>
      </c>
    </row>
    <row r="20" spans="1:27" ht="16.5" thickBot="1" x14ac:dyDescent="0.3">
      <c r="A20" s="57">
        <f t="shared" si="1"/>
        <v>17</v>
      </c>
      <c r="B20" s="26" t="str">
        <f>реглист!D21</f>
        <v>Брест над Бугом</v>
      </c>
      <c r="C20" s="27" t="str">
        <f>реглист!C21</f>
        <v>Масюк Павел</v>
      </c>
      <c r="D20" s="41">
        <f>IFERROR(VLOOKUP(C20,т1зА!$C$3:$D$32,2,0),0)</f>
        <v>0</v>
      </c>
      <c r="E20" s="41">
        <f>IFERROR(VLOOKUP(C20,т1зА!$C$3:$E$32,3,0),0)</f>
        <v>0</v>
      </c>
      <c r="F20" s="41">
        <f>IFERROR(VLOOKUP(C20,т1зБ!$C$3:$D$32,2,0),0)</f>
        <v>31</v>
      </c>
      <c r="G20" s="41">
        <f>IFERROR(VLOOKUP(C20,т1зБ!$C$3:$E$32,3,0),0)</f>
        <v>9</v>
      </c>
      <c r="H20" s="41">
        <f>IFERROR(VLOOKUP(C20,т1зС!$C$3:$D$32,2,0),0)</f>
        <v>0</v>
      </c>
      <c r="I20" s="41">
        <f>IFERROR(VLOOKUP(C20,т1зС!$C$3:$E$32,3,0),0)</f>
        <v>0</v>
      </c>
      <c r="J20" s="41">
        <f>IFERROR(VLOOKUP(C20,т2зА!$C$3:$D$32,2,0),0)</f>
        <v>0</v>
      </c>
      <c r="K20" s="41">
        <f>IFERROR(VLOOKUP(C20,т2зА!$C$3:$E$32,3,0),0)</f>
        <v>0</v>
      </c>
      <c r="L20" s="40">
        <f>IFERROR(VLOOKUP(C20,т2зБ!$C$3:$D$32,2,0),0)</f>
        <v>0</v>
      </c>
      <c r="M20" s="40">
        <f>IFERROR(VLOOKUP(C20,т2зБ!$C$3:$E$32,3,0),0)</f>
        <v>0</v>
      </c>
      <c r="N20" s="41">
        <f>IFERROR(VLOOKUP(C20,т2зС!$C$3:$D$32,2,0),0)</f>
        <v>372</v>
      </c>
      <c r="O20" s="41">
        <f>IFERROR(VLOOKUP(C20,т2зС!$C$3:$E$32,3,0),0)</f>
        <v>5</v>
      </c>
      <c r="P20" s="41">
        <f>IFERROR(VLOOKUP(C20,т3зА!$C$3:$D$32,2,0),0)</f>
        <v>24</v>
      </c>
      <c r="Q20" s="41">
        <f>IFERROR(VLOOKUP(C20,т3зА!$C$3:$E$32,3,0),0)</f>
        <v>6</v>
      </c>
      <c r="R20" s="41">
        <f>IFERROR(VLOOKUP(C20,т3зБ!$C$3:$D$32,2,0),0)</f>
        <v>0</v>
      </c>
      <c r="S20" s="41">
        <f>IFERROR(VLOOKUP(C20,т3зБ!$C$3:$E$32,3,0),0)</f>
        <v>0</v>
      </c>
      <c r="T20" s="41">
        <f>IFERROR(VLOOKUP(C20,т3зС!$C$3:$D$32,2,0),0)</f>
        <v>0</v>
      </c>
      <c r="U20" s="41">
        <f>IFERROR(VLOOKUP(C20,т3зС!$C$3:$E$32,3,0),0)</f>
        <v>0</v>
      </c>
      <c r="V20" s="41">
        <f t="shared" si="0"/>
        <v>427</v>
      </c>
      <c r="W20" s="56">
        <f>IF(V20=0,реглист!$D$96*3+3,E20+G20+I20+K20+M20+O20+Q20+S20+U20)</f>
        <v>20</v>
      </c>
      <c r="X20" s="68">
        <v>21</v>
      </c>
      <c r="Y20" s="119"/>
      <c r="Z20" s="119"/>
      <c r="AA20" s="116"/>
    </row>
    <row r="21" spans="1:27" ht="16.5" thickBot="1" x14ac:dyDescent="0.3">
      <c r="A21" s="58">
        <f t="shared" si="1"/>
        <v>18</v>
      </c>
      <c r="B21" s="59" t="str">
        <f>реглист!D22</f>
        <v>Брест над Бугом</v>
      </c>
      <c r="C21" s="60" t="str">
        <f>реглист!C22</f>
        <v>Тысевич Сергей</v>
      </c>
      <c r="D21" s="61">
        <f>IFERROR(VLOOKUP(C21,т1зА!$C$3:$D$32,2,0),0)</f>
        <v>0</v>
      </c>
      <c r="E21" s="61">
        <f>IFERROR(VLOOKUP(C21,т1зА!$C$3:$E$32,3,0),0)</f>
        <v>0</v>
      </c>
      <c r="F21" s="61">
        <f>IFERROR(VLOOKUP(C21,т1зБ!$C$3:$D$32,2,0),0)</f>
        <v>0</v>
      </c>
      <c r="G21" s="61">
        <f>IFERROR(VLOOKUP(C21,т1зБ!$C$3:$E$32,3,0),0)</f>
        <v>0</v>
      </c>
      <c r="H21" s="61">
        <f>IFERROR(VLOOKUP(C21,т1зС!$C$3:$D$32,2,0),0)</f>
        <v>558</v>
      </c>
      <c r="I21" s="61">
        <f>IFERROR(VLOOKUP(C21,т1зС!$C$3:$E$32,3,0),0)</f>
        <v>3</v>
      </c>
      <c r="J21" s="61">
        <f>IFERROR(VLOOKUP(C21,т2зА!$C$3:$D$32,2,0),0)</f>
        <v>94</v>
      </c>
      <c r="K21" s="61">
        <f>IFERROR(VLOOKUP(C21,т2зА!$C$3:$E$32,3,0),0)</f>
        <v>4</v>
      </c>
      <c r="L21" s="62">
        <f>IFERROR(VLOOKUP(C21,т2зБ!$C$3:$D$32,2,0),0)</f>
        <v>0</v>
      </c>
      <c r="M21" s="62">
        <f>IFERROR(VLOOKUP(C21,т2зБ!$C$3:$E$32,3,0),0)</f>
        <v>0</v>
      </c>
      <c r="N21" s="61">
        <f>IFERROR(VLOOKUP(C21,т2зС!$C$3:$D$32,2,0),0)</f>
        <v>0</v>
      </c>
      <c r="O21" s="61">
        <f>IFERROR(VLOOKUP(C21,т2зС!$C$3:$E$32,3,0),0)</f>
        <v>0</v>
      </c>
      <c r="P21" s="61">
        <f>IFERROR(VLOOKUP(C21,т3зА!$C$3:$D$32,2,0),0)</f>
        <v>0</v>
      </c>
      <c r="Q21" s="61">
        <f>IFERROR(VLOOKUP(C21,т3зА!$C$3:$E$32,3,0),0)</f>
        <v>0</v>
      </c>
      <c r="R21" s="61">
        <f>IFERROR(VLOOKUP(C21,т3зБ!$C$3:$D$32,2,0),0)</f>
        <v>213</v>
      </c>
      <c r="S21" s="61">
        <f>IFERROR(VLOOKUP(C21,т3зБ!$C$3:$E$32,3,0),0)</f>
        <v>3</v>
      </c>
      <c r="T21" s="61">
        <f>IFERROR(VLOOKUP(C21,т3зС!$C$3:$D$32,2,0),0)</f>
        <v>0</v>
      </c>
      <c r="U21" s="61">
        <f>IFERROR(VLOOKUP(C21,т3зС!$C$3:$E$32,3,0),0)</f>
        <v>0</v>
      </c>
      <c r="V21" s="61">
        <f t="shared" si="0"/>
        <v>865</v>
      </c>
      <c r="W21" s="56">
        <f>IF(V21=0,реглист!$D$96*3+3,E21+G21+I21+K21+M21+O21+Q21+S21+U21)</f>
        <v>10</v>
      </c>
      <c r="X21" s="68">
        <v>7</v>
      </c>
      <c r="Y21" s="120"/>
      <c r="Z21" s="120"/>
      <c r="AA21" s="117"/>
    </row>
    <row r="22" spans="1:27" ht="16.5" thickBot="1" x14ac:dyDescent="0.3">
      <c r="A22" s="63">
        <f t="shared" si="1"/>
        <v>19</v>
      </c>
      <c r="B22" s="54" t="str">
        <f>реглист!D23</f>
        <v>Basshunter</v>
      </c>
      <c r="C22" s="55" t="str">
        <f>реглист!C23</f>
        <v>Козлов Юрий</v>
      </c>
      <c r="D22" s="56">
        <f>IFERROR(VLOOKUP(C22,т1зА!$C$3:$D$32,2,0),0)</f>
        <v>121</v>
      </c>
      <c r="E22" s="56">
        <f>IFERROR(VLOOKUP(C22,т1зА!$C$3:$E$32,3,0),0)</f>
        <v>8</v>
      </c>
      <c r="F22" s="56">
        <f>IFERROR(VLOOKUP(C22,т1зБ!$C$3:$D$32,2,0),0)</f>
        <v>0</v>
      </c>
      <c r="G22" s="56">
        <f>IFERROR(VLOOKUP(C22,т1зБ!$C$3:$E$32,3,0),0)</f>
        <v>0</v>
      </c>
      <c r="H22" s="56">
        <f>IFERROR(VLOOKUP(C22,т1зС!$C$3:$D$32,2,0),0)</f>
        <v>0</v>
      </c>
      <c r="I22" s="56">
        <f>IFERROR(VLOOKUP(C22,т1зС!$C$3:$E$32,3,0),0)</f>
        <v>0</v>
      </c>
      <c r="J22" s="56">
        <f>IFERROR(VLOOKUP(C22,т2зА!$C$3:$D$32,2,0),0)</f>
        <v>0</v>
      </c>
      <c r="K22" s="56">
        <f>IFERROR(VLOOKUP(C22,т2зА!$C$3:$E$32,3,0),0)</f>
        <v>0</v>
      </c>
      <c r="L22" s="56">
        <f>IFERROR(VLOOKUP(C22,т2зБ!$C$3:$D$32,2,0),0)</f>
        <v>0</v>
      </c>
      <c r="M22" s="56">
        <f>IFERROR(VLOOKUP(C22,т2зБ!$C$3:$E$32,3,0),0)</f>
        <v>10</v>
      </c>
      <c r="N22" s="56">
        <f>IFERROR(VLOOKUP(C22,т2зС!$C$3:$D$32,2,0),0)</f>
        <v>0</v>
      </c>
      <c r="O22" s="56">
        <f>IFERROR(VLOOKUP(C22,т2зС!$C$3:$E$32,3,0),0)</f>
        <v>0</v>
      </c>
      <c r="P22" s="56">
        <f>IFERROR(VLOOKUP(C22,т3зА!$C$3:$D$32,2,0),0)</f>
        <v>0</v>
      </c>
      <c r="Q22" s="56">
        <f>IFERROR(VLOOKUP(C22,т3зА!$C$3:$E$32,3,0),0)</f>
        <v>0</v>
      </c>
      <c r="R22" s="56">
        <f>IFERROR(VLOOKUP(C22,т3зБ!$C$3:$D$32,2,0),0)</f>
        <v>0</v>
      </c>
      <c r="S22" s="56">
        <f>IFERROR(VLOOKUP(C22,т3зБ!$C$3:$E$32,3,0),0)</f>
        <v>0</v>
      </c>
      <c r="T22" s="56">
        <f>IFERROR(VLOOKUP(C22,т3зС!$C$3:$D$32,2,0),0)</f>
        <v>0</v>
      </c>
      <c r="U22" s="56">
        <f>IFERROR(VLOOKUP(C22,т3зС!$C$3:$E$32,3,0),0)</f>
        <v>10</v>
      </c>
      <c r="V22" s="56">
        <f t="shared" si="0"/>
        <v>121</v>
      </c>
      <c r="W22" s="56">
        <f>IF(V22=0,реглист!$D$96*3+3,E22+G22+I22+K22+M22+O22+Q22+S22+U22)</f>
        <v>28</v>
      </c>
      <c r="X22" s="56">
        <f>IF(W22=реглист!$D$96*3+3,реглист!$D$96*3+1,RANK(W22,$W$4:$W$93,1))</f>
        <v>27</v>
      </c>
      <c r="Y22" s="118">
        <f t="shared" ref="Y22" si="7">V22+V23+V24</f>
        <v>1722</v>
      </c>
      <c r="Z22" s="118">
        <f>IF(Y22=0,реглист!$D$96*9+9,W22+W23+W24)</f>
        <v>79</v>
      </c>
      <c r="AA22" s="115">
        <v>8</v>
      </c>
    </row>
    <row r="23" spans="1:27" ht="16.5" thickBot="1" x14ac:dyDescent="0.3">
      <c r="A23" s="57">
        <f t="shared" si="1"/>
        <v>20</v>
      </c>
      <c r="B23" s="26" t="str">
        <f>реглист!D24</f>
        <v>Basshunter</v>
      </c>
      <c r="C23" s="27" t="str">
        <f>реглист!C24</f>
        <v>Насиров Эмин</v>
      </c>
      <c r="D23" s="41">
        <f>IFERROR(VLOOKUP(C23,т1зА!$C$3:$D$32,2,0),0)</f>
        <v>0</v>
      </c>
      <c r="E23" s="41">
        <f>IFERROR(VLOOKUP(C23,т1зА!$C$3:$E$32,3,0),0)</f>
        <v>0</v>
      </c>
      <c r="F23" s="41">
        <f>IFERROR(VLOOKUP(C23,т1зБ!$C$3:$D$32,2,0),0)</f>
        <v>0</v>
      </c>
      <c r="G23" s="41">
        <f>IFERROR(VLOOKUP(C23,т1зБ!$C$3:$E$32,3,0),0)</f>
        <v>0</v>
      </c>
      <c r="H23" s="41">
        <f>IFERROR(VLOOKUP(C23,т1зС!$C$3:$D$32,2,0),0)</f>
        <v>1601</v>
      </c>
      <c r="I23" s="41">
        <f>IFERROR(VLOOKUP(C23,т1зС!$C$3:$E$32,3,0),0)</f>
        <v>1</v>
      </c>
      <c r="J23" s="41">
        <f>IFERROR(VLOOKUP(C23,т2зА!$C$3:$D$32,2,0),0)</f>
        <v>0</v>
      </c>
      <c r="K23" s="41">
        <f>IFERROR(VLOOKUP(C23,т2зА!$C$3:$E$32,3,0),0)</f>
        <v>10</v>
      </c>
      <c r="L23" s="40">
        <f>IFERROR(VLOOKUP(C23,т2зБ!$C$3:$D$32,2,0),0)</f>
        <v>0</v>
      </c>
      <c r="M23" s="40">
        <f>IFERROR(VLOOKUP(C23,т2зБ!$C$3:$E$32,3,0),0)</f>
        <v>0</v>
      </c>
      <c r="N23" s="41">
        <f>IFERROR(VLOOKUP(C23,т2зС!$C$3:$D$32,2,0),0)</f>
        <v>0</v>
      </c>
      <c r="O23" s="41">
        <f>IFERROR(VLOOKUP(C23,т2зС!$C$3:$E$32,3,0),0)</f>
        <v>0</v>
      </c>
      <c r="P23" s="41">
        <f>IFERROR(VLOOKUP(C23,т3зА!$C$3:$D$32,2,0),0)</f>
        <v>0</v>
      </c>
      <c r="Q23" s="41">
        <f>IFERROR(VLOOKUP(C23,т3зА!$C$3:$E$32,3,0),0)</f>
        <v>0</v>
      </c>
      <c r="R23" s="41">
        <f>IFERROR(VLOOKUP(C23,т3зБ!$C$3:$D$32,2,0),0)</f>
        <v>0</v>
      </c>
      <c r="S23" s="41">
        <f>IFERROR(VLOOKUP(C23,т3зБ!$C$3:$E$32,3,0),0)</f>
        <v>10</v>
      </c>
      <c r="T23" s="41">
        <f>IFERROR(VLOOKUP(C23,т3зС!$C$3:$D$32,2,0),0)</f>
        <v>0</v>
      </c>
      <c r="U23" s="41">
        <f>IFERROR(VLOOKUP(C23,т3зС!$C$3:$E$32,3,0),0)</f>
        <v>0</v>
      </c>
      <c r="V23" s="41">
        <f t="shared" si="0"/>
        <v>1601</v>
      </c>
      <c r="W23" s="56">
        <f>IF(V23=0,реглист!$D$96*3+3,E23+G23+I23+K23+M23+O23+Q23+S23+U23)</f>
        <v>21</v>
      </c>
      <c r="X23" s="68">
        <f>IF(W23=реглист!$D$96*3+3,реглист!$D$96*3+1,RANK(W23,$W$4:$W$93,1))</f>
        <v>22</v>
      </c>
      <c r="Y23" s="119"/>
      <c r="Z23" s="119"/>
      <c r="AA23" s="116"/>
    </row>
    <row r="24" spans="1:27" ht="16.5" thickBot="1" x14ac:dyDescent="0.3">
      <c r="A24" s="58">
        <f t="shared" si="1"/>
        <v>21</v>
      </c>
      <c r="B24" s="59" t="str">
        <f>реглист!D25</f>
        <v>Basshunter</v>
      </c>
      <c r="C24" s="60" t="str">
        <f>реглист!C25</f>
        <v>Марач Андрей</v>
      </c>
      <c r="D24" s="61">
        <f>IFERROR(VLOOKUP(C24,т1зА!$C$3:$D$32,2,0),0)</f>
        <v>0</v>
      </c>
      <c r="E24" s="61">
        <f>IFERROR(VLOOKUP(C24,т1зА!$C$3:$E$32,3,0),0)</f>
        <v>0</v>
      </c>
      <c r="F24" s="61">
        <f>IFERROR(VLOOKUP(C24,т1зБ!$C$3:$D$32,2,0),0)</f>
        <v>0</v>
      </c>
      <c r="G24" s="61">
        <f>IFERROR(VLOOKUP(C24,т1зБ!$C$3:$E$32,3,0),0)</f>
        <v>10</v>
      </c>
      <c r="H24" s="61">
        <f>IFERROR(VLOOKUP(C24,т1зС!$C$3:$D$32,2,0),0)</f>
        <v>0</v>
      </c>
      <c r="I24" s="61">
        <f>IFERROR(VLOOKUP(C24,т1зС!$C$3:$E$32,3,0),0)</f>
        <v>0</v>
      </c>
      <c r="J24" s="61">
        <f>IFERROR(VLOOKUP(C24,т2зА!$C$3:$D$32,2,0),0)</f>
        <v>0</v>
      </c>
      <c r="K24" s="61">
        <f>IFERROR(VLOOKUP(C24,т2зА!$C$3:$E$32,3,0),0)</f>
        <v>0</v>
      </c>
      <c r="L24" s="62">
        <f>IFERROR(VLOOKUP(C24,т2зБ!$C$3:$D$32,2,0),0)</f>
        <v>0</v>
      </c>
      <c r="M24" s="62">
        <f>IFERROR(VLOOKUP(C24,т2зБ!$C$3:$E$32,3,0),0)</f>
        <v>0</v>
      </c>
      <c r="N24" s="61">
        <f>IFERROR(VLOOKUP(C24,т2зС!$C$3:$D$32,2,0),0)</f>
        <v>0</v>
      </c>
      <c r="O24" s="61">
        <f>IFERROR(VLOOKUP(C24,т2зС!$C$3:$E$32,3,0),0)</f>
        <v>10</v>
      </c>
      <c r="P24" s="61">
        <f>IFERROR(VLOOKUP(C24,т3зА!$C$3:$D$32,2,0),0)</f>
        <v>0</v>
      </c>
      <c r="Q24" s="61">
        <f>IFERROR(VLOOKUP(C24,т3зА!$C$3:$E$32,3,0),0)</f>
        <v>10</v>
      </c>
      <c r="R24" s="61">
        <f>IFERROR(VLOOKUP(C24,т3зБ!$C$3:$D$32,2,0),0)</f>
        <v>0</v>
      </c>
      <c r="S24" s="61">
        <f>IFERROR(VLOOKUP(C24,т3зБ!$C$3:$E$32,3,0),0)</f>
        <v>0</v>
      </c>
      <c r="T24" s="61">
        <f>IFERROR(VLOOKUP(C24,т3зС!$C$3:$D$32,2,0),0)</f>
        <v>0</v>
      </c>
      <c r="U24" s="61">
        <f>IFERROR(VLOOKUP(C24,т3зС!$C$3:$E$32,3,0),0)</f>
        <v>0</v>
      </c>
      <c r="V24" s="61">
        <f t="shared" si="0"/>
        <v>0</v>
      </c>
      <c r="W24" s="56">
        <f>IF(V24=0,реглист!$D$96*3+3,E24+G24+I24+K24+M24+O24+Q24+S24+U24)</f>
        <v>30</v>
      </c>
      <c r="X24" s="68">
        <f>IF(W24=реглист!$D$96*3+3,реглист!$D$96*3+1,RANK(W24,$W$4:$W$93,1))</f>
        <v>28</v>
      </c>
      <c r="Y24" s="120"/>
      <c r="Z24" s="120"/>
      <c r="AA24" s="117"/>
    </row>
    <row r="25" spans="1:27" ht="16.5" thickBot="1" x14ac:dyDescent="0.3">
      <c r="A25" s="63">
        <f t="shared" si="1"/>
        <v>22</v>
      </c>
      <c r="B25" s="54" t="str">
        <f>реглист!D26</f>
        <v>СПАРТА</v>
      </c>
      <c r="C25" s="55" t="str">
        <f>реглист!C26</f>
        <v xml:space="preserve">Ковалевич Леонид </v>
      </c>
      <c r="D25" s="56">
        <f>IFERROR(VLOOKUP(C25,т1зА!$C$3:$D$32,2,0),0)</f>
        <v>0</v>
      </c>
      <c r="E25" s="56">
        <f>IFERROR(VLOOKUP(C25,т1зА!$C$3:$E$32,3,0),0)</f>
        <v>0</v>
      </c>
      <c r="F25" s="56">
        <f>IFERROR(VLOOKUP(C25,т1зБ!$C$3:$D$32,2,0),0)</f>
        <v>0</v>
      </c>
      <c r="G25" s="56">
        <f>IFERROR(VLOOKUP(C25,т1зБ!$C$3:$E$32,3,0),0)</f>
        <v>0</v>
      </c>
      <c r="H25" s="56">
        <f>IFERROR(VLOOKUP(C25,т1зС!$C$3:$D$32,2,0),0)</f>
        <v>136</v>
      </c>
      <c r="I25" s="56">
        <f>IFERROR(VLOOKUP(C25,т1зС!$C$3:$E$32,3,0),0)</f>
        <v>10</v>
      </c>
      <c r="J25" s="56">
        <f>IFERROR(VLOOKUP(C25,т2зА!$C$3:$D$32,2,0),0)</f>
        <v>0</v>
      </c>
      <c r="K25" s="56">
        <f>IFERROR(VLOOKUP(C25,т2зА!$C$3:$E$32,3,0),0)</f>
        <v>10</v>
      </c>
      <c r="L25" s="56">
        <f>IFERROR(VLOOKUP(C25,т2зБ!$C$3:$D$32,2,0),0)</f>
        <v>0</v>
      </c>
      <c r="M25" s="56">
        <f>IFERROR(VLOOKUP(C25,т2зБ!$C$3:$E$32,3,0),0)</f>
        <v>0</v>
      </c>
      <c r="N25" s="56">
        <f>IFERROR(VLOOKUP(C25,т2зС!$C$3:$D$32,2,0),0)</f>
        <v>0</v>
      </c>
      <c r="O25" s="56">
        <f>IFERROR(VLOOKUP(C25,т2зС!$C$3:$E$32,3,0),0)</f>
        <v>0</v>
      </c>
      <c r="P25" s="56">
        <f>IFERROR(VLOOKUP(C25,т3зА!$C$3:$D$32,2,0),0)</f>
        <v>0</v>
      </c>
      <c r="Q25" s="56">
        <f>IFERROR(VLOOKUP(C25,т3зА!$C$3:$E$32,3,0),0)</f>
        <v>0</v>
      </c>
      <c r="R25" s="56">
        <f>IFERROR(VLOOKUP(C25,т3зБ!$C$3:$D$32,2,0),0)</f>
        <v>95</v>
      </c>
      <c r="S25" s="56">
        <f>IFERROR(VLOOKUP(C25,т3зБ!$C$3:$E$32,3,0),0)</f>
        <v>4</v>
      </c>
      <c r="T25" s="56">
        <f>IFERROR(VLOOKUP(C25,т3зС!$C$3:$D$32,2,0),0)</f>
        <v>0</v>
      </c>
      <c r="U25" s="56">
        <f>IFERROR(VLOOKUP(C25,т3зС!$C$3:$E$32,3,0),0)</f>
        <v>0</v>
      </c>
      <c r="V25" s="56">
        <f t="shared" si="0"/>
        <v>231</v>
      </c>
      <c r="W25" s="56">
        <f>IF(V25=0,реглист!$D$96*3+3,E25+G25+I25+K25+M25+O25+Q25+S25+U25)</f>
        <v>24</v>
      </c>
      <c r="X25" s="68">
        <v>26</v>
      </c>
      <c r="Y25" s="118">
        <f t="shared" ref="Y25" si="8">V25+V26+V27</f>
        <v>1212</v>
      </c>
      <c r="Z25" s="118">
        <f>IF(Y25=0,реглист!$D$96*9+9,W25+W26+W27)</f>
        <v>63</v>
      </c>
      <c r="AA25" s="115">
        <f>IF(Z25=реглист!$D$96*9+9,реглист!$D$96+1,RANK(Z25,$Z$4:$Z$91,1))</f>
        <v>8</v>
      </c>
    </row>
    <row r="26" spans="1:27" ht="16.5" thickBot="1" x14ac:dyDescent="0.3">
      <c r="A26" s="57">
        <f t="shared" si="1"/>
        <v>23</v>
      </c>
      <c r="B26" s="26" t="str">
        <f>реглист!D27</f>
        <v>СПАРТА</v>
      </c>
      <c r="C26" s="27" t="str">
        <f>реглист!C27</f>
        <v>Саган Сергей</v>
      </c>
      <c r="D26" s="41">
        <f>IFERROR(VLOOKUP(C26,т1зА!$C$3:$D$32,2,0),0)</f>
        <v>0</v>
      </c>
      <c r="E26" s="41">
        <f>IFERROR(VLOOKUP(C26,т1зА!$C$3:$E$32,3,0),0)</f>
        <v>0</v>
      </c>
      <c r="F26" s="41">
        <f>IFERROR(VLOOKUP(C26,т1зБ!$C$3:$D$32,2,0),0)</f>
        <v>307</v>
      </c>
      <c r="G26" s="41">
        <f>IFERROR(VLOOKUP(C26,т1зБ!$C$3:$E$32,3,0),0)</f>
        <v>3</v>
      </c>
      <c r="H26" s="41">
        <f>IFERROR(VLOOKUP(C26,т1зС!$C$3:$D$32,2,0),0)</f>
        <v>0</v>
      </c>
      <c r="I26" s="41">
        <f>IFERROR(VLOOKUP(C26,т1зС!$C$3:$E$32,3,0),0)</f>
        <v>0</v>
      </c>
      <c r="J26" s="41">
        <f>IFERROR(VLOOKUP(C26,т2зА!$C$3:$D$32,2,0),0)</f>
        <v>0</v>
      </c>
      <c r="K26" s="41">
        <f>IFERROR(VLOOKUP(C26,т2зА!$C$3:$E$32,3,0),0)</f>
        <v>0</v>
      </c>
      <c r="L26" s="40">
        <f>IFERROR(VLOOKUP(C26,т2зБ!$C$3:$D$32,2,0),0)</f>
        <v>0</v>
      </c>
      <c r="M26" s="40">
        <f>IFERROR(VLOOKUP(C26,т2зБ!$C$3:$E$32,3,0),0)</f>
        <v>0</v>
      </c>
      <c r="N26" s="41">
        <f>IFERROR(VLOOKUP(C26,т2зС!$C$3:$D$32,2,0),0)</f>
        <v>325</v>
      </c>
      <c r="O26" s="41">
        <f>IFERROR(VLOOKUP(C26,т2зС!$C$3:$E$32,3,0),0)</f>
        <v>7</v>
      </c>
      <c r="P26" s="41">
        <f>IFERROR(VLOOKUP(C26,т3зА!$C$3:$D$32,2,0),0)</f>
        <v>73</v>
      </c>
      <c r="Q26" s="41">
        <f>IFERROR(VLOOKUP(C26,т3зА!$C$3:$E$32,3,0),0)</f>
        <v>5</v>
      </c>
      <c r="R26" s="41">
        <f>IFERROR(VLOOKUP(C26,т3зБ!$C$3:$D$32,2,0),0)</f>
        <v>0</v>
      </c>
      <c r="S26" s="41">
        <f>IFERROR(VLOOKUP(C26,т3зБ!$C$3:$E$32,3,0),0)</f>
        <v>0</v>
      </c>
      <c r="T26" s="41">
        <f>IFERROR(VLOOKUP(C26,т3зС!$C$3:$D$32,2,0),0)</f>
        <v>0</v>
      </c>
      <c r="U26" s="41">
        <f>IFERROR(VLOOKUP(C26,т3зС!$C$3:$E$32,3,0),0)</f>
        <v>0</v>
      </c>
      <c r="V26" s="41">
        <f t="shared" si="0"/>
        <v>705</v>
      </c>
      <c r="W26" s="56">
        <f>IF(V26=0,реглист!$D$96*3+3,E26+G26+I26+K26+M26+O26+Q26+S26+U26)</f>
        <v>15</v>
      </c>
      <c r="X26" s="56">
        <f>IF(W26=реглист!$D$96*3+3,реглист!$D$96*3+1,RANK(W26,$W$4:$W$93,1))</f>
        <v>9</v>
      </c>
      <c r="Y26" s="119"/>
      <c r="Z26" s="119"/>
      <c r="AA26" s="116"/>
    </row>
    <row r="27" spans="1:27" ht="16.5" thickBot="1" x14ac:dyDescent="0.3">
      <c r="A27" s="58">
        <f t="shared" si="1"/>
        <v>24</v>
      </c>
      <c r="B27" s="59" t="str">
        <f>реглист!D28</f>
        <v>СПАРТА</v>
      </c>
      <c r="C27" s="60" t="str">
        <f>реглист!C28</f>
        <v>Панасюк Михаил</v>
      </c>
      <c r="D27" s="61">
        <f>IFERROR(VLOOKUP(C27,т1зА!$C$3:$D$32,2,0),0)</f>
        <v>76</v>
      </c>
      <c r="E27" s="61">
        <f>IFERROR(VLOOKUP(C27,т1зА!$C$3:$E$32,3,0),0)</f>
        <v>10</v>
      </c>
      <c r="F27" s="61">
        <f>IFERROR(VLOOKUP(C27,т1зБ!$C$3:$D$32,2,0),0)</f>
        <v>0</v>
      </c>
      <c r="G27" s="61">
        <f>IFERROR(VLOOKUP(C27,т1зБ!$C$3:$E$32,3,0),0)</f>
        <v>0</v>
      </c>
      <c r="H27" s="61">
        <f>IFERROR(VLOOKUP(C27,т1зС!$C$3:$D$32,2,0),0)</f>
        <v>0</v>
      </c>
      <c r="I27" s="61">
        <f>IFERROR(VLOOKUP(C27,т1зС!$C$3:$E$32,3,0),0)</f>
        <v>0</v>
      </c>
      <c r="J27" s="61">
        <f>IFERROR(VLOOKUP(C27,т2зА!$C$3:$D$32,2,0),0)</f>
        <v>0</v>
      </c>
      <c r="K27" s="61">
        <f>IFERROR(VLOOKUP(C27,т2зА!$C$3:$E$32,3,0),0)</f>
        <v>0</v>
      </c>
      <c r="L27" s="62">
        <f>IFERROR(VLOOKUP(C27,т2зБ!$C$3:$D$32,2,0),0)</f>
        <v>88</v>
      </c>
      <c r="M27" s="62">
        <f>IFERROR(VLOOKUP(C27,т2зБ!$C$3:$E$32,3,0),0)</f>
        <v>5</v>
      </c>
      <c r="N27" s="61">
        <f>IFERROR(VLOOKUP(C27,т2зС!$C$3:$D$32,2,0),0)</f>
        <v>0</v>
      </c>
      <c r="O27" s="61">
        <f>IFERROR(VLOOKUP(C27,т2зС!$C$3:$E$32,3,0),0)</f>
        <v>0</v>
      </c>
      <c r="P27" s="61">
        <f>IFERROR(VLOOKUP(C27,т3зА!$C$3:$D$32,2,0),0)</f>
        <v>0</v>
      </c>
      <c r="Q27" s="61">
        <f>IFERROR(VLOOKUP(C27,т3зА!$C$3:$E$32,3,0),0)</f>
        <v>0</v>
      </c>
      <c r="R27" s="61">
        <f>IFERROR(VLOOKUP(C27,т3зБ!$C$3:$D$32,2,0),0)</f>
        <v>0</v>
      </c>
      <c r="S27" s="61">
        <f>IFERROR(VLOOKUP(C27,т3зБ!$C$3:$E$32,3,0),0)</f>
        <v>0</v>
      </c>
      <c r="T27" s="61">
        <f>IFERROR(VLOOKUP(C27,т3зС!$C$3:$D$32,2,0),0)</f>
        <v>112</v>
      </c>
      <c r="U27" s="61">
        <f>IFERROR(VLOOKUP(C27,т3зС!$C$3:$E$32,3,0),0)</f>
        <v>9</v>
      </c>
      <c r="V27" s="61">
        <f t="shared" si="0"/>
        <v>276</v>
      </c>
      <c r="W27" s="56">
        <f>IF(V27=0,реглист!$D$96*3+3,E27+G27+I27+K27+M27+O27+Q27+S27+U27)</f>
        <v>24</v>
      </c>
      <c r="X27" s="56">
        <f>IF(W27=реглист!$D$96*3+3,реглист!$D$96*3+1,RANK(W27,$W$4:$W$93,1))</f>
        <v>25</v>
      </c>
      <c r="Y27" s="120"/>
      <c r="Z27" s="120"/>
      <c r="AA27" s="117"/>
    </row>
    <row r="28" spans="1:27" ht="16.5" thickBot="1" x14ac:dyDescent="0.3">
      <c r="A28" s="63">
        <f t="shared" si="1"/>
        <v>25</v>
      </c>
      <c r="B28" s="54" t="str">
        <f>реглист!D29</f>
        <v>Mixture</v>
      </c>
      <c r="C28" s="55" t="str">
        <f>реглист!C29</f>
        <v>Бычик Роман</v>
      </c>
      <c r="D28" s="56">
        <f>IFERROR(VLOOKUP(C28,т1зА!$C$3:$D$32,2,0),0)</f>
        <v>0</v>
      </c>
      <c r="E28" s="56">
        <f>IFERROR(VLOOKUP(C28,т1зА!$C$3:$E$32,3,0),0)</f>
        <v>0</v>
      </c>
      <c r="F28" s="56">
        <f>IFERROR(VLOOKUP(C28,т1зБ!$C$3:$D$32,2,0),0)</f>
        <v>0</v>
      </c>
      <c r="G28" s="56">
        <f>IFERROR(VLOOKUP(C28,т1зБ!$C$3:$E$32,3,0),0)</f>
        <v>0</v>
      </c>
      <c r="H28" s="56">
        <f>IFERROR(VLOOKUP(C28,т1зС!$C$3:$D$32,2,0),0)</f>
        <v>400</v>
      </c>
      <c r="I28" s="56">
        <f>IFERROR(VLOOKUP(C28,т1зС!$C$3:$E$32,3,0),0)</f>
        <v>7</v>
      </c>
      <c r="J28" s="56">
        <f>IFERROR(VLOOKUP(C28,т2зА!$C$3:$D$32,2,0),0)</f>
        <v>105</v>
      </c>
      <c r="K28" s="56">
        <f>IFERROR(VLOOKUP(C28,т2зА!$C$3:$E$32,3,0),0)</f>
        <v>2</v>
      </c>
      <c r="L28" s="56">
        <f>IFERROR(VLOOKUP(C28,т2зБ!$C$3:$D$32,2,0),0)</f>
        <v>0</v>
      </c>
      <c r="M28" s="56">
        <f>IFERROR(VLOOKUP(C28,т2зБ!$C$3:$E$32,3,0),0)</f>
        <v>0</v>
      </c>
      <c r="N28" s="56">
        <f>IFERROR(VLOOKUP(C28,т2зС!$C$3:$D$32,2,0),0)</f>
        <v>0</v>
      </c>
      <c r="O28" s="56">
        <f>IFERROR(VLOOKUP(C28,т2зС!$C$3:$E$32,3,0),0)</f>
        <v>0</v>
      </c>
      <c r="P28" s="56">
        <f>IFERROR(VLOOKUP(C28,т3зА!$C$3:$D$32,2,0),0)</f>
        <v>0</v>
      </c>
      <c r="Q28" s="56">
        <f>IFERROR(VLOOKUP(C28,т3зА!$C$3:$E$32,3,0),0)</f>
        <v>0</v>
      </c>
      <c r="R28" s="56">
        <f>IFERROR(VLOOKUP(C28,т3зБ!$C$3:$D$32,2,0),0)</f>
        <v>63</v>
      </c>
      <c r="S28" s="56">
        <f>IFERROR(VLOOKUP(C28,т3зБ!$C$3:$E$32,3,0),0)</f>
        <v>6</v>
      </c>
      <c r="T28" s="56">
        <f>IFERROR(VLOOKUP(C28,т3зС!$C$3:$D$32,2,0),0)</f>
        <v>0</v>
      </c>
      <c r="U28" s="56">
        <f>IFERROR(VLOOKUP(C28,т3зС!$C$3:$E$32,3,0),0)</f>
        <v>0</v>
      </c>
      <c r="V28" s="56">
        <f t="shared" si="0"/>
        <v>568</v>
      </c>
      <c r="W28" s="56">
        <f>IF(V28=0,реглист!$D$96*3+3,E28+G28+I28+K28+M28+O28+Q28+S28+U28)</f>
        <v>15</v>
      </c>
      <c r="X28" s="56">
        <v>15</v>
      </c>
      <c r="Y28" s="118">
        <f t="shared" ref="Y28" si="9">V28+V29+V30</f>
        <v>1790</v>
      </c>
      <c r="Z28" s="118">
        <f>IF(Y28=0,реглист!$D$96*9+9,W28+W29+W30)</f>
        <v>47</v>
      </c>
      <c r="AA28" s="115">
        <f>IF(Z28=реглист!$D$96*9+9,реглист!$D$96+1,RANK(Z28,$Z$4:$Z$91,1))</f>
        <v>4</v>
      </c>
    </row>
    <row r="29" spans="1:27" ht="16.5" thickBot="1" x14ac:dyDescent="0.3">
      <c r="A29" s="57">
        <f t="shared" si="1"/>
        <v>26</v>
      </c>
      <c r="B29" s="26" t="str">
        <f>реглист!D30</f>
        <v>Mixture</v>
      </c>
      <c r="C29" s="27" t="str">
        <f>реглист!C30</f>
        <v>Пожарский Константин</v>
      </c>
      <c r="D29" s="41">
        <f>IFERROR(VLOOKUP(C29,т1зА!$C$3:$D$32,2,0),0)</f>
        <v>0</v>
      </c>
      <c r="E29" s="41">
        <f>IFERROR(VLOOKUP(C29,т1зА!$C$3:$E$32,3,0),0)</f>
        <v>0</v>
      </c>
      <c r="F29" s="41">
        <f>IFERROR(VLOOKUP(C29,т1зБ!$C$3:$D$32,2,0),0)</f>
        <v>270</v>
      </c>
      <c r="G29" s="41">
        <f>IFERROR(VLOOKUP(C29,т1зБ!$C$3:$E$32,3,0),0)</f>
        <v>5</v>
      </c>
      <c r="H29" s="41">
        <f>IFERROR(VLOOKUP(C29,т1зС!$C$3:$D$32,2,0),0)</f>
        <v>0</v>
      </c>
      <c r="I29" s="41">
        <f>IFERROR(VLOOKUP(C29,т1зС!$C$3:$E$32,3,0),0)</f>
        <v>0</v>
      </c>
      <c r="J29" s="41">
        <f>IFERROR(VLOOKUP(C29,т2зА!$C$3:$D$32,2,0),0)</f>
        <v>0</v>
      </c>
      <c r="K29" s="41">
        <f>IFERROR(VLOOKUP(C29,т2зА!$C$3:$E$32,3,0),0)</f>
        <v>0</v>
      </c>
      <c r="L29" s="40">
        <f>IFERROR(VLOOKUP(C29,т2зБ!$C$3:$D$32,2,0),0)</f>
        <v>0</v>
      </c>
      <c r="M29" s="40">
        <f>IFERROR(VLOOKUP(C29,т2зБ!$C$3:$E$32,3,0),0)</f>
        <v>0</v>
      </c>
      <c r="N29" s="41">
        <f>IFERROR(VLOOKUP(C29,т2зС!$C$3:$D$32,2,0),0)</f>
        <v>413</v>
      </c>
      <c r="O29" s="41">
        <f>IFERROR(VLOOKUP(C29,т2зС!$C$3:$E$32,3,0),0)</f>
        <v>3</v>
      </c>
      <c r="P29" s="41">
        <f>IFERROR(VLOOKUP(C29,т3зА!$C$3:$D$32,2,0),0)</f>
        <v>231</v>
      </c>
      <c r="Q29" s="41">
        <f>IFERROR(VLOOKUP(C29,т3зА!$C$3:$E$32,3,0),0)</f>
        <v>1</v>
      </c>
      <c r="R29" s="41">
        <f>IFERROR(VLOOKUP(C29,т3зБ!$C$3:$D$32,2,0),0)</f>
        <v>0</v>
      </c>
      <c r="S29" s="41">
        <f>IFERROR(VLOOKUP(C29,т3зБ!$C$3:$E$32,3,0),0)</f>
        <v>0</v>
      </c>
      <c r="T29" s="41">
        <f>IFERROR(VLOOKUP(C29,т3зС!$C$3:$D$32,2,0),0)</f>
        <v>0</v>
      </c>
      <c r="U29" s="41">
        <f>IFERROR(VLOOKUP(C29,т3зС!$C$3:$E$32,3,0),0)</f>
        <v>0</v>
      </c>
      <c r="V29" s="41">
        <f t="shared" si="0"/>
        <v>914</v>
      </c>
      <c r="W29" s="56">
        <f>IF(V29=0,реглист!$D$96*3+3,E29+G29+I29+K29+M29+O29+Q29+S29+U29)</f>
        <v>9</v>
      </c>
      <c r="X29" s="56">
        <f>IF(W29=реглист!$D$96*3+3,реглист!$D$96*3+1,RANK(W29,$W$4:$W$93,1))</f>
        <v>5</v>
      </c>
      <c r="Y29" s="119"/>
      <c r="Z29" s="119"/>
      <c r="AA29" s="116"/>
    </row>
    <row r="30" spans="1:27" ht="16.5" thickBot="1" x14ac:dyDescent="0.3">
      <c r="A30" s="58">
        <f t="shared" si="1"/>
        <v>27</v>
      </c>
      <c r="B30" s="59" t="str">
        <f>реглист!D31</f>
        <v>Mixture</v>
      </c>
      <c r="C30" s="60" t="str">
        <f>реглист!C31</f>
        <v>Баранок Артем</v>
      </c>
      <c r="D30" s="61">
        <f>IFERROR(VLOOKUP(C30,т1зА!$C$3:$D$32,2,0),0)</f>
        <v>78</v>
      </c>
      <c r="E30" s="61">
        <f>IFERROR(VLOOKUP(C30,т1зА!$C$3:$E$32,3,0),0)</f>
        <v>9</v>
      </c>
      <c r="F30" s="61">
        <f>IFERROR(VLOOKUP(C30,т1зБ!$C$3:$D$32,2,0),0)</f>
        <v>0</v>
      </c>
      <c r="G30" s="61">
        <f>IFERROR(VLOOKUP(C30,т1зБ!$C$3:$E$32,3,0),0)</f>
        <v>0</v>
      </c>
      <c r="H30" s="61">
        <f>IFERROR(VLOOKUP(C30,т1зС!$C$3:$D$32,2,0),0)</f>
        <v>0</v>
      </c>
      <c r="I30" s="61">
        <f>IFERROR(VLOOKUP(C30,т1зС!$C$3:$E$32,3,0),0)</f>
        <v>0</v>
      </c>
      <c r="J30" s="61">
        <f>IFERROR(VLOOKUP(C30,т2зА!$C$3:$D$32,2,0),0)</f>
        <v>0</v>
      </c>
      <c r="K30" s="61">
        <f>IFERROR(VLOOKUP(C30,т2зА!$C$3:$E$32,3,0),0)</f>
        <v>0</v>
      </c>
      <c r="L30" s="62">
        <f>IFERROR(VLOOKUP(C30,т2зБ!$C$3:$D$32,2,0),0)</f>
        <v>11</v>
      </c>
      <c r="M30" s="62">
        <f>IFERROR(VLOOKUP(C30,т2зБ!$C$3:$E$32,3,0),0)</f>
        <v>8</v>
      </c>
      <c r="N30" s="61">
        <f>IFERROR(VLOOKUP(C30,т2зС!$C$3:$D$32,2,0),0)</f>
        <v>0</v>
      </c>
      <c r="O30" s="61">
        <f>IFERROR(VLOOKUP(C30,т2зС!$C$3:$E$32,3,0),0)</f>
        <v>0</v>
      </c>
      <c r="P30" s="61">
        <f>IFERROR(VLOOKUP(C30,т3зА!$C$3:$D$32,2,0),0)</f>
        <v>0</v>
      </c>
      <c r="Q30" s="61">
        <f>IFERROR(VLOOKUP(C30,т3зА!$C$3:$E$32,3,0),0)</f>
        <v>0</v>
      </c>
      <c r="R30" s="61">
        <f>IFERROR(VLOOKUP(C30,т3зБ!$C$3:$D$32,2,0),0)</f>
        <v>0</v>
      </c>
      <c r="S30" s="61">
        <f>IFERROR(VLOOKUP(C30,т3зБ!$C$3:$E$32,3,0),0)</f>
        <v>0</v>
      </c>
      <c r="T30" s="61">
        <f>IFERROR(VLOOKUP(C30,т3зС!$C$3:$D$32,2,0),0)</f>
        <v>219</v>
      </c>
      <c r="U30" s="61">
        <f>IFERROR(VLOOKUP(C30,т3зС!$C$3:$E$32,3,0),0)</f>
        <v>6</v>
      </c>
      <c r="V30" s="61">
        <f t="shared" si="0"/>
        <v>308</v>
      </c>
      <c r="W30" s="56">
        <f>IF(V30=0,реглист!$D$96*3+3,E30+G30+I30+K30+M30+O30+Q30+S30+U30)</f>
        <v>23</v>
      </c>
      <c r="X30" s="56">
        <f>IF(W30=реглист!$D$96*3+3,реглист!$D$96*3+1,RANK(W30,$W$4:$W$93,1))</f>
        <v>24</v>
      </c>
      <c r="Y30" s="120"/>
      <c r="Z30" s="120"/>
      <c r="AA30" s="117"/>
    </row>
    <row r="31" spans="1:27" ht="16.5" thickBot="1" x14ac:dyDescent="0.3">
      <c r="A31" s="63">
        <f t="shared" si="1"/>
        <v>28</v>
      </c>
      <c r="B31" s="54" t="str">
        <f>реглист!D32</f>
        <v>личка</v>
      </c>
      <c r="C31" s="55" t="str">
        <f>реглист!C32</f>
        <v>Голабурда Сергей</v>
      </c>
      <c r="D31" s="56">
        <f>IFERROR(VLOOKUP(C31,т1зА!$C$3:$D$32,2,0),0)</f>
        <v>136</v>
      </c>
      <c r="E31" s="56">
        <f>IFERROR(VLOOKUP(C31,т1зА!$C$3:$E$32,3,0),0)</f>
        <v>6</v>
      </c>
      <c r="F31" s="56">
        <f>IFERROR(VLOOKUP(C31,т1зБ!$C$3:$D$32,2,0),0)</f>
        <v>0</v>
      </c>
      <c r="G31" s="56">
        <f>IFERROR(VLOOKUP(C31,т1зБ!$C$3:$E$32,3,0),0)</f>
        <v>0</v>
      </c>
      <c r="H31" s="56">
        <f>IFERROR(VLOOKUP(C31,т1зС!$C$3:$D$32,2,0),0)</f>
        <v>0</v>
      </c>
      <c r="I31" s="56">
        <f>IFERROR(VLOOKUP(C31,т1зС!$C$3:$E$32,3,0),0)</f>
        <v>0</v>
      </c>
      <c r="J31" s="56">
        <f>IFERROR(VLOOKUP(C31,т2зА!$C$3:$D$32,2,0),0)</f>
        <v>0</v>
      </c>
      <c r="K31" s="56">
        <f>IFERROR(VLOOKUP(C31,т2зА!$C$3:$E$32,3,0),0)</f>
        <v>0</v>
      </c>
      <c r="L31" s="56">
        <f>IFERROR(VLOOKUP(C31,т2зБ!$C$3:$D$32,2,0),0)</f>
        <v>0</v>
      </c>
      <c r="M31" s="56">
        <f>IFERROR(VLOOKUP(C31,т2зБ!$C$3:$E$32,3,0),0)</f>
        <v>10</v>
      </c>
      <c r="N31" s="56">
        <f>IFERROR(VLOOKUP(C31,т2зС!$C$3:$D$32,2,0),0)</f>
        <v>0</v>
      </c>
      <c r="O31" s="56">
        <f>IFERROR(VLOOKUP(C31,т2зС!$C$3:$E$32,3,0),0)</f>
        <v>0</v>
      </c>
      <c r="P31" s="56">
        <f>IFERROR(VLOOKUP(C31,т3зА!$C$3:$D$32,2,0),0)</f>
        <v>0</v>
      </c>
      <c r="Q31" s="56">
        <f>IFERROR(VLOOKUP(C31,т3зА!$C$3:$E$32,3,0),0)</f>
        <v>0</v>
      </c>
      <c r="R31" s="56">
        <f>IFERROR(VLOOKUP(C31,т3зБ!$C$3:$D$32,2,0),0)</f>
        <v>0</v>
      </c>
      <c r="S31" s="56">
        <f>IFERROR(VLOOKUP(C31,т3зБ!$C$3:$E$32,3,0),0)</f>
        <v>0</v>
      </c>
      <c r="T31" s="56">
        <f>IFERROR(VLOOKUP(C31,т3зС!$C$3:$D$32,2,0),0)</f>
        <v>521</v>
      </c>
      <c r="U31" s="56">
        <f>IFERROR(VLOOKUP(C31,т3зС!$C$3:$E$32,3,0),0)</f>
        <v>4</v>
      </c>
      <c r="V31" s="56">
        <f t="shared" si="0"/>
        <v>657</v>
      </c>
      <c r="W31" s="56">
        <f>IF(V31=0,реглист!$D$96*3+3,E31+G31+I31+K31+M31+O31+Q31+S31+U31)</f>
        <v>20</v>
      </c>
      <c r="X31" s="68">
        <f>IF(W31=реглист!$D$96*3+3,реглист!$D$96*3+1,RANK(W31,$W$4:$W$93,1))</f>
        <v>20</v>
      </c>
      <c r="Y31" s="118">
        <f t="shared" ref="Y31" si="10">V31+V32+V33</f>
        <v>1193</v>
      </c>
      <c r="Z31" s="118">
        <f>IF(Y31=0,реглист!$D$96*9+9,W31+W32+W33)</f>
        <v>128</v>
      </c>
      <c r="AA31" s="115">
        <f>IF(Z31=реглист!$D$96*9+9,реглист!$D$96+1,RANK(Z31,$Z$4:$Z$91,1))</f>
        <v>10</v>
      </c>
    </row>
    <row r="32" spans="1:27" ht="16.5" thickBot="1" x14ac:dyDescent="0.3">
      <c r="A32" s="57">
        <f t="shared" si="1"/>
        <v>29</v>
      </c>
      <c r="B32" s="26">
        <f>реглист!D33</f>
        <v>0</v>
      </c>
      <c r="C32" s="27">
        <f>реглист!C33</f>
        <v>0</v>
      </c>
      <c r="D32" s="41">
        <f>IFERROR(VLOOKUP(C32,т1зА!$C$3:$D$32,2,0),0)</f>
        <v>0</v>
      </c>
      <c r="E32" s="41">
        <f>IFERROR(VLOOKUP(C32,т1зА!$C$3:$E$32,3,0),0)</f>
        <v>0</v>
      </c>
      <c r="F32" s="41">
        <f>IFERROR(VLOOKUP(C32,т1зБ!$C$3:$D$32,2,0),0)</f>
        <v>34</v>
      </c>
      <c r="G32" s="41">
        <f>IFERROR(VLOOKUP(C32,т1зБ!$C$3:$E$32,3,0),0)</f>
        <v>8</v>
      </c>
      <c r="H32" s="41">
        <f>IFERROR(VLOOKUP(C32,т1зС!$C$3:$D$32,2,0),0)</f>
        <v>214</v>
      </c>
      <c r="I32" s="41">
        <f>IFERROR(VLOOKUP(C32,т1зС!$C$3:$E$32,3,0),0)</f>
        <v>9</v>
      </c>
      <c r="J32" s="41">
        <f>IFERROR(VLOOKUP(C32,т2зА!$C$3:$D$32,2,0),0)</f>
        <v>20</v>
      </c>
      <c r="K32" s="41">
        <f>IFERROR(VLOOKUP(C32,т2зА!$C$3:$E$32,3,0),0)</f>
        <v>7</v>
      </c>
      <c r="L32" s="40">
        <f>IFERROR(VLOOKUP(C32,т2зБ!$C$3:$D$32,2,0),0)</f>
        <v>0</v>
      </c>
      <c r="M32" s="40">
        <f>IFERROR(VLOOKUP(C32,т2зБ!$C$3:$E$32,3,0),0)</f>
        <v>0</v>
      </c>
      <c r="N32" s="41">
        <f>IFERROR(VLOOKUP(C32,т2зС!$C$3:$D$32,2,0),0)</f>
        <v>0</v>
      </c>
      <c r="O32" s="41">
        <f>IFERROR(VLOOKUP(C32,т2зС!$C$3:$E$32,3,0),0)</f>
        <v>10</v>
      </c>
      <c r="P32" s="41">
        <f>IFERROR(VLOOKUP(C32,т3зА!$C$3:$D$32,2,0),0)</f>
        <v>0</v>
      </c>
      <c r="Q32" s="41">
        <f>IFERROR(VLOOKUP(C32,т3зА!$C$3:$E$32,3,0),0)</f>
        <v>10</v>
      </c>
      <c r="R32" s="41">
        <f>IFERROR(VLOOKUP(C32,т3зБ!$C$3:$D$32,2,0),0)</f>
        <v>0</v>
      </c>
      <c r="S32" s="41">
        <f>IFERROR(VLOOKUP(C32,т3зБ!$C$3:$E$32,3,0),0)</f>
        <v>10</v>
      </c>
      <c r="T32" s="41">
        <f>IFERROR(VLOOKUP(C32,т3зС!$C$3:$D$32,2,0),0)</f>
        <v>0</v>
      </c>
      <c r="U32" s="41">
        <f>IFERROR(VLOOKUP(C32,т3зС!$C$3:$E$32,3,0),0)</f>
        <v>0</v>
      </c>
      <c r="V32" s="41">
        <f t="shared" si="0"/>
        <v>268</v>
      </c>
      <c r="W32" s="56">
        <f>IF(V32=0,реглист!$D$96*3+3,E32+G32+I32+K32+M32+O32+Q32+S32+U32)</f>
        <v>54</v>
      </c>
      <c r="X32" s="68">
        <f>IF(W32=реглист!$D$96*3+3,реглист!$D$96*3+1,RANK(W32,$W$4:$W$93,1))</f>
        <v>29</v>
      </c>
      <c r="Y32" s="119"/>
      <c r="Z32" s="119"/>
      <c r="AA32" s="116"/>
    </row>
    <row r="33" spans="1:27" ht="16.5" thickBot="1" x14ac:dyDescent="0.3">
      <c r="A33" s="58">
        <f t="shared" si="1"/>
        <v>30</v>
      </c>
      <c r="B33" s="59">
        <f>реглист!D34</f>
        <v>0</v>
      </c>
      <c r="C33" s="60">
        <f>реглист!C34</f>
        <v>0</v>
      </c>
      <c r="D33" s="61">
        <f>IFERROR(VLOOKUP(C33,т1зА!$C$3:$D$32,2,0),0)</f>
        <v>0</v>
      </c>
      <c r="E33" s="61">
        <f>IFERROR(VLOOKUP(C33,т1зА!$C$3:$E$32,3,0),0)</f>
        <v>0</v>
      </c>
      <c r="F33" s="61">
        <f>IFERROR(VLOOKUP(C33,т1зБ!$C$3:$D$32,2,0),0)</f>
        <v>34</v>
      </c>
      <c r="G33" s="61">
        <f>IFERROR(VLOOKUP(C33,т1зБ!$C$3:$E$32,3,0),0)</f>
        <v>8</v>
      </c>
      <c r="H33" s="61">
        <f>IFERROR(VLOOKUP(C33,т1зС!$C$3:$D$32,2,0),0)</f>
        <v>214</v>
      </c>
      <c r="I33" s="61">
        <f>IFERROR(VLOOKUP(C33,т1зС!$C$3:$E$32,3,0),0)</f>
        <v>9</v>
      </c>
      <c r="J33" s="61">
        <f>IFERROR(VLOOKUP(C33,т2зА!$C$3:$D$32,2,0),0)</f>
        <v>20</v>
      </c>
      <c r="K33" s="61">
        <f>IFERROR(VLOOKUP(C33,т2зА!$C$3:$E$32,3,0),0)</f>
        <v>7</v>
      </c>
      <c r="L33" s="62">
        <f>IFERROR(VLOOKUP(C33,т2зБ!$C$3:$D$32,2,0),0)</f>
        <v>0</v>
      </c>
      <c r="M33" s="62">
        <f>IFERROR(VLOOKUP(C33,т2зБ!$C$3:$E$32,3,0),0)</f>
        <v>0</v>
      </c>
      <c r="N33" s="61">
        <f>IFERROR(VLOOKUP(C33,т2зС!$C$3:$D$32,2,0),0)</f>
        <v>0</v>
      </c>
      <c r="O33" s="61">
        <f>IFERROR(VLOOKUP(C33,т2зС!$C$3:$E$32,3,0),0)</f>
        <v>10</v>
      </c>
      <c r="P33" s="61">
        <f>IFERROR(VLOOKUP(C33,т3зА!$C$3:$D$32,2,0),0)</f>
        <v>0</v>
      </c>
      <c r="Q33" s="61">
        <f>IFERROR(VLOOKUP(C33,т3зА!$C$3:$E$32,3,0),0)</f>
        <v>10</v>
      </c>
      <c r="R33" s="61">
        <f>IFERROR(VLOOKUP(C33,т3зБ!$C$3:$D$32,2,0),0)</f>
        <v>0</v>
      </c>
      <c r="S33" s="61">
        <f>IFERROR(VLOOKUP(C33,т3зБ!$C$3:$E$32,3,0),0)</f>
        <v>10</v>
      </c>
      <c r="T33" s="61">
        <f>IFERROR(VLOOKUP(C33,т3зС!$C$3:$D$32,2,0),0)</f>
        <v>0</v>
      </c>
      <c r="U33" s="61">
        <f>IFERROR(VLOOKUP(C33,т3зС!$C$3:$E$32,3,0),0)</f>
        <v>0</v>
      </c>
      <c r="V33" s="61">
        <f t="shared" si="0"/>
        <v>268</v>
      </c>
      <c r="W33" s="56">
        <f>IF(V33=0,реглист!$D$96*3+3,E33+G33+I33+K33+M33+O33+Q33+S33+U33)</f>
        <v>54</v>
      </c>
      <c r="X33" s="56">
        <f>IF(W33=реглист!$D$96*3+3,реглист!$D$96*3+1,RANK(W33,$W$4:$W$93,1))</f>
        <v>29</v>
      </c>
      <c r="Y33" s="120"/>
      <c r="Z33" s="120"/>
      <c r="AA33" s="117"/>
    </row>
    <row r="34" spans="1:27" ht="16.5" thickBot="1" x14ac:dyDescent="0.3">
      <c r="A34" s="63">
        <f t="shared" si="1"/>
        <v>31</v>
      </c>
      <c r="B34" s="54">
        <f>реглист!D35</f>
        <v>0</v>
      </c>
      <c r="C34" s="55">
        <f>реглист!C35</f>
        <v>0</v>
      </c>
      <c r="D34" s="56">
        <f>IFERROR(VLOOKUP(C34,т1зА!$C$3:$D$32,2,0),0)</f>
        <v>0</v>
      </c>
      <c r="E34" s="56">
        <f>IFERROR(VLOOKUP(C34,т1зА!$C$3:$E$32,3,0),0)</f>
        <v>0</v>
      </c>
      <c r="F34" s="56">
        <f>IFERROR(VLOOKUP(C34,т1зБ!$C$3:$D$32,2,0),0)</f>
        <v>34</v>
      </c>
      <c r="G34" s="56">
        <f>IFERROR(VLOOKUP(C34,т1зБ!$C$3:$E$32,3,0),0)</f>
        <v>8</v>
      </c>
      <c r="H34" s="56">
        <f>IFERROR(VLOOKUP(C34,т1зС!$C$3:$D$32,2,0),0)</f>
        <v>214</v>
      </c>
      <c r="I34" s="56">
        <f>IFERROR(VLOOKUP(C34,т1зС!$C$3:$E$32,3,0),0)</f>
        <v>9</v>
      </c>
      <c r="J34" s="56">
        <f>IFERROR(VLOOKUP(C34,т2зА!$C$3:$D$32,2,0),0)</f>
        <v>20</v>
      </c>
      <c r="K34" s="56">
        <f>IFERROR(VLOOKUP(C34,т2зА!$C$3:$E$32,3,0),0)</f>
        <v>7</v>
      </c>
      <c r="L34" s="56">
        <f>IFERROR(VLOOKUP(C34,т2зБ!$C$3:$D$32,2,0),0)</f>
        <v>0</v>
      </c>
      <c r="M34" s="56">
        <f>IFERROR(VLOOKUP(C34,т2зБ!$C$3:$E$32,3,0),0)</f>
        <v>0</v>
      </c>
      <c r="N34" s="56">
        <f>IFERROR(VLOOKUP(C34,т2зС!$C$3:$D$32,2,0),0)</f>
        <v>0</v>
      </c>
      <c r="O34" s="56">
        <f>IFERROR(VLOOKUP(C34,т2зС!$C$3:$E$32,3,0),0)</f>
        <v>10</v>
      </c>
      <c r="P34" s="56">
        <f>IFERROR(VLOOKUP(C34,т3зА!$C$3:$D$32,2,0),0)</f>
        <v>0</v>
      </c>
      <c r="Q34" s="56">
        <f>IFERROR(VLOOKUP(C34,т3зА!$C$3:$E$32,3,0),0)</f>
        <v>10</v>
      </c>
      <c r="R34" s="56">
        <f>IFERROR(VLOOKUP(C34,т3зБ!$C$3:$D$32,2,0),0)</f>
        <v>0</v>
      </c>
      <c r="S34" s="56">
        <f>IFERROR(VLOOKUP(C34,т3зБ!$C$3:$E$32,3,0),0)</f>
        <v>10</v>
      </c>
      <c r="T34" s="56">
        <f>IFERROR(VLOOKUP(C34,т3зС!$C$3:$D$32,2,0),0)</f>
        <v>0</v>
      </c>
      <c r="U34" s="56">
        <f>IFERROR(VLOOKUP(C34,т3зС!$C$3:$E$32,3,0),0)</f>
        <v>0</v>
      </c>
      <c r="V34" s="56">
        <f t="shared" si="0"/>
        <v>268</v>
      </c>
      <c r="W34" s="56">
        <f>IF(V34=0,реглист!$D$96*3+3,E34+G34+I34+K34+M34+O34+Q34+S34+U34)</f>
        <v>54</v>
      </c>
      <c r="X34" s="56">
        <f>IF(W34=реглист!$D$96*3+3,реглист!$D$96*3+1,RANK(W34,$W$4:$W$93,1))</f>
        <v>29</v>
      </c>
      <c r="Y34" s="118">
        <f t="shared" ref="Y34" si="11">V34+V35+V36</f>
        <v>804</v>
      </c>
      <c r="Z34" s="118">
        <f>IF(Y34=0,реглист!$D$96*9+9,W34+W35+W36)</f>
        <v>162</v>
      </c>
      <c r="AA34" s="115">
        <f>IF(Z34=реглист!$D$96*9+9,реглист!$D$96+1,RANK(Z34,$Z$4:$Z$91,1))</f>
        <v>11</v>
      </c>
    </row>
    <row r="35" spans="1:27" ht="16.5" thickBot="1" x14ac:dyDescent="0.3">
      <c r="A35" s="57">
        <f t="shared" si="1"/>
        <v>32</v>
      </c>
      <c r="B35" s="26">
        <f>реглист!D36</f>
        <v>0</v>
      </c>
      <c r="C35" s="27">
        <f>реглист!C36</f>
        <v>0</v>
      </c>
      <c r="D35" s="41">
        <f>IFERROR(VLOOKUP(C35,т1зА!$C$3:$D$32,2,0),0)</f>
        <v>0</v>
      </c>
      <c r="E35" s="41">
        <f>IFERROR(VLOOKUP(C35,т1зА!$C$3:$E$32,3,0),0)</f>
        <v>0</v>
      </c>
      <c r="F35" s="41">
        <f>IFERROR(VLOOKUP(C35,т1зБ!$C$3:$D$32,2,0),0)</f>
        <v>34</v>
      </c>
      <c r="G35" s="41">
        <f>IFERROR(VLOOKUP(C35,т1зБ!$C$3:$E$32,3,0),0)</f>
        <v>8</v>
      </c>
      <c r="H35" s="41">
        <f>IFERROR(VLOOKUP(C35,т1зС!$C$3:$D$32,2,0),0)</f>
        <v>214</v>
      </c>
      <c r="I35" s="41">
        <f>IFERROR(VLOOKUP(C35,т1зС!$C$3:$E$32,3,0),0)</f>
        <v>9</v>
      </c>
      <c r="J35" s="41">
        <f>IFERROR(VLOOKUP(C35,т2зА!$C$3:$D$32,2,0),0)</f>
        <v>20</v>
      </c>
      <c r="K35" s="41">
        <f>IFERROR(VLOOKUP(C35,т2зА!$C$3:$E$32,3,0),0)</f>
        <v>7</v>
      </c>
      <c r="L35" s="40">
        <f>IFERROR(VLOOKUP(C35,т2зБ!$C$3:$D$32,2,0),0)</f>
        <v>0</v>
      </c>
      <c r="M35" s="40">
        <f>IFERROR(VLOOKUP(C35,т2зБ!$C$3:$E$32,3,0),0)</f>
        <v>0</v>
      </c>
      <c r="N35" s="41">
        <f>IFERROR(VLOOKUP(C35,т2зС!$C$3:$D$32,2,0),0)</f>
        <v>0</v>
      </c>
      <c r="O35" s="41">
        <f>IFERROR(VLOOKUP(C35,т2зС!$C$3:$E$32,3,0),0)</f>
        <v>10</v>
      </c>
      <c r="P35" s="41">
        <f>IFERROR(VLOOKUP(C35,т3зА!$C$3:$D$32,2,0),0)</f>
        <v>0</v>
      </c>
      <c r="Q35" s="41">
        <f>IFERROR(VLOOKUP(C35,т3зА!$C$3:$E$32,3,0),0)</f>
        <v>10</v>
      </c>
      <c r="R35" s="41">
        <f>IFERROR(VLOOKUP(C35,т3зБ!$C$3:$D$32,2,0),0)</f>
        <v>0</v>
      </c>
      <c r="S35" s="41">
        <f>IFERROR(VLOOKUP(C35,т3зБ!$C$3:$E$32,3,0),0)</f>
        <v>10</v>
      </c>
      <c r="T35" s="41">
        <f>IFERROR(VLOOKUP(C35,т3зС!$C$3:$D$32,2,0),0)</f>
        <v>0</v>
      </c>
      <c r="U35" s="41">
        <f>IFERROR(VLOOKUP(C35,т3зС!$C$3:$E$32,3,0),0)</f>
        <v>0</v>
      </c>
      <c r="V35" s="41">
        <f t="shared" si="0"/>
        <v>268</v>
      </c>
      <c r="W35" s="56">
        <f>IF(V35=0,реглист!$D$96*3+3,E35+G35+I35+K35+M35+O35+Q35+S35+U35)</f>
        <v>54</v>
      </c>
      <c r="X35" s="56">
        <f>IF(W35=реглист!$D$96*3+3,реглист!$D$96*3+1,RANK(W35,$W$4:$W$93,1))</f>
        <v>29</v>
      </c>
      <c r="Y35" s="119"/>
      <c r="Z35" s="119"/>
      <c r="AA35" s="116"/>
    </row>
    <row r="36" spans="1:27" ht="16.5" thickBot="1" x14ac:dyDescent="0.3">
      <c r="A36" s="58">
        <f t="shared" si="1"/>
        <v>33</v>
      </c>
      <c r="B36" s="59">
        <f>реглист!D37</f>
        <v>0</v>
      </c>
      <c r="C36" s="60">
        <f>реглист!C37</f>
        <v>0</v>
      </c>
      <c r="D36" s="61">
        <f>IFERROR(VLOOKUP(C36,т1зА!$C$3:$D$32,2,0),0)</f>
        <v>0</v>
      </c>
      <c r="E36" s="61">
        <f>IFERROR(VLOOKUP(C36,т1зА!$C$3:$E$32,3,0),0)</f>
        <v>0</v>
      </c>
      <c r="F36" s="61">
        <f>IFERROR(VLOOKUP(C36,т1зБ!$C$3:$D$32,2,0),0)</f>
        <v>34</v>
      </c>
      <c r="G36" s="61">
        <f>IFERROR(VLOOKUP(C36,т1зБ!$C$3:$E$32,3,0),0)</f>
        <v>8</v>
      </c>
      <c r="H36" s="61">
        <f>IFERROR(VLOOKUP(C36,т1зС!$C$3:$D$32,2,0),0)</f>
        <v>214</v>
      </c>
      <c r="I36" s="61">
        <f>IFERROR(VLOOKUP(C36,т1зС!$C$3:$E$32,3,0),0)</f>
        <v>9</v>
      </c>
      <c r="J36" s="61">
        <f>IFERROR(VLOOKUP(C36,т2зА!$C$3:$D$32,2,0),0)</f>
        <v>20</v>
      </c>
      <c r="K36" s="61">
        <f>IFERROR(VLOOKUP(C36,т2зА!$C$3:$E$32,3,0),0)</f>
        <v>7</v>
      </c>
      <c r="L36" s="62">
        <f>IFERROR(VLOOKUP(C36,т2зБ!$C$3:$D$32,2,0),0)</f>
        <v>0</v>
      </c>
      <c r="M36" s="62">
        <f>IFERROR(VLOOKUP(C36,т2зБ!$C$3:$E$32,3,0),0)</f>
        <v>0</v>
      </c>
      <c r="N36" s="61">
        <f>IFERROR(VLOOKUP(C36,т2зС!$C$3:$D$32,2,0),0)</f>
        <v>0</v>
      </c>
      <c r="O36" s="61">
        <f>IFERROR(VLOOKUP(C36,т2зС!$C$3:$E$32,3,0),0)</f>
        <v>10</v>
      </c>
      <c r="P36" s="61">
        <f>IFERROR(VLOOKUP(C36,т3зА!$C$3:$D$32,2,0),0)</f>
        <v>0</v>
      </c>
      <c r="Q36" s="61">
        <f>IFERROR(VLOOKUP(C36,т3зА!$C$3:$E$32,3,0),0)</f>
        <v>10</v>
      </c>
      <c r="R36" s="61">
        <f>IFERROR(VLOOKUP(C36,т3зБ!$C$3:$D$32,2,0),0)</f>
        <v>0</v>
      </c>
      <c r="S36" s="61">
        <f>IFERROR(VLOOKUP(C36,т3зБ!$C$3:$E$32,3,0),0)</f>
        <v>10</v>
      </c>
      <c r="T36" s="61">
        <f>IFERROR(VLOOKUP(C36,т3зС!$C$3:$D$32,2,0),0)</f>
        <v>0</v>
      </c>
      <c r="U36" s="61">
        <f>IFERROR(VLOOKUP(C36,т3зС!$C$3:$E$32,3,0),0)</f>
        <v>0</v>
      </c>
      <c r="V36" s="61">
        <f t="shared" si="0"/>
        <v>268</v>
      </c>
      <c r="W36" s="56">
        <f>IF(V36=0,реглист!$D$96*3+3,E36+G36+I36+K36+M36+O36+Q36+S36+U36)</f>
        <v>54</v>
      </c>
      <c r="X36" s="56">
        <f>IF(W36=реглист!$D$96*3+3,реглист!$D$96*3+1,RANK(W36,$W$4:$W$93,1))</f>
        <v>29</v>
      </c>
      <c r="Y36" s="120"/>
      <c r="Z36" s="120"/>
      <c r="AA36" s="117"/>
    </row>
    <row r="37" spans="1:27" ht="16.5" thickBot="1" x14ac:dyDescent="0.3">
      <c r="A37" s="63">
        <f t="shared" si="1"/>
        <v>34</v>
      </c>
      <c r="B37" s="54">
        <f>реглист!D38</f>
        <v>0</v>
      </c>
      <c r="C37" s="55">
        <f>реглист!C38</f>
        <v>0</v>
      </c>
      <c r="D37" s="56">
        <f>IFERROR(VLOOKUP(C37,т1зА!$C$3:$D$32,2,0),0)</f>
        <v>0</v>
      </c>
      <c r="E37" s="56">
        <f>IFERROR(VLOOKUP(C37,т1зА!$C$3:$E$32,3,0),0)</f>
        <v>0</v>
      </c>
      <c r="F37" s="56">
        <f>IFERROR(VLOOKUP(C37,т1зБ!$C$3:$D$32,2,0),0)</f>
        <v>34</v>
      </c>
      <c r="G37" s="56">
        <f>IFERROR(VLOOKUP(C37,т1зБ!$C$3:$E$32,3,0),0)</f>
        <v>8</v>
      </c>
      <c r="H37" s="56">
        <f>IFERROR(VLOOKUP(C37,т1зС!$C$3:$D$32,2,0),0)</f>
        <v>214</v>
      </c>
      <c r="I37" s="56">
        <f>IFERROR(VLOOKUP(C37,т1зС!$C$3:$E$32,3,0),0)</f>
        <v>9</v>
      </c>
      <c r="J37" s="56">
        <f>IFERROR(VLOOKUP(C37,т2зА!$C$3:$D$32,2,0),0)</f>
        <v>20</v>
      </c>
      <c r="K37" s="56">
        <f>IFERROR(VLOOKUP(C37,т2зА!$C$3:$E$32,3,0),0)</f>
        <v>7</v>
      </c>
      <c r="L37" s="56">
        <f>IFERROR(VLOOKUP(C37,т2зБ!$C$3:$D$32,2,0),0)</f>
        <v>0</v>
      </c>
      <c r="M37" s="56">
        <f>IFERROR(VLOOKUP(C37,т2зБ!$C$3:$E$32,3,0),0)</f>
        <v>0</v>
      </c>
      <c r="N37" s="56">
        <f>IFERROR(VLOOKUP(C37,т2зС!$C$3:$D$32,2,0),0)</f>
        <v>0</v>
      </c>
      <c r="O37" s="56">
        <f>IFERROR(VLOOKUP(C37,т2зС!$C$3:$E$32,3,0),0)</f>
        <v>10</v>
      </c>
      <c r="P37" s="56">
        <f>IFERROR(VLOOKUP(C37,т3зА!$C$3:$D$32,2,0),0)</f>
        <v>0</v>
      </c>
      <c r="Q37" s="56">
        <f>IFERROR(VLOOKUP(C37,т3зА!$C$3:$E$32,3,0),0)</f>
        <v>10</v>
      </c>
      <c r="R37" s="56">
        <f>IFERROR(VLOOKUP(C37,т3зБ!$C$3:$D$32,2,0),0)</f>
        <v>0</v>
      </c>
      <c r="S37" s="56">
        <f>IFERROR(VLOOKUP(C37,т3зБ!$C$3:$E$32,3,0),0)</f>
        <v>10</v>
      </c>
      <c r="T37" s="56">
        <f>IFERROR(VLOOKUP(C37,т3зС!$C$3:$D$32,2,0),0)</f>
        <v>0</v>
      </c>
      <c r="U37" s="56">
        <f>IFERROR(VLOOKUP(C37,т3зС!$C$3:$E$32,3,0),0)</f>
        <v>0</v>
      </c>
      <c r="V37" s="56">
        <f t="shared" si="0"/>
        <v>268</v>
      </c>
      <c r="W37" s="56">
        <f>IF(V37=0,реглист!$D$96*3+3,E37+G37+I37+K37+M37+O37+Q37+S37+U37)</f>
        <v>54</v>
      </c>
      <c r="X37" s="56">
        <f>IF(W37=реглист!$D$96*3+3,реглист!$D$96*3+1,RANK(W37,$W$4:$W$93,1))</f>
        <v>29</v>
      </c>
      <c r="Y37" s="118">
        <f t="shared" ref="Y37" si="12">V37+V38+V39</f>
        <v>804</v>
      </c>
      <c r="Z37" s="118">
        <f>IF(Y37=0,реглист!$D$96*9+9,W37+W38+W39)</f>
        <v>162</v>
      </c>
      <c r="AA37" s="115">
        <f>IF(Z37=реглист!$D$96*9+9,реглист!$D$96+1,RANK(Z37,$Z$4:$Z$91,1))</f>
        <v>11</v>
      </c>
    </row>
    <row r="38" spans="1:27" ht="16.5" thickBot="1" x14ac:dyDescent="0.3">
      <c r="A38" s="57">
        <f t="shared" si="1"/>
        <v>35</v>
      </c>
      <c r="B38" s="26">
        <f>реглист!D39</f>
        <v>0</v>
      </c>
      <c r="C38" s="27">
        <f>реглист!C39</f>
        <v>0</v>
      </c>
      <c r="D38" s="41">
        <f>IFERROR(VLOOKUP(C38,т1зА!$C$3:$D$32,2,0),0)</f>
        <v>0</v>
      </c>
      <c r="E38" s="41">
        <f>IFERROR(VLOOKUP(C38,т1зА!$C$3:$E$32,3,0),0)</f>
        <v>0</v>
      </c>
      <c r="F38" s="41">
        <f>IFERROR(VLOOKUP(C38,т1зБ!$C$3:$D$32,2,0),0)</f>
        <v>34</v>
      </c>
      <c r="G38" s="41">
        <f>IFERROR(VLOOKUP(C38,т1зБ!$C$3:$E$32,3,0),0)</f>
        <v>8</v>
      </c>
      <c r="H38" s="41">
        <f>IFERROR(VLOOKUP(C38,т1зС!$C$3:$D$32,2,0),0)</f>
        <v>214</v>
      </c>
      <c r="I38" s="41">
        <f>IFERROR(VLOOKUP(C38,т1зС!$C$3:$E$32,3,0),0)</f>
        <v>9</v>
      </c>
      <c r="J38" s="41">
        <f>IFERROR(VLOOKUP(C38,т2зА!$C$3:$D$32,2,0),0)</f>
        <v>20</v>
      </c>
      <c r="K38" s="41">
        <f>IFERROR(VLOOKUP(C38,т2зА!$C$3:$E$32,3,0),0)</f>
        <v>7</v>
      </c>
      <c r="L38" s="40">
        <f>IFERROR(VLOOKUP(C38,т2зБ!$C$3:$D$32,2,0),0)</f>
        <v>0</v>
      </c>
      <c r="M38" s="40">
        <f>IFERROR(VLOOKUP(C38,т2зБ!$C$3:$E$32,3,0),0)</f>
        <v>0</v>
      </c>
      <c r="N38" s="41">
        <f>IFERROR(VLOOKUP(C38,т2зС!$C$3:$D$32,2,0),0)</f>
        <v>0</v>
      </c>
      <c r="O38" s="41">
        <f>IFERROR(VLOOKUP(C38,т2зС!$C$3:$E$32,3,0),0)</f>
        <v>10</v>
      </c>
      <c r="P38" s="41">
        <f>IFERROR(VLOOKUP(C38,т3зА!$C$3:$D$32,2,0),0)</f>
        <v>0</v>
      </c>
      <c r="Q38" s="41">
        <f>IFERROR(VLOOKUP(C38,т3зА!$C$3:$E$32,3,0),0)</f>
        <v>10</v>
      </c>
      <c r="R38" s="41">
        <f>IFERROR(VLOOKUP(C38,т3зБ!$C$3:$D$32,2,0),0)</f>
        <v>0</v>
      </c>
      <c r="S38" s="41">
        <f>IFERROR(VLOOKUP(C38,т3зБ!$C$3:$E$32,3,0),0)</f>
        <v>10</v>
      </c>
      <c r="T38" s="41">
        <f>IFERROR(VLOOKUP(C38,т3зС!$C$3:$D$32,2,0),0)</f>
        <v>0</v>
      </c>
      <c r="U38" s="41">
        <f>IFERROR(VLOOKUP(C38,т3зС!$C$3:$E$32,3,0),0)</f>
        <v>0</v>
      </c>
      <c r="V38" s="41">
        <f t="shared" si="0"/>
        <v>268</v>
      </c>
      <c r="W38" s="56">
        <f>IF(V38=0,реглист!$D$96*3+3,E38+G38+I38+K38+M38+O38+Q38+S38+U38)</f>
        <v>54</v>
      </c>
      <c r="X38" s="56">
        <f>IF(W38=реглист!$D$96*3+3,реглист!$D$96*3+1,RANK(W38,$W$4:$W$93,1))</f>
        <v>29</v>
      </c>
      <c r="Y38" s="119"/>
      <c r="Z38" s="119"/>
      <c r="AA38" s="116"/>
    </row>
    <row r="39" spans="1:27" ht="16.5" thickBot="1" x14ac:dyDescent="0.3">
      <c r="A39" s="58">
        <f t="shared" si="1"/>
        <v>36</v>
      </c>
      <c r="B39" s="59">
        <f>реглист!D40</f>
        <v>0</v>
      </c>
      <c r="C39" s="60">
        <f>реглист!C40</f>
        <v>0</v>
      </c>
      <c r="D39" s="61">
        <f>IFERROR(VLOOKUP(C39,т1зА!$C$3:$D$32,2,0),0)</f>
        <v>0</v>
      </c>
      <c r="E39" s="61">
        <f>IFERROR(VLOOKUP(C39,т1зА!$C$3:$E$32,3,0),0)</f>
        <v>0</v>
      </c>
      <c r="F39" s="61">
        <f>IFERROR(VLOOKUP(C39,т1зБ!$C$3:$D$32,2,0),0)</f>
        <v>34</v>
      </c>
      <c r="G39" s="61">
        <f>IFERROR(VLOOKUP(C39,т1зБ!$C$3:$E$32,3,0),0)</f>
        <v>8</v>
      </c>
      <c r="H39" s="61">
        <f>IFERROR(VLOOKUP(C39,т1зС!$C$3:$D$32,2,0),0)</f>
        <v>214</v>
      </c>
      <c r="I39" s="61">
        <f>IFERROR(VLOOKUP(C39,т1зС!$C$3:$E$32,3,0),0)</f>
        <v>9</v>
      </c>
      <c r="J39" s="61">
        <f>IFERROR(VLOOKUP(C39,т2зА!$C$3:$D$32,2,0),0)</f>
        <v>20</v>
      </c>
      <c r="K39" s="61">
        <f>IFERROR(VLOOKUP(C39,т2зА!$C$3:$E$32,3,0),0)</f>
        <v>7</v>
      </c>
      <c r="L39" s="62">
        <f>IFERROR(VLOOKUP(C39,т2зБ!$C$3:$D$32,2,0),0)</f>
        <v>0</v>
      </c>
      <c r="M39" s="62">
        <f>IFERROR(VLOOKUP(C39,т2зБ!$C$3:$E$32,3,0),0)</f>
        <v>0</v>
      </c>
      <c r="N39" s="61">
        <f>IFERROR(VLOOKUP(C39,т2зС!$C$3:$D$32,2,0),0)</f>
        <v>0</v>
      </c>
      <c r="O39" s="61">
        <f>IFERROR(VLOOKUP(C39,т2зС!$C$3:$E$32,3,0),0)</f>
        <v>10</v>
      </c>
      <c r="P39" s="61">
        <f>IFERROR(VLOOKUP(C39,т3зА!$C$3:$D$32,2,0),0)</f>
        <v>0</v>
      </c>
      <c r="Q39" s="61">
        <f>IFERROR(VLOOKUP(C39,т3зА!$C$3:$E$32,3,0),0)</f>
        <v>10</v>
      </c>
      <c r="R39" s="61">
        <f>IFERROR(VLOOKUP(C39,т3зБ!$C$3:$D$32,2,0),0)</f>
        <v>0</v>
      </c>
      <c r="S39" s="61">
        <f>IFERROR(VLOOKUP(C39,т3зБ!$C$3:$E$32,3,0),0)</f>
        <v>10</v>
      </c>
      <c r="T39" s="61">
        <f>IFERROR(VLOOKUP(C39,т3зС!$C$3:$D$32,2,0),0)</f>
        <v>0</v>
      </c>
      <c r="U39" s="61">
        <f>IFERROR(VLOOKUP(C39,т3зС!$C$3:$E$32,3,0),0)</f>
        <v>0</v>
      </c>
      <c r="V39" s="61">
        <f t="shared" si="0"/>
        <v>268</v>
      </c>
      <c r="W39" s="56">
        <f>IF(V39=0,реглист!$D$96*3+3,E39+G39+I39+K39+M39+O39+Q39+S39+U39)</f>
        <v>54</v>
      </c>
      <c r="X39" s="68">
        <f>IF(W39=реглист!$D$96*3+3,реглист!$D$96*3+1,RANK(W39,$W$4:$W$93,1))</f>
        <v>29</v>
      </c>
      <c r="Y39" s="120"/>
      <c r="Z39" s="120"/>
      <c r="AA39" s="117"/>
    </row>
    <row r="40" spans="1:27" ht="16.5" thickBot="1" x14ac:dyDescent="0.3">
      <c r="A40" s="63">
        <f t="shared" si="1"/>
        <v>37</v>
      </c>
      <c r="B40" s="54">
        <f>реглист!D41</f>
        <v>0</v>
      </c>
      <c r="C40" s="55">
        <f>реглист!C41</f>
        <v>0</v>
      </c>
      <c r="D40" s="56">
        <f>IFERROR(VLOOKUP(C40,т1зА!$C$3:$D$32,2,0),0)</f>
        <v>0</v>
      </c>
      <c r="E40" s="56">
        <f>IFERROR(VLOOKUP(C40,т1зА!$C$3:$E$32,3,0),0)</f>
        <v>0</v>
      </c>
      <c r="F40" s="56">
        <f>IFERROR(VLOOKUP(C40,т1зБ!$C$3:$D$32,2,0),0)</f>
        <v>34</v>
      </c>
      <c r="G40" s="56">
        <f>IFERROR(VLOOKUP(C40,т1зБ!$C$3:$E$32,3,0),0)</f>
        <v>8</v>
      </c>
      <c r="H40" s="56">
        <f>IFERROR(VLOOKUP(C40,т1зС!$C$3:$D$32,2,0),0)</f>
        <v>214</v>
      </c>
      <c r="I40" s="56">
        <f>IFERROR(VLOOKUP(C40,т1зС!$C$3:$E$32,3,0),0)</f>
        <v>9</v>
      </c>
      <c r="J40" s="56">
        <f>IFERROR(VLOOKUP(C40,т2зА!$C$3:$D$32,2,0),0)</f>
        <v>20</v>
      </c>
      <c r="K40" s="56">
        <f>IFERROR(VLOOKUP(C40,т2зА!$C$3:$E$32,3,0),0)</f>
        <v>7</v>
      </c>
      <c r="L40" s="56">
        <f>IFERROR(VLOOKUP(C40,т2зБ!$C$3:$D$32,2,0),0)</f>
        <v>0</v>
      </c>
      <c r="M40" s="56">
        <f>IFERROR(VLOOKUP(C40,т2зБ!$C$3:$E$32,3,0),0)</f>
        <v>0</v>
      </c>
      <c r="N40" s="56">
        <f>IFERROR(VLOOKUP(C40,т2зС!$C$3:$D$32,2,0),0)</f>
        <v>0</v>
      </c>
      <c r="O40" s="56">
        <f>IFERROR(VLOOKUP(C40,т2зС!$C$3:$E$32,3,0),0)</f>
        <v>10</v>
      </c>
      <c r="P40" s="56">
        <f>IFERROR(VLOOKUP(C40,т3зА!$C$3:$D$32,2,0),0)</f>
        <v>0</v>
      </c>
      <c r="Q40" s="56">
        <f>IFERROR(VLOOKUP(C40,т3зА!$C$3:$E$32,3,0),0)</f>
        <v>10</v>
      </c>
      <c r="R40" s="56">
        <f>IFERROR(VLOOKUP(C40,т3зБ!$C$3:$D$32,2,0),0)</f>
        <v>0</v>
      </c>
      <c r="S40" s="56">
        <f>IFERROR(VLOOKUP(C40,т3зБ!$C$3:$E$32,3,0),0)</f>
        <v>10</v>
      </c>
      <c r="T40" s="56">
        <f>IFERROR(VLOOKUP(C40,т3зС!$C$3:$D$32,2,0),0)</f>
        <v>0</v>
      </c>
      <c r="U40" s="56">
        <f>IFERROR(VLOOKUP(C40,т3зС!$C$3:$E$32,3,0),0)</f>
        <v>0</v>
      </c>
      <c r="V40" s="56">
        <f t="shared" si="0"/>
        <v>268</v>
      </c>
      <c r="W40" s="56">
        <f>IF(V40=0,реглист!$D$96*3+3,E40+G40+I40+K40+M40+O40+Q40+S40+U40)</f>
        <v>54</v>
      </c>
      <c r="X40" s="56">
        <f>IF(W40=реглист!$D$96*3+3,реглист!$D$96*3+1,RANK(W40,$W$4:$W$93,1))</f>
        <v>29</v>
      </c>
      <c r="Y40" s="118">
        <f t="shared" ref="Y40" si="13">V40+V41+V42</f>
        <v>804</v>
      </c>
      <c r="Z40" s="118">
        <f>IF(Y40=0,реглист!$D$96*9+9,W40+W41+W42)</f>
        <v>162</v>
      </c>
      <c r="AA40" s="115">
        <f>IF(Z40=реглист!$D$96*9+9,реглист!$D$96+1,RANK(Z40,$Z$4:$Z$91,1))</f>
        <v>11</v>
      </c>
    </row>
    <row r="41" spans="1:27" ht="16.5" thickBot="1" x14ac:dyDescent="0.3">
      <c r="A41" s="57">
        <f t="shared" si="1"/>
        <v>38</v>
      </c>
      <c r="B41" s="26">
        <f>реглист!D42</f>
        <v>0</v>
      </c>
      <c r="C41" s="27">
        <f>реглист!C42</f>
        <v>0</v>
      </c>
      <c r="D41" s="41">
        <f>IFERROR(VLOOKUP(C41,т1зА!$C$3:$D$32,2,0),0)</f>
        <v>0</v>
      </c>
      <c r="E41" s="41">
        <f>IFERROR(VLOOKUP(C41,т1зА!$C$3:$E$32,3,0),0)</f>
        <v>0</v>
      </c>
      <c r="F41" s="41">
        <f>IFERROR(VLOOKUP(C41,т1зБ!$C$3:$D$32,2,0),0)</f>
        <v>34</v>
      </c>
      <c r="G41" s="41">
        <f>IFERROR(VLOOKUP(C41,т1зБ!$C$3:$E$32,3,0),0)</f>
        <v>8</v>
      </c>
      <c r="H41" s="41">
        <f>IFERROR(VLOOKUP(C41,т1зС!$C$3:$D$32,2,0),0)</f>
        <v>214</v>
      </c>
      <c r="I41" s="41">
        <f>IFERROR(VLOOKUP(C41,т1зС!$C$3:$E$32,3,0),0)</f>
        <v>9</v>
      </c>
      <c r="J41" s="41">
        <f>IFERROR(VLOOKUP(C41,т2зА!$C$3:$D$32,2,0),0)</f>
        <v>20</v>
      </c>
      <c r="K41" s="41">
        <f>IFERROR(VLOOKUP(C41,т2зА!$C$3:$E$32,3,0),0)</f>
        <v>7</v>
      </c>
      <c r="L41" s="40">
        <f>IFERROR(VLOOKUP(C41,т2зБ!$C$3:$D$32,2,0),0)</f>
        <v>0</v>
      </c>
      <c r="M41" s="40">
        <f>IFERROR(VLOOKUP(C41,т2зБ!$C$3:$E$32,3,0),0)</f>
        <v>0</v>
      </c>
      <c r="N41" s="41">
        <f>IFERROR(VLOOKUP(C41,т2зС!$C$3:$D$32,2,0),0)</f>
        <v>0</v>
      </c>
      <c r="O41" s="41">
        <f>IFERROR(VLOOKUP(C41,т2зС!$C$3:$E$32,3,0),0)</f>
        <v>10</v>
      </c>
      <c r="P41" s="41">
        <f>IFERROR(VLOOKUP(C41,т3зА!$C$3:$D$32,2,0),0)</f>
        <v>0</v>
      </c>
      <c r="Q41" s="41">
        <f>IFERROR(VLOOKUP(C41,т3зА!$C$3:$E$32,3,0),0)</f>
        <v>10</v>
      </c>
      <c r="R41" s="41">
        <f>IFERROR(VLOOKUP(C41,т3зБ!$C$3:$D$32,2,0),0)</f>
        <v>0</v>
      </c>
      <c r="S41" s="41">
        <f>IFERROR(VLOOKUP(C41,т3зБ!$C$3:$E$32,3,0),0)</f>
        <v>10</v>
      </c>
      <c r="T41" s="41">
        <f>IFERROR(VLOOKUP(C41,т3зС!$C$3:$D$32,2,0),0)</f>
        <v>0</v>
      </c>
      <c r="U41" s="41">
        <f>IFERROR(VLOOKUP(C41,т3зС!$C$3:$E$32,3,0),0)</f>
        <v>0</v>
      </c>
      <c r="V41" s="41">
        <f t="shared" si="0"/>
        <v>268</v>
      </c>
      <c r="W41" s="56">
        <f>IF(V41=0,реглист!$D$96*3+3,E41+G41+I41+K41+M41+O41+Q41+S41+U41)</f>
        <v>54</v>
      </c>
      <c r="X41" s="56">
        <f>IF(W41=реглист!$D$96*3+3,реглист!$D$96*3+1,RANK(W41,$W$4:$W$93,1))</f>
        <v>29</v>
      </c>
      <c r="Y41" s="119"/>
      <c r="Z41" s="119"/>
      <c r="AA41" s="116"/>
    </row>
    <row r="42" spans="1:27" ht="16.5" thickBot="1" x14ac:dyDescent="0.3">
      <c r="A42" s="58">
        <f t="shared" si="1"/>
        <v>39</v>
      </c>
      <c r="B42" s="59">
        <f>реглист!D43</f>
        <v>0</v>
      </c>
      <c r="C42" s="60">
        <f>реглист!C43</f>
        <v>0</v>
      </c>
      <c r="D42" s="61">
        <f>IFERROR(VLOOKUP(C42,т1зА!$C$3:$D$32,2,0),0)</f>
        <v>0</v>
      </c>
      <c r="E42" s="61">
        <f>IFERROR(VLOOKUP(C42,т1зА!$C$3:$E$32,3,0),0)</f>
        <v>0</v>
      </c>
      <c r="F42" s="61">
        <f>IFERROR(VLOOKUP(C42,т1зБ!$C$3:$D$32,2,0),0)</f>
        <v>34</v>
      </c>
      <c r="G42" s="61">
        <f>IFERROR(VLOOKUP(C42,т1зБ!$C$3:$E$32,3,0),0)</f>
        <v>8</v>
      </c>
      <c r="H42" s="61">
        <f>IFERROR(VLOOKUP(C42,т1зС!$C$3:$D$32,2,0),0)</f>
        <v>214</v>
      </c>
      <c r="I42" s="61">
        <f>IFERROR(VLOOKUP(C42,т1зС!$C$3:$E$32,3,0),0)</f>
        <v>9</v>
      </c>
      <c r="J42" s="61">
        <f>IFERROR(VLOOKUP(C42,т2зА!$C$3:$D$32,2,0),0)</f>
        <v>20</v>
      </c>
      <c r="K42" s="61">
        <f>IFERROR(VLOOKUP(C42,т2зА!$C$3:$E$32,3,0),0)</f>
        <v>7</v>
      </c>
      <c r="L42" s="62">
        <f>IFERROR(VLOOKUP(C42,т2зБ!$C$3:$D$32,2,0),0)</f>
        <v>0</v>
      </c>
      <c r="M42" s="62">
        <f>IFERROR(VLOOKUP(C42,т2зБ!$C$3:$E$32,3,0),0)</f>
        <v>0</v>
      </c>
      <c r="N42" s="61">
        <f>IFERROR(VLOOKUP(C42,т2зС!$C$3:$D$32,2,0),0)</f>
        <v>0</v>
      </c>
      <c r="O42" s="61">
        <f>IFERROR(VLOOKUP(C42,т2зС!$C$3:$E$32,3,0),0)</f>
        <v>10</v>
      </c>
      <c r="P42" s="61">
        <f>IFERROR(VLOOKUP(C42,т3зА!$C$3:$D$32,2,0),0)</f>
        <v>0</v>
      </c>
      <c r="Q42" s="61">
        <f>IFERROR(VLOOKUP(C42,т3зА!$C$3:$E$32,3,0),0)</f>
        <v>10</v>
      </c>
      <c r="R42" s="61">
        <f>IFERROR(VLOOKUP(C42,т3зБ!$C$3:$D$32,2,0),0)</f>
        <v>0</v>
      </c>
      <c r="S42" s="61">
        <f>IFERROR(VLOOKUP(C42,т3зБ!$C$3:$E$32,3,0),0)</f>
        <v>10</v>
      </c>
      <c r="T42" s="61">
        <f>IFERROR(VLOOKUP(C42,т3зС!$C$3:$D$32,2,0),0)</f>
        <v>0</v>
      </c>
      <c r="U42" s="61">
        <f>IFERROR(VLOOKUP(C42,т3зС!$C$3:$E$32,3,0),0)</f>
        <v>0</v>
      </c>
      <c r="V42" s="61">
        <f t="shared" si="0"/>
        <v>268</v>
      </c>
      <c r="W42" s="56">
        <f>IF(V42=0,реглист!$D$96*3+3,E42+G42+I42+K42+M42+O42+Q42+S42+U42)</f>
        <v>54</v>
      </c>
      <c r="X42" s="56">
        <f>IF(W42=реглист!$D$96*3+3,реглист!$D$96*3+1,RANK(W42,$W$4:$W$93,1))</f>
        <v>29</v>
      </c>
      <c r="Y42" s="120"/>
      <c r="Z42" s="120"/>
      <c r="AA42" s="117"/>
    </row>
    <row r="43" spans="1:27" ht="16.5" thickBot="1" x14ac:dyDescent="0.3">
      <c r="A43" s="63">
        <f t="shared" si="1"/>
        <v>40</v>
      </c>
      <c r="B43" s="54">
        <f>реглист!D44</f>
        <v>0</v>
      </c>
      <c r="C43" s="55">
        <f>реглист!C44</f>
        <v>0</v>
      </c>
      <c r="D43" s="56">
        <f>IFERROR(VLOOKUP(C43,т1зА!$C$3:$D$32,2,0),0)</f>
        <v>0</v>
      </c>
      <c r="E43" s="56">
        <f>IFERROR(VLOOKUP(C43,т1зА!$C$3:$E$32,3,0),0)</f>
        <v>0</v>
      </c>
      <c r="F43" s="56">
        <f>IFERROR(VLOOKUP(C43,т1зБ!$C$3:$D$32,2,0),0)</f>
        <v>34</v>
      </c>
      <c r="G43" s="56">
        <f>IFERROR(VLOOKUP(C43,т1зБ!$C$3:$E$32,3,0),0)</f>
        <v>8</v>
      </c>
      <c r="H43" s="56">
        <f>IFERROR(VLOOKUP(C43,т1зС!$C$3:$D$32,2,0),0)</f>
        <v>214</v>
      </c>
      <c r="I43" s="56">
        <f>IFERROR(VLOOKUP(C43,т1зС!$C$3:$E$32,3,0),0)</f>
        <v>9</v>
      </c>
      <c r="J43" s="56">
        <f>IFERROR(VLOOKUP(C43,т2зА!$C$3:$D$32,2,0),0)</f>
        <v>20</v>
      </c>
      <c r="K43" s="56">
        <f>IFERROR(VLOOKUP(C43,т2зА!$C$3:$E$32,3,0),0)</f>
        <v>7</v>
      </c>
      <c r="L43" s="56">
        <f>IFERROR(VLOOKUP(C43,т2зБ!$C$3:$D$32,2,0),0)</f>
        <v>0</v>
      </c>
      <c r="M43" s="56">
        <f>IFERROR(VLOOKUP(C43,т2зБ!$C$3:$E$32,3,0),0)</f>
        <v>0</v>
      </c>
      <c r="N43" s="56">
        <f>IFERROR(VLOOKUP(C43,т2зС!$C$3:$D$32,2,0),0)</f>
        <v>0</v>
      </c>
      <c r="O43" s="56">
        <f>IFERROR(VLOOKUP(C43,т2зС!$C$3:$E$32,3,0),0)</f>
        <v>10</v>
      </c>
      <c r="P43" s="56">
        <f>IFERROR(VLOOKUP(C43,т3зА!$C$3:$D$32,2,0),0)</f>
        <v>0</v>
      </c>
      <c r="Q43" s="56">
        <f>IFERROR(VLOOKUP(C43,т3зА!$C$3:$E$32,3,0),0)</f>
        <v>10</v>
      </c>
      <c r="R43" s="56">
        <f>IFERROR(VLOOKUP(C43,т3зБ!$C$3:$D$32,2,0),0)</f>
        <v>0</v>
      </c>
      <c r="S43" s="56">
        <f>IFERROR(VLOOKUP(C43,т3зБ!$C$3:$E$32,3,0),0)</f>
        <v>10</v>
      </c>
      <c r="T43" s="56">
        <f>IFERROR(VLOOKUP(C43,т3зС!$C$3:$D$32,2,0),0)</f>
        <v>0</v>
      </c>
      <c r="U43" s="56">
        <f>IFERROR(VLOOKUP(C43,т3зС!$C$3:$E$32,3,0),0)</f>
        <v>0</v>
      </c>
      <c r="V43" s="56">
        <f t="shared" si="0"/>
        <v>268</v>
      </c>
      <c r="W43" s="56">
        <f>IF(V43=0,реглист!$D$96*3+3,E43+G43+I43+K43+M43+O43+Q43+S43+U43)</f>
        <v>54</v>
      </c>
      <c r="X43" s="56">
        <f>IF(W43=реглист!$D$96*3+3,реглист!$D$96*3+1,RANK(W43,$W$4:$W$93,1))</f>
        <v>29</v>
      </c>
      <c r="Y43" s="118">
        <f t="shared" ref="Y43" si="14">V43+V44+V45</f>
        <v>804</v>
      </c>
      <c r="Z43" s="118">
        <f>IF(Y43=0,реглист!$D$96*9+9,W43+W44+W45)</f>
        <v>162</v>
      </c>
      <c r="AA43" s="115">
        <f>IF(Z43=реглист!$D$96*9+9,реглист!$D$96+1,RANK(Z43,$Z$4:$Z$91,1))</f>
        <v>11</v>
      </c>
    </row>
    <row r="44" spans="1:27" ht="16.5" thickBot="1" x14ac:dyDescent="0.3">
      <c r="A44" s="57">
        <f t="shared" si="1"/>
        <v>41</v>
      </c>
      <c r="B44" s="26">
        <f>реглист!D45</f>
        <v>0</v>
      </c>
      <c r="C44" s="27">
        <f>реглист!C45</f>
        <v>0</v>
      </c>
      <c r="D44" s="41">
        <f>IFERROR(VLOOKUP(C44,т1зА!$C$3:$D$32,2,0),0)</f>
        <v>0</v>
      </c>
      <c r="E44" s="41">
        <f>IFERROR(VLOOKUP(C44,т1зА!$C$3:$E$32,3,0),0)</f>
        <v>0</v>
      </c>
      <c r="F44" s="41">
        <f>IFERROR(VLOOKUP(C44,т1зБ!$C$3:$D$32,2,0),0)</f>
        <v>34</v>
      </c>
      <c r="G44" s="41">
        <f>IFERROR(VLOOKUP(C44,т1зБ!$C$3:$E$32,3,0),0)</f>
        <v>8</v>
      </c>
      <c r="H44" s="41">
        <f>IFERROR(VLOOKUP(C44,т1зС!$C$3:$D$32,2,0),0)</f>
        <v>214</v>
      </c>
      <c r="I44" s="41">
        <f>IFERROR(VLOOKUP(C44,т1зС!$C$3:$E$32,3,0),0)</f>
        <v>9</v>
      </c>
      <c r="J44" s="41">
        <f>IFERROR(VLOOKUP(C44,т2зА!$C$3:$D$32,2,0),0)</f>
        <v>20</v>
      </c>
      <c r="K44" s="41">
        <f>IFERROR(VLOOKUP(C44,т2зА!$C$3:$E$32,3,0),0)</f>
        <v>7</v>
      </c>
      <c r="L44" s="40">
        <f>IFERROR(VLOOKUP(C44,т2зБ!$C$3:$D$32,2,0),0)</f>
        <v>0</v>
      </c>
      <c r="M44" s="40">
        <f>IFERROR(VLOOKUP(C44,т2зБ!$C$3:$E$32,3,0),0)</f>
        <v>0</v>
      </c>
      <c r="N44" s="41">
        <f>IFERROR(VLOOKUP(C44,т2зС!$C$3:$D$32,2,0),0)</f>
        <v>0</v>
      </c>
      <c r="O44" s="41">
        <f>IFERROR(VLOOKUP(C44,т2зС!$C$3:$E$32,3,0),0)</f>
        <v>10</v>
      </c>
      <c r="P44" s="41">
        <f>IFERROR(VLOOKUP(C44,т3зА!$C$3:$D$32,2,0),0)</f>
        <v>0</v>
      </c>
      <c r="Q44" s="41">
        <f>IFERROR(VLOOKUP(C44,т3зА!$C$3:$E$32,3,0),0)</f>
        <v>10</v>
      </c>
      <c r="R44" s="41">
        <f>IFERROR(VLOOKUP(C44,т3зБ!$C$3:$D$32,2,0),0)</f>
        <v>0</v>
      </c>
      <c r="S44" s="41">
        <f>IFERROR(VLOOKUP(C44,т3зБ!$C$3:$E$32,3,0),0)</f>
        <v>10</v>
      </c>
      <c r="T44" s="41">
        <f>IFERROR(VLOOKUP(C44,т3зС!$C$3:$D$32,2,0),0)</f>
        <v>0</v>
      </c>
      <c r="U44" s="41">
        <f>IFERROR(VLOOKUP(C44,т3зС!$C$3:$E$32,3,0),0)</f>
        <v>0</v>
      </c>
      <c r="V44" s="41">
        <f t="shared" si="0"/>
        <v>268</v>
      </c>
      <c r="W44" s="56">
        <f>IF(V44=0,реглист!$D$96*3+3,E44+G44+I44+K44+M44+O44+Q44+S44+U44)</f>
        <v>54</v>
      </c>
      <c r="X44" s="56">
        <f>IF(W44=реглист!$D$96*3+3,реглист!$D$96*3+1,RANK(W44,$W$4:$W$93,1))</f>
        <v>29</v>
      </c>
      <c r="Y44" s="119"/>
      <c r="Z44" s="119"/>
      <c r="AA44" s="116"/>
    </row>
    <row r="45" spans="1:27" ht="16.5" thickBot="1" x14ac:dyDescent="0.3">
      <c r="A45" s="58">
        <f t="shared" si="1"/>
        <v>42</v>
      </c>
      <c r="B45" s="59">
        <f>реглист!D46</f>
        <v>0</v>
      </c>
      <c r="C45" s="60">
        <f>реглист!C46</f>
        <v>0</v>
      </c>
      <c r="D45" s="61">
        <f>IFERROR(VLOOKUP(C45,т1зА!$C$3:$D$32,2,0),0)</f>
        <v>0</v>
      </c>
      <c r="E45" s="61">
        <f>IFERROR(VLOOKUP(C45,т1зА!$C$3:$E$32,3,0),0)</f>
        <v>0</v>
      </c>
      <c r="F45" s="61">
        <f>IFERROR(VLOOKUP(C45,т1зБ!$C$3:$D$32,2,0),0)</f>
        <v>34</v>
      </c>
      <c r="G45" s="61">
        <f>IFERROR(VLOOKUP(C45,т1зБ!$C$3:$E$32,3,0),0)</f>
        <v>8</v>
      </c>
      <c r="H45" s="61">
        <f>IFERROR(VLOOKUP(C45,т1зС!$C$3:$D$32,2,0),0)</f>
        <v>214</v>
      </c>
      <c r="I45" s="61">
        <f>IFERROR(VLOOKUP(C45,т1зС!$C$3:$E$32,3,0),0)</f>
        <v>9</v>
      </c>
      <c r="J45" s="61">
        <f>IFERROR(VLOOKUP(C45,т2зА!$C$3:$D$32,2,0),0)</f>
        <v>20</v>
      </c>
      <c r="K45" s="61">
        <f>IFERROR(VLOOKUP(C45,т2зА!$C$3:$E$32,3,0),0)</f>
        <v>7</v>
      </c>
      <c r="L45" s="62">
        <f>IFERROR(VLOOKUP(C45,т2зБ!$C$3:$D$32,2,0),0)</f>
        <v>0</v>
      </c>
      <c r="M45" s="62">
        <f>IFERROR(VLOOKUP(C45,т2зБ!$C$3:$E$32,3,0),0)</f>
        <v>0</v>
      </c>
      <c r="N45" s="61">
        <f>IFERROR(VLOOKUP(C45,т2зС!$C$3:$D$32,2,0),0)</f>
        <v>0</v>
      </c>
      <c r="O45" s="61">
        <f>IFERROR(VLOOKUP(C45,т2зС!$C$3:$E$32,3,0),0)</f>
        <v>10</v>
      </c>
      <c r="P45" s="61">
        <f>IFERROR(VLOOKUP(C45,т3зА!$C$3:$D$32,2,0),0)</f>
        <v>0</v>
      </c>
      <c r="Q45" s="61">
        <f>IFERROR(VLOOKUP(C45,т3зА!$C$3:$E$32,3,0),0)</f>
        <v>10</v>
      </c>
      <c r="R45" s="61">
        <f>IFERROR(VLOOKUP(C45,т3зБ!$C$3:$D$32,2,0),0)</f>
        <v>0</v>
      </c>
      <c r="S45" s="61">
        <f>IFERROR(VLOOKUP(C45,т3зБ!$C$3:$E$32,3,0),0)</f>
        <v>10</v>
      </c>
      <c r="T45" s="61">
        <f>IFERROR(VLOOKUP(C45,т3зС!$C$3:$D$32,2,0),0)</f>
        <v>0</v>
      </c>
      <c r="U45" s="61">
        <f>IFERROR(VLOOKUP(C45,т3зС!$C$3:$E$32,3,0),0)</f>
        <v>0</v>
      </c>
      <c r="V45" s="61">
        <f t="shared" si="0"/>
        <v>268</v>
      </c>
      <c r="W45" s="56">
        <f>IF(V45=0,реглист!$D$96*3+3,E45+G45+I45+K45+M45+O45+Q45+S45+U45)</f>
        <v>54</v>
      </c>
      <c r="X45" s="56">
        <f>IF(W45=реглист!$D$96*3+3,реглист!$D$96*3+1,RANK(W45,$W$4:$W$93,1))</f>
        <v>29</v>
      </c>
      <c r="Y45" s="120"/>
      <c r="Z45" s="120"/>
      <c r="AA45" s="117"/>
    </row>
    <row r="46" spans="1:27" ht="16.5" thickBot="1" x14ac:dyDescent="0.3">
      <c r="A46" s="63">
        <f t="shared" si="1"/>
        <v>43</v>
      </c>
      <c r="B46" s="54">
        <f>реглист!D47</f>
        <v>0</v>
      </c>
      <c r="C46" s="55">
        <f>реглист!C47</f>
        <v>0</v>
      </c>
      <c r="D46" s="56">
        <f>IFERROR(VLOOKUP(C46,т1зА!$C$3:$D$32,2,0),0)</f>
        <v>0</v>
      </c>
      <c r="E46" s="56">
        <f>IFERROR(VLOOKUP(C46,т1зА!$C$3:$E$32,3,0),0)</f>
        <v>0</v>
      </c>
      <c r="F46" s="56">
        <f>IFERROR(VLOOKUP(C46,т1зБ!$C$3:$D$32,2,0),0)</f>
        <v>34</v>
      </c>
      <c r="G46" s="56">
        <f>IFERROR(VLOOKUP(C46,т1зБ!$C$3:$E$32,3,0),0)</f>
        <v>8</v>
      </c>
      <c r="H46" s="56">
        <f>IFERROR(VLOOKUP(C46,т1зС!$C$3:$D$32,2,0),0)</f>
        <v>214</v>
      </c>
      <c r="I46" s="56">
        <f>IFERROR(VLOOKUP(C46,т1зС!$C$3:$E$32,3,0),0)</f>
        <v>9</v>
      </c>
      <c r="J46" s="56">
        <f>IFERROR(VLOOKUP(C46,т2зА!$C$3:$D$32,2,0),0)</f>
        <v>20</v>
      </c>
      <c r="K46" s="56">
        <f>IFERROR(VLOOKUP(C46,т2зА!$C$3:$E$32,3,0),0)</f>
        <v>7</v>
      </c>
      <c r="L46" s="56">
        <f>IFERROR(VLOOKUP(C46,т2зБ!$C$3:$D$32,2,0),0)</f>
        <v>0</v>
      </c>
      <c r="M46" s="56">
        <f>IFERROR(VLOOKUP(C46,т2зБ!$C$3:$E$32,3,0),0)</f>
        <v>0</v>
      </c>
      <c r="N46" s="56">
        <f>IFERROR(VLOOKUP(C46,т2зС!$C$3:$D$32,2,0),0)</f>
        <v>0</v>
      </c>
      <c r="O46" s="56">
        <f>IFERROR(VLOOKUP(C46,т2зС!$C$3:$E$32,3,0),0)</f>
        <v>10</v>
      </c>
      <c r="P46" s="56">
        <f>IFERROR(VLOOKUP(C46,т3зА!$C$3:$D$32,2,0),0)</f>
        <v>0</v>
      </c>
      <c r="Q46" s="56">
        <f>IFERROR(VLOOKUP(C46,т3зА!$C$3:$E$32,3,0),0)</f>
        <v>10</v>
      </c>
      <c r="R46" s="56">
        <f>IFERROR(VLOOKUP(C46,т3зБ!$C$3:$D$32,2,0),0)</f>
        <v>0</v>
      </c>
      <c r="S46" s="56">
        <f>IFERROR(VLOOKUP(C46,т3зБ!$C$3:$E$32,3,0),0)</f>
        <v>10</v>
      </c>
      <c r="T46" s="56">
        <f>IFERROR(VLOOKUP(C46,т3зС!$C$3:$D$32,2,0),0)</f>
        <v>0</v>
      </c>
      <c r="U46" s="56">
        <f>IFERROR(VLOOKUP(C46,т3зС!$C$3:$E$32,3,0),0)</f>
        <v>0</v>
      </c>
      <c r="V46" s="56">
        <f t="shared" si="0"/>
        <v>268</v>
      </c>
      <c r="W46" s="56">
        <f>IF(V46=0,реглист!$D$96*3+3,E46+G46+I46+K46+M46+O46+Q46+S46+U46)</f>
        <v>54</v>
      </c>
      <c r="X46" s="56">
        <f>IF(W46=реглист!$D$96*3+3,реглист!$D$96*3+1,RANK(W46,$W$4:$W$93,1))</f>
        <v>29</v>
      </c>
      <c r="Y46" s="118">
        <f t="shared" ref="Y46" si="15">V46+V47+V48</f>
        <v>804</v>
      </c>
      <c r="Z46" s="118">
        <f>IF(Y46=0,реглист!$D$96*9+9,W46+W47+W48)</f>
        <v>162</v>
      </c>
      <c r="AA46" s="115">
        <f>IF(Z46=реглист!$D$96*9+9,реглист!$D$96+1,RANK(Z46,$Z$4:$Z$91,1))</f>
        <v>11</v>
      </c>
    </row>
    <row r="47" spans="1:27" ht="16.5" thickBot="1" x14ac:dyDescent="0.3">
      <c r="A47" s="57">
        <f t="shared" si="1"/>
        <v>44</v>
      </c>
      <c r="B47" s="26">
        <f>реглист!D48</f>
        <v>0</v>
      </c>
      <c r="C47" s="27">
        <f>реглист!C48</f>
        <v>0</v>
      </c>
      <c r="D47" s="41">
        <f>IFERROR(VLOOKUP(C47,т1зА!$C$3:$D$32,2,0),0)</f>
        <v>0</v>
      </c>
      <c r="E47" s="41">
        <f>IFERROR(VLOOKUP(C47,т1зА!$C$3:$E$32,3,0),0)</f>
        <v>0</v>
      </c>
      <c r="F47" s="41">
        <f>IFERROR(VLOOKUP(C47,т1зБ!$C$3:$D$32,2,0),0)</f>
        <v>34</v>
      </c>
      <c r="G47" s="41">
        <f>IFERROR(VLOOKUP(C47,т1зБ!$C$3:$E$32,3,0),0)</f>
        <v>8</v>
      </c>
      <c r="H47" s="41">
        <f>IFERROR(VLOOKUP(C47,т1зС!$C$3:$D$32,2,0),0)</f>
        <v>214</v>
      </c>
      <c r="I47" s="41">
        <f>IFERROR(VLOOKUP(C47,т1зС!$C$3:$E$32,3,0),0)</f>
        <v>9</v>
      </c>
      <c r="J47" s="41">
        <f>IFERROR(VLOOKUP(C47,т2зА!$C$3:$D$32,2,0),0)</f>
        <v>20</v>
      </c>
      <c r="K47" s="41">
        <f>IFERROR(VLOOKUP(C47,т2зА!$C$3:$E$32,3,0),0)</f>
        <v>7</v>
      </c>
      <c r="L47" s="40">
        <f>IFERROR(VLOOKUP(C47,т2зБ!$C$3:$D$32,2,0),0)</f>
        <v>0</v>
      </c>
      <c r="M47" s="40">
        <f>IFERROR(VLOOKUP(C47,т2зБ!$C$3:$E$32,3,0),0)</f>
        <v>0</v>
      </c>
      <c r="N47" s="41">
        <f>IFERROR(VLOOKUP(C47,т2зС!$C$3:$D$32,2,0),0)</f>
        <v>0</v>
      </c>
      <c r="O47" s="41">
        <f>IFERROR(VLOOKUP(C47,т2зС!$C$3:$E$32,3,0),0)</f>
        <v>10</v>
      </c>
      <c r="P47" s="41">
        <f>IFERROR(VLOOKUP(C47,т3зА!$C$3:$D$32,2,0),0)</f>
        <v>0</v>
      </c>
      <c r="Q47" s="41">
        <f>IFERROR(VLOOKUP(C47,т3зА!$C$3:$E$32,3,0),0)</f>
        <v>10</v>
      </c>
      <c r="R47" s="41">
        <f>IFERROR(VLOOKUP(C47,т3зБ!$C$3:$D$32,2,0),0)</f>
        <v>0</v>
      </c>
      <c r="S47" s="41">
        <f>IFERROR(VLOOKUP(C47,т3зБ!$C$3:$E$32,3,0),0)</f>
        <v>10</v>
      </c>
      <c r="T47" s="41">
        <f>IFERROR(VLOOKUP(C47,т3зС!$C$3:$D$32,2,0),0)</f>
        <v>0</v>
      </c>
      <c r="U47" s="41">
        <f>IFERROR(VLOOKUP(C47,т3зС!$C$3:$E$32,3,0),0)</f>
        <v>0</v>
      </c>
      <c r="V47" s="41">
        <f t="shared" si="0"/>
        <v>268</v>
      </c>
      <c r="W47" s="56">
        <f>IF(V47=0,реглист!$D$96*3+3,E47+G47+I47+K47+M47+O47+Q47+S47+U47)</f>
        <v>54</v>
      </c>
      <c r="X47" s="56">
        <f>IF(W47=реглист!$D$96*3+3,реглист!$D$96*3+1,RANK(W47,$W$4:$W$93,1))</f>
        <v>29</v>
      </c>
      <c r="Y47" s="119"/>
      <c r="Z47" s="119"/>
      <c r="AA47" s="116"/>
    </row>
    <row r="48" spans="1:27" ht="16.5" thickBot="1" x14ac:dyDescent="0.3">
      <c r="A48" s="58">
        <f t="shared" si="1"/>
        <v>45</v>
      </c>
      <c r="B48" s="59">
        <f>реглист!D49</f>
        <v>0</v>
      </c>
      <c r="C48" s="60">
        <f>реглист!C49</f>
        <v>0</v>
      </c>
      <c r="D48" s="61">
        <f>IFERROR(VLOOKUP(C48,т1зА!$C$3:$D$32,2,0),0)</f>
        <v>0</v>
      </c>
      <c r="E48" s="61">
        <f>IFERROR(VLOOKUP(C48,т1зА!$C$3:$E$32,3,0),0)</f>
        <v>0</v>
      </c>
      <c r="F48" s="61">
        <f>IFERROR(VLOOKUP(C48,т1зБ!$C$3:$D$32,2,0),0)</f>
        <v>34</v>
      </c>
      <c r="G48" s="61">
        <f>IFERROR(VLOOKUP(C48,т1зБ!$C$3:$E$32,3,0),0)</f>
        <v>8</v>
      </c>
      <c r="H48" s="61">
        <f>IFERROR(VLOOKUP(C48,т1зС!$C$3:$D$32,2,0),0)</f>
        <v>214</v>
      </c>
      <c r="I48" s="61">
        <f>IFERROR(VLOOKUP(C48,т1зС!$C$3:$E$32,3,0),0)</f>
        <v>9</v>
      </c>
      <c r="J48" s="61">
        <f>IFERROR(VLOOKUP(C48,т2зА!$C$3:$D$32,2,0),0)</f>
        <v>20</v>
      </c>
      <c r="K48" s="61">
        <f>IFERROR(VLOOKUP(C48,т2зА!$C$3:$E$32,3,0),0)</f>
        <v>7</v>
      </c>
      <c r="L48" s="62">
        <f>IFERROR(VLOOKUP(C48,т2зБ!$C$3:$D$32,2,0),0)</f>
        <v>0</v>
      </c>
      <c r="M48" s="62">
        <f>IFERROR(VLOOKUP(C48,т2зБ!$C$3:$E$32,3,0),0)</f>
        <v>0</v>
      </c>
      <c r="N48" s="61">
        <f>IFERROR(VLOOKUP(C48,т2зС!$C$3:$D$32,2,0),0)</f>
        <v>0</v>
      </c>
      <c r="O48" s="61">
        <f>IFERROR(VLOOKUP(C48,т2зС!$C$3:$E$32,3,0),0)</f>
        <v>10</v>
      </c>
      <c r="P48" s="61">
        <f>IFERROR(VLOOKUP(C48,т3зА!$C$3:$D$32,2,0),0)</f>
        <v>0</v>
      </c>
      <c r="Q48" s="61">
        <f>IFERROR(VLOOKUP(C48,т3зА!$C$3:$E$32,3,0),0)</f>
        <v>10</v>
      </c>
      <c r="R48" s="61">
        <f>IFERROR(VLOOKUP(C48,т3зБ!$C$3:$D$32,2,0),0)</f>
        <v>0</v>
      </c>
      <c r="S48" s="61">
        <f>IFERROR(VLOOKUP(C48,т3зБ!$C$3:$E$32,3,0),0)</f>
        <v>10</v>
      </c>
      <c r="T48" s="61">
        <f>IFERROR(VLOOKUP(C48,т3зС!$C$3:$D$32,2,0),0)</f>
        <v>0</v>
      </c>
      <c r="U48" s="61">
        <f>IFERROR(VLOOKUP(C48,т3зС!$C$3:$E$32,3,0),0)</f>
        <v>0</v>
      </c>
      <c r="V48" s="61">
        <f t="shared" si="0"/>
        <v>268</v>
      </c>
      <c r="W48" s="56">
        <f>IF(V48=0,реглист!$D$96*3+3,E48+G48+I48+K48+M48+O48+Q48+S48+U48)</f>
        <v>54</v>
      </c>
      <c r="X48" s="56">
        <f>IF(W48=реглист!$D$96*3+3,реглист!$D$96*3+1,RANK(W48,$W$4:$W$93,1))</f>
        <v>29</v>
      </c>
      <c r="Y48" s="120"/>
      <c r="Z48" s="120"/>
      <c r="AA48" s="117"/>
    </row>
    <row r="49" spans="1:27" ht="16.5" thickBot="1" x14ac:dyDescent="0.3">
      <c r="A49" s="63">
        <f t="shared" si="1"/>
        <v>46</v>
      </c>
      <c r="B49" s="54">
        <f>реглист!D50</f>
        <v>0</v>
      </c>
      <c r="C49" s="55">
        <f>реглист!C50</f>
        <v>0</v>
      </c>
      <c r="D49" s="56">
        <f>IFERROR(VLOOKUP(C49,т1зА!$C$3:$D$32,2,0),0)</f>
        <v>0</v>
      </c>
      <c r="E49" s="56">
        <f>IFERROR(VLOOKUP(C49,т1зА!$C$3:$E$32,3,0),0)</f>
        <v>0</v>
      </c>
      <c r="F49" s="56">
        <f>IFERROR(VLOOKUP(C49,т1зБ!$C$3:$D$32,2,0),0)</f>
        <v>34</v>
      </c>
      <c r="G49" s="56">
        <f>IFERROR(VLOOKUP(C49,т1зБ!$C$3:$E$32,3,0),0)</f>
        <v>8</v>
      </c>
      <c r="H49" s="56">
        <f>IFERROR(VLOOKUP(C49,т1зС!$C$3:$D$32,2,0),0)</f>
        <v>214</v>
      </c>
      <c r="I49" s="56">
        <f>IFERROR(VLOOKUP(C49,т1зС!$C$3:$E$32,3,0),0)</f>
        <v>9</v>
      </c>
      <c r="J49" s="56">
        <f>IFERROR(VLOOKUP(C49,т2зА!$C$3:$D$32,2,0),0)</f>
        <v>20</v>
      </c>
      <c r="K49" s="56">
        <f>IFERROR(VLOOKUP(C49,т2зА!$C$3:$E$32,3,0),0)</f>
        <v>7</v>
      </c>
      <c r="L49" s="56">
        <f>IFERROR(VLOOKUP(C49,т2зБ!$C$3:$D$32,2,0),0)</f>
        <v>0</v>
      </c>
      <c r="M49" s="56">
        <f>IFERROR(VLOOKUP(C49,т2зБ!$C$3:$E$32,3,0),0)</f>
        <v>0</v>
      </c>
      <c r="N49" s="56">
        <f>IFERROR(VLOOKUP(C49,т2зС!$C$3:$D$32,2,0),0)</f>
        <v>0</v>
      </c>
      <c r="O49" s="56">
        <f>IFERROR(VLOOKUP(C49,т2зС!$C$3:$E$32,3,0),0)</f>
        <v>10</v>
      </c>
      <c r="P49" s="56">
        <f>IFERROR(VLOOKUP(C49,т3зА!$C$3:$D$32,2,0),0)</f>
        <v>0</v>
      </c>
      <c r="Q49" s="56">
        <f>IFERROR(VLOOKUP(C49,т3зА!$C$3:$E$32,3,0),0)</f>
        <v>10</v>
      </c>
      <c r="R49" s="56">
        <f>IFERROR(VLOOKUP(C49,т3зБ!$C$3:$D$32,2,0),0)</f>
        <v>0</v>
      </c>
      <c r="S49" s="56">
        <f>IFERROR(VLOOKUP(C49,т3зБ!$C$3:$E$32,3,0),0)</f>
        <v>10</v>
      </c>
      <c r="T49" s="56">
        <f>IFERROR(VLOOKUP(C49,т3зС!$C$3:$D$32,2,0),0)</f>
        <v>0</v>
      </c>
      <c r="U49" s="56">
        <f>IFERROR(VLOOKUP(C49,т3зС!$C$3:$E$32,3,0),0)</f>
        <v>0</v>
      </c>
      <c r="V49" s="56">
        <f t="shared" si="0"/>
        <v>268</v>
      </c>
      <c r="W49" s="56">
        <f>IF(V49=0,реглист!$D$96*3+3,E49+G49+I49+K49+M49+O49+Q49+S49+U49)</f>
        <v>54</v>
      </c>
      <c r="X49" s="56">
        <f>IF(W49=реглист!$D$96*3+3,реглист!$D$96*3+1,RANK(W49,$W$4:$W$93,1))</f>
        <v>29</v>
      </c>
      <c r="Y49" s="118">
        <f t="shared" ref="Y49" si="16">V49+V50+V51</f>
        <v>804</v>
      </c>
      <c r="Z49" s="118">
        <f>IF(Y49=0,реглист!$D$96*9+9,W49+W50+W51)</f>
        <v>162</v>
      </c>
      <c r="AA49" s="115">
        <f>IF(Z49=реглист!$D$96*9+9,реглист!$D$96+1,RANK(Z49,$Z$4:$Z$91,1))</f>
        <v>11</v>
      </c>
    </row>
    <row r="50" spans="1:27" ht="16.5" thickBot="1" x14ac:dyDescent="0.3">
      <c r="A50" s="57">
        <f t="shared" si="1"/>
        <v>47</v>
      </c>
      <c r="B50" s="26">
        <f>реглист!D51</f>
        <v>0</v>
      </c>
      <c r="C50" s="27">
        <f>реглист!C51</f>
        <v>0</v>
      </c>
      <c r="D50" s="41">
        <f>IFERROR(VLOOKUP(C50,т1зА!$C$3:$D$32,2,0),0)</f>
        <v>0</v>
      </c>
      <c r="E50" s="41">
        <f>IFERROR(VLOOKUP(C50,т1зА!$C$3:$E$32,3,0),0)</f>
        <v>0</v>
      </c>
      <c r="F50" s="41">
        <f>IFERROR(VLOOKUP(C50,т1зБ!$C$3:$D$32,2,0),0)</f>
        <v>34</v>
      </c>
      <c r="G50" s="41">
        <f>IFERROR(VLOOKUP(C50,т1зБ!$C$3:$E$32,3,0),0)</f>
        <v>8</v>
      </c>
      <c r="H50" s="41">
        <f>IFERROR(VLOOKUP(C50,т1зС!$C$3:$D$32,2,0),0)</f>
        <v>214</v>
      </c>
      <c r="I50" s="41">
        <f>IFERROR(VLOOKUP(C50,т1зС!$C$3:$E$32,3,0),0)</f>
        <v>9</v>
      </c>
      <c r="J50" s="41">
        <f>IFERROR(VLOOKUP(C50,т2зА!$C$3:$D$32,2,0),0)</f>
        <v>20</v>
      </c>
      <c r="K50" s="41">
        <f>IFERROR(VLOOKUP(C50,т2зА!$C$3:$E$32,3,0),0)</f>
        <v>7</v>
      </c>
      <c r="L50" s="40">
        <f>IFERROR(VLOOKUP(C50,т2зБ!$C$3:$D$32,2,0),0)</f>
        <v>0</v>
      </c>
      <c r="M50" s="40">
        <f>IFERROR(VLOOKUP(C50,т2зБ!$C$3:$E$32,3,0),0)</f>
        <v>0</v>
      </c>
      <c r="N50" s="41">
        <f>IFERROR(VLOOKUP(C50,т2зС!$C$3:$D$32,2,0),0)</f>
        <v>0</v>
      </c>
      <c r="O50" s="41">
        <f>IFERROR(VLOOKUP(C50,т2зС!$C$3:$E$32,3,0),0)</f>
        <v>10</v>
      </c>
      <c r="P50" s="41">
        <f>IFERROR(VLOOKUP(C50,т3зА!$C$3:$D$32,2,0),0)</f>
        <v>0</v>
      </c>
      <c r="Q50" s="41">
        <f>IFERROR(VLOOKUP(C50,т3зА!$C$3:$E$32,3,0),0)</f>
        <v>10</v>
      </c>
      <c r="R50" s="41">
        <f>IFERROR(VLOOKUP(C50,т3зБ!$C$3:$D$32,2,0),0)</f>
        <v>0</v>
      </c>
      <c r="S50" s="41">
        <f>IFERROR(VLOOKUP(C50,т3зБ!$C$3:$E$32,3,0),0)</f>
        <v>10</v>
      </c>
      <c r="T50" s="41">
        <f>IFERROR(VLOOKUP(C50,т3зС!$C$3:$D$32,2,0),0)</f>
        <v>0</v>
      </c>
      <c r="U50" s="41">
        <f>IFERROR(VLOOKUP(C50,т3зС!$C$3:$E$32,3,0),0)</f>
        <v>0</v>
      </c>
      <c r="V50" s="41">
        <f t="shared" si="0"/>
        <v>268</v>
      </c>
      <c r="W50" s="56">
        <f>IF(V50=0,реглист!$D$96*3+3,E50+G50+I50+K50+M50+O50+Q50+S50+U50)</f>
        <v>54</v>
      </c>
      <c r="X50" s="56">
        <f>IF(W50=реглист!$D$96*3+3,реглист!$D$96*3+1,RANK(W50,$W$4:$W$93,1))</f>
        <v>29</v>
      </c>
      <c r="Y50" s="119"/>
      <c r="Z50" s="119"/>
      <c r="AA50" s="116"/>
    </row>
    <row r="51" spans="1:27" ht="16.5" thickBot="1" x14ac:dyDescent="0.3">
      <c r="A51" s="58">
        <f t="shared" si="1"/>
        <v>48</v>
      </c>
      <c r="B51" s="59">
        <f>реглист!D52</f>
        <v>0</v>
      </c>
      <c r="C51" s="60">
        <f>реглист!C52</f>
        <v>0</v>
      </c>
      <c r="D51" s="61">
        <f>IFERROR(VLOOKUP(C51,т1зА!$C$3:$D$32,2,0),0)</f>
        <v>0</v>
      </c>
      <c r="E51" s="61">
        <f>IFERROR(VLOOKUP(C51,т1зА!$C$3:$E$32,3,0),0)</f>
        <v>0</v>
      </c>
      <c r="F51" s="61">
        <f>IFERROR(VLOOKUP(C51,т1зБ!$C$3:$D$32,2,0),0)</f>
        <v>34</v>
      </c>
      <c r="G51" s="61">
        <f>IFERROR(VLOOKUP(C51,т1зБ!$C$3:$E$32,3,0),0)</f>
        <v>8</v>
      </c>
      <c r="H51" s="61">
        <f>IFERROR(VLOOKUP(C51,т1зС!$C$3:$D$32,2,0),0)</f>
        <v>214</v>
      </c>
      <c r="I51" s="61">
        <f>IFERROR(VLOOKUP(C51,т1зС!$C$3:$E$32,3,0),0)</f>
        <v>9</v>
      </c>
      <c r="J51" s="61">
        <f>IFERROR(VLOOKUP(C51,т2зА!$C$3:$D$32,2,0),0)</f>
        <v>20</v>
      </c>
      <c r="K51" s="61">
        <f>IFERROR(VLOOKUP(C51,т2зА!$C$3:$E$32,3,0),0)</f>
        <v>7</v>
      </c>
      <c r="L51" s="62">
        <f>IFERROR(VLOOKUP(C51,т2зБ!$C$3:$D$32,2,0),0)</f>
        <v>0</v>
      </c>
      <c r="M51" s="62">
        <f>IFERROR(VLOOKUP(C51,т2зБ!$C$3:$E$32,3,0),0)</f>
        <v>0</v>
      </c>
      <c r="N51" s="61">
        <f>IFERROR(VLOOKUP(C51,т2зС!$C$3:$D$32,2,0),0)</f>
        <v>0</v>
      </c>
      <c r="O51" s="61">
        <f>IFERROR(VLOOKUP(C51,т2зС!$C$3:$E$32,3,0),0)</f>
        <v>10</v>
      </c>
      <c r="P51" s="61">
        <f>IFERROR(VLOOKUP(C51,т3зА!$C$3:$D$32,2,0),0)</f>
        <v>0</v>
      </c>
      <c r="Q51" s="61">
        <f>IFERROR(VLOOKUP(C51,т3зА!$C$3:$E$32,3,0),0)</f>
        <v>10</v>
      </c>
      <c r="R51" s="61">
        <f>IFERROR(VLOOKUP(C51,т3зБ!$C$3:$D$32,2,0),0)</f>
        <v>0</v>
      </c>
      <c r="S51" s="61">
        <f>IFERROR(VLOOKUP(C51,т3зБ!$C$3:$E$32,3,0),0)</f>
        <v>10</v>
      </c>
      <c r="T51" s="61">
        <f>IFERROR(VLOOKUP(C51,т3зС!$C$3:$D$32,2,0),0)</f>
        <v>0</v>
      </c>
      <c r="U51" s="61">
        <f>IFERROR(VLOOKUP(C51,т3зС!$C$3:$E$32,3,0),0)</f>
        <v>0</v>
      </c>
      <c r="V51" s="61">
        <f t="shared" si="0"/>
        <v>268</v>
      </c>
      <c r="W51" s="56">
        <f>IF(V51=0,реглист!$D$96*3+3,E51+G51+I51+K51+M51+O51+Q51+S51+U51)</f>
        <v>54</v>
      </c>
      <c r="X51" s="56">
        <f>IF(W51=реглист!$D$96*3+3,реглист!$D$96*3+1,RANK(W51,$W$4:$W$93,1))</f>
        <v>29</v>
      </c>
      <c r="Y51" s="120"/>
      <c r="Z51" s="120"/>
      <c r="AA51" s="117"/>
    </row>
    <row r="52" spans="1:27" ht="16.5" thickBot="1" x14ac:dyDescent="0.3">
      <c r="A52" s="63">
        <f t="shared" si="1"/>
        <v>49</v>
      </c>
      <c r="B52" s="54">
        <f>реглист!D53</f>
        <v>0</v>
      </c>
      <c r="C52" s="55">
        <f>реглист!C53</f>
        <v>0</v>
      </c>
      <c r="D52" s="56">
        <f>IFERROR(VLOOKUP(C52,т1зА!$C$3:$D$32,2,0),0)</f>
        <v>0</v>
      </c>
      <c r="E52" s="56">
        <f>IFERROR(VLOOKUP(C52,т1зА!$C$3:$E$32,3,0),0)</f>
        <v>0</v>
      </c>
      <c r="F52" s="56">
        <f>IFERROR(VLOOKUP(C52,т1зБ!$C$3:$D$32,2,0),0)</f>
        <v>34</v>
      </c>
      <c r="G52" s="56">
        <f>IFERROR(VLOOKUP(C52,т1зБ!$C$3:$E$32,3,0),0)</f>
        <v>8</v>
      </c>
      <c r="H52" s="56">
        <f>IFERROR(VLOOKUP(C52,т1зС!$C$3:$D$32,2,0),0)</f>
        <v>214</v>
      </c>
      <c r="I52" s="56">
        <f>IFERROR(VLOOKUP(C52,т1зС!$C$3:$E$32,3,0),0)</f>
        <v>9</v>
      </c>
      <c r="J52" s="56">
        <f>IFERROR(VLOOKUP(C52,т2зА!$C$3:$D$32,2,0),0)</f>
        <v>20</v>
      </c>
      <c r="K52" s="56">
        <f>IFERROR(VLOOKUP(C52,т2зА!$C$3:$E$32,3,0),0)</f>
        <v>7</v>
      </c>
      <c r="L52" s="56">
        <f>IFERROR(VLOOKUP(C52,т2зБ!$C$3:$D$32,2,0),0)</f>
        <v>0</v>
      </c>
      <c r="M52" s="56">
        <f>IFERROR(VLOOKUP(C52,т2зБ!$C$3:$E$32,3,0),0)</f>
        <v>0</v>
      </c>
      <c r="N52" s="56">
        <f>IFERROR(VLOOKUP(C52,т2зС!$C$3:$D$32,2,0),0)</f>
        <v>0</v>
      </c>
      <c r="O52" s="56">
        <f>IFERROR(VLOOKUP(C52,т2зС!$C$3:$E$32,3,0),0)</f>
        <v>10</v>
      </c>
      <c r="P52" s="56">
        <f>IFERROR(VLOOKUP(C52,т3зА!$C$3:$D$32,2,0),0)</f>
        <v>0</v>
      </c>
      <c r="Q52" s="56">
        <f>IFERROR(VLOOKUP(C52,т3зА!$C$3:$E$32,3,0),0)</f>
        <v>10</v>
      </c>
      <c r="R52" s="56">
        <f>IFERROR(VLOOKUP(C52,т3зБ!$C$3:$D$32,2,0),0)</f>
        <v>0</v>
      </c>
      <c r="S52" s="56">
        <f>IFERROR(VLOOKUP(C52,т3зБ!$C$3:$E$32,3,0),0)</f>
        <v>10</v>
      </c>
      <c r="T52" s="56">
        <f>IFERROR(VLOOKUP(C52,т3зС!$C$3:$D$32,2,0),0)</f>
        <v>0</v>
      </c>
      <c r="U52" s="56">
        <f>IFERROR(VLOOKUP(C52,т3зС!$C$3:$E$32,3,0),0)</f>
        <v>0</v>
      </c>
      <c r="V52" s="56">
        <f t="shared" si="0"/>
        <v>268</v>
      </c>
      <c r="W52" s="56">
        <f>IF(V52=0,реглист!$D$96*3+3,E52+G52+I52+K52+M52+O52+Q52+S52+U52)</f>
        <v>54</v>
      </c>
      <c r="X52" s="56">
        <f>IF(W52=реглист!$D$96*3+3,реглист!$D$96*3+1,RANK(W52,$W$4:$W$93,1))</f>
        <v>29</v>
      </c>
      <c r="Y52" s="118">
        <f t="shared" ref="Y52" si="17">V52+V53+V54</f>
        <v>804</v>
      </c>
      <c r="Z52" s="118">
        <f>IF(Y52=0,реглист!$D$96*9+9,W52+W53+W54)</f>
        <v>162</v>
      </c>
      <c r="AA52" s="115">
        <f>IF(Z52=реглист!$D$96*9+9,реглист!$D$96+1,RANK(Z52,$Z$4:$Z$91,1))</f>
        <v>11</v>
      </c>
    </row>
    <row r="53" spans="1:27" ht="16.5" thickBot="1" x14ac:dyDescent="0.3">
      <c r="A53" s="57">
        <f t="shared" si="1"/>
        <v>50</v>
      </c>
      <c r="B53" s="26">
        <f>реглист!D54</f>
        <v>0</v>
      </c>
      <c r="C53" s="27">
        <f>реглист!C54</f>
        <v>0</v>
      </c>
      <c r="D53" s="41">
        <f>IFERROR(VLOOKUP(C53,т1зА!$C$3:$D$32,2,0),0)</f>
        <v>0</v>
      </c>
      <c r="E53" s="41">
        <f>IFERROR(VLOOKUP(C53,т1зА!$C$3:$E$32,3,0),0)</f>
        <v>0</v>
      </c>
      <c r="F53" s="41">
        <f>IFERROR(VLOOKUP(C53,т1зБ!$C$3:$D$32,2,0),0)</f>
        <v>34</v>
      </c>
      <c r="G53" s="41">
        <f>IFERROR(VLOOKUP(C53,т1зБ!$C$3:$E$32,3,0),0)</f>
        <v>8</v>
      </c>
      <c r="H53" s="41">
        <f>IFERROR(VLOOKUP(C53,т1зС!$C$3:$D$32,2,0),0)</f>
        <v>214</v>
      </c>
      <c r="I53" s="41">
        <f>IFERROR(VLOOKUP(C53,т1зС!$C$3:$E$32,3,0),0)</f>
        <v>9</v>
      </c>
      <c r="J53" s="41">
        <f>IFERROR(VLOOKUP(C53,т2зА!$C$3:$D$32,2,0),0)</f>
        <v>20</v>
      </c>
      <c r="K53" s="41">
        <f>IFERROR(VLOOKUP(C53,т2зА!$C$3:$E$32,3,0),0)</f>
        <v>7</v>
      </c>
      <c r="L53" s="40">
        <f>IFERROR(VLOOKUP(C53,т2зБ!$C$3:$D$32,2,0),0)</f>
        <v>0</v>
      </c>
      <c r="M53" s="40">
        <f>IFERROR(VLOOKUP(C53,т2зБ!$C$3:$E$32,3,0),0)</f>
        <v>0</v>
      </c>
      <c r="N53" s="41">
        <f>IFERROR(VLOOKUP(C53,т2зС!$C$3:$D$32,2,0),0)</f>
        <v>0</v>
      </c>
      <c r="O53" s="41">
        <f>IFERROR(VLOOKUP(C53,т2зС!$C$3:$E$32,3,0),0)</f>
        <v>10</v>
      </c>
      <c r="P53" s="41">
        <f>IFERROR(VLOOKUP(C53,т3зА!$C$3:$D$32,2,0),0)</f>
        <v>0</v>
      </c>
      <c r="Q53" s="41">
        <f>IFERROR(VLOOKUP(C53,т3зА!$C$3:$E$32,3,0),0)</f>
        <v>10</v>
      </c>
      <c r="R53" s="41">
        <f>IFERROR(VLOOKUP(C53,т3зБ!$C$3:$D$32,2,0),0)</f>
        <v>0</v>
      </c>
      <c r="S53" s="41">
        <f>IFERROR(VLOOKUP(C53,т3зБ!$C$3:$E$32,3,0),0)</f>
        <v>10</v>
      </c>
      <c r="T53" s="41">
        <f>IFERROR(VLOOKUP(C53,т3зС!$C$3:$D$32,2,0),0)</f>
        <v>0</v>
      </c>
      <c r="U53" s="41">
        <f>IFERROR(VLOOKUP(C53,т3зС!$C$3:$E$32,3,0),0)</f>
        <v>0</v>
      </c>
      <c r="V53" s="41">
        <f t="shared" si="0"/>
        <v>268</v>
      </c>
      <c r="W53" s="56">
        <f>IF(V53=0,реглист!$D$96*3+3,E53+G53+I53+K53+M53+O53+Q53+S53+U53)</f>
        <v>54</v>
      </c>
      <c r="X53" s="56">
        <f>IF(W53=реглист!$D$96*3+3,реглист!$D$96*3+1,RANK(W53,$W$4:$W$93,1))</f>
        <v>29</v>
      </c>
      <c r="Y53" s="119"/>
      <c r="Z53" s="119"/>
      <c r="AA53" s="116"/>
    </row>
    <row r="54" spans="1:27" ht="16.5" thickBot="1" x14ac:dyDescent="0.3">
      <c r="A54" s="58">
        <f t="shared" si="1"/>
        <v>51</v>
      </c>
      <c r="B54" s="59">
        <f>реглист!D55</f>
        <v>0</v>
      </c>
      <c r="C54" s="60">
        <f>реглист!C55</f>
        <v>0</v>
      </c>
      <c r="D54" s="61">
        <f>IFERROR(VLOOKUP(C54,т1зА!$C$3:$D$32,2,0),0)</f>
        <v>0</v>
      </c>
      <c r="E54" s="61">
        <f>IFERROR(VLOOKUP(C54,т1зА!$C$3:$E$32,3,0),0)</f>
        <v>0</v>
      </c>
      <c r="F54" s="61">
        <f>IFERROR(VLOOKUP(C54,т1зБ!$C$3:$D$32,2,0),0)</f>
        <v>34</v>
      </c>
      <c r="G54" s="61">
        <f>IFERROR(VLOOKUP(C54,т1зБ!$C$3:$E$32,3,0),0)</f>
        <v>8</v>
      </c>
      <c r="H54" s="61">
        <f>IFERROR(VLOOKUP(C54,т1зС!$C$3:$D$32,2,0),0)</f>
        <v>214</v>
      </c>
      <c r="I54" s="61">
        <f>IFERROR(VLOOKUP(C54,т1зС!$C$3:$E$32,3,0),0)</f>
        <v>9</v>
      </c>
      <c r="J54" s="61">
        <f>IFERROR(VLOOKUP(C54,т2зА!$C$3:$D$32,2,0),0)</f>
        <v>20</v>
      </c>
      <c r="K54" s="61">
        <f>IFERROR(VLOOKUP(C54,т2зА!$C$3:$E$32,3,0),0)</f>
        <v>7</v>
      </c>
      <c r="L54" s="62">
        <f>IFERROR(VLOOKUP(C54,т2зБ!$C$3:$D$32,2,0),0)</f>
        <v>0</v>
      </c>
      <c r="M54" s="62">
        <f>IFERROR(VLOOKUP(C54,т2зБ!$C$3:$E$32,3,0),0)</f>
        <v>0</v>
      </c>
      <c r="N54" s="61">
        <f>IFERROR(VLOOKUP(C54,т2зС!$C$3:$D$32,2,0),0)</f>
        <v>0</v>
      </c>
      <c r="O54" s="61">
        <f>IFERROR(VLOOKUP(C54,т2зС!$C$3:$E$32,3,0),0)</f>
        <v>10</v>
      </c>
      <c r="P54" s="61">
        <f>IFERROR(VLOOKUP(C54,т3зА!$C$3:$D$32,2,0),0)</f>
        <v>0</v>
      </c>
      <c r="Q54" s="61">
        <f>IFERROR(VLOOKUP(C54,т3зА!$C$3:$E$32,3,0),0)</f>
        <v>10</v>
      </c>
      <c r="R54" s="61">
        <f>IFERROR(VLOOKUP(C54,т3зБ!$C$3:$D$32,2,0),0)</f>
        <v>0</v>
      </c>
      <c r="S54" s="61">
        <f>IFERROR(VLOOKUP(C54,т3зБ!$C$3:$E$32,3,0),0)</f>
        <v>10</v>
      </c>
      <c r="T54" s="61">
        <f>IFERROR(VLOOKUP(C54,т3зС!$C$3:$D$32,2,0),0)</f>
        <v>0</v>
      </c>
      <c r="U54" s="61">
        <f>IFERROR(VLOOKUP(C54,т3зС!$C$3:$E$32,3,0),0)</f>
        <v>0</v>
      </c>
      <c r="V54" s="61">
        <f t="shared" si="0"/>
        <v>268</v>
      </c>
      <c r="W54" s="56">
        <f>IF(V54=0,реглист!$D$96*3+3,E54+G54+I54+K54+M54+O54+Q54+S54+U54)</f>
        <v>54</v>
      </c>
      <c r="X54" s="56">
        <f>IF(W54=реглист!$D$96*3+3,реглист!$D$96*3+1,RANK(W54,$W$4:$W$93,1))</f>
        <v>29</v>
      </c>
      <c r="Y54" s="120"/>
      <c r="Z54" s="120"/>
      <c r="AA54" s="117"/>
    </row>
    <row r="55" spans="1:27" ht="16.5" thickBot="1" x14ac:dyDescent="0.3">
      <c r="A55" s="63">
        <f t="shared" si="1"/>
        <v>52</v>
      </c>
      <c r="B55" s="54">
        <f>реглист!D56</f>
        <v>0</v>
      </c>
      <c r="C55" s="55">
        <f>реглист!C56</f>
        <v>0</v>
      </c>
      <c r="D55" s="56">
        <f>IFERROR(VLOOKUP(C55,т1зА!$C$3:$D$32,2,0),0)</f>
        <v>0</v>
      </c>
      <c r="E55" s="56">
        <f>IFERROR(VLOOKUP(C55,т1зА!$C$3:$E$32,3,0),0)</f>
        <v>0</v>
      </c>
      <c r="F55" s="56">
        <f>IFERROR(VLOOKUP(C55,т1зБ!$C$3:$D$32,2,0),0)</f>
        <v>34</v>
      </c>
      <c r="G55" s="56">
        <f>IFERROR(VLOOKUP(C55,т1зБ!$C$3:$E$32,3,0),0)</f>
        <v>8</v>
      </c>
      <c r="H55" s="56">
        <f>IFERROR(VLOOKUP(C55,т1зС!$C$3:$D$32,2,0),0)</f>
        <v>214</v>
      </c>
      <c r="I55" s="56">
        <f>IFERROR(VLOOKUP(C55,т1зС!$C$3:$E$32,3,0),0)</f>
        <v>9</v>
      </c>
      <c r="J55" s="56">
        <f>IFERROR(VLOOKUP(C55,т2зА!$C$3:$D$32,2,0),0)</f>
        <v>20</v>
      </c>
      <c r="K55" s="56">
        <f>IFERROR(VLOOKUP(C55,т2зА!$C$3:$E$32,3,0),0)</f>
        <v>7</v>
      </c>
      <c r="L55" s="56">
        <f>IFERROR(VLOOKUP(C55,т2зБ!$C$3:$D$32,2,0),0)</f>
        <v>0</v>
      </c>
      <c r="M55" s="56">
        <f>IFERROR(VLOOKUP(C55,т2зБ!$C$3:$E$32,3,0),0)</f>
        <v>0</v>
      </c>
      <c r="N55" s="56">
        <f>IFERROR(VLOOKUP(C55,т2зС!$C$3:$D$32,2,0),0)</f>
        <v>0</v>
      </c>
      <c r="O55" s="56">
        <f>IFERROR(VLOOKUP(C55,т2зС!$C$3:$E$32,3,0),0)</f>
        <v>10</v>
      </c>
      <c r="P55" s="56">
        <f>IFERROR(VLOOKUP(C55,т3зА!$C$3:$D$32,2,0),0)</f>
        <v>0</v>
      </c>
      <c r="Q55" s="56">
        <f>IFERROR(VLOOKUP(C55,т3зА!$C$3:$E$32,3,0),0)</f>
        <v>10</v>
      </c>
      <c r="R55" s="56">
        <f>IFERROR(VLOOKUP(C55,т3зБ!$C$3:$D$32,2,0),0)</f>
        <v>0</v>
      </c>
      <c r="S55" s="56">
        <f>IFERROR(VLOOKUP(C55,т3зБ!$C$3:$E$32,3,0),0)</f>
        <v>10</v>
      </c>
      <c r="T55" s="56">
        <f>IFERROR(VLOOKUP(C55,т3зС!$C$3:$D$32,2,0),0)</f>
        <v>0</v>
      </c>
      <c r="U55" s="56">
        <f>IFERROR(VLOOKUP(C55,т3зС!$C$3:$E$32,3,0),0)</f>
        <v>0</v>
      </c>
      <c r="V55" s="56">
        <f t="shared" si="0"/>
        <v>268</v>
      </c>
      <c r="W55" s="56">
        <f>IF(V55=0,реглист!$D$96*3+3,E55+G55+I55+K55+M55+O55+Q55+S55+U55)</f>
        <v>54</v>
      </c>
      <c r="X55" s="56">
        <f>IF(W55=реглист!$D$96*3+3,реглист!$D$96*3+1,RANK(W55,$W$4:$W$93,1))</f>
        <v>29</v>
      </c>
      <c r="Y55" s="118">
        <f t="shared" ref="Y55" si="18">V55+V56+V57</f>
        <v>804</v>
      </c>
      <c r="Z55" s="118">
        <f>IF(Y55=0,реглист!$D$96*9+9,W55+W56+W57)</f>
        <v>162</v>
      </c>
      <c r="AA55" s="115">
        <f>IF(Z55=реглист!$D$96*9+9,реглист!$D$96+1,RANK(Z55,$Z$4:$Z$91,1))</f>
        <v>11</v>
      </c>
    </row>
    <row r="56" spans="1:27" ht="16.5" thickBot="1" x14ac:dyDescent="0.3">
      <c r="A56" s="57">
        <f t="shared" si="1"/>
        <v>53</v>
      </c>
      <c r="B56" s="26">
        <f>реглист!D57</f>
        <v>0</v>
      </c>
      <c r="C56" s="27">
        <f>реглист!C57</f>
        <v>0</v>
      </c>
      <c r="D56" s="41">
        <f>IFERROR(VLOOKUP(C56,т1зА!$C$3:$D$32,2,0),0)</f>
        <v>0</v>
      </c>
      <c r="E56" s="41">
        <f>IFERROR(VLOOKUP(C56,т1зА!$C$3:$E$32,3,0),0)</f>
        <v>0</v>
      </c>
      <c r="F56" s="41">
        <f>IFERROR(VLOOKUP(C56,т1зБ!$C$3:$D$32,2,0),0)</f>
        <v>34</v>
      </c>
      <c r="G56" s="41">
        <f>IFERROR(VLOOKUP(C56,т1зБ!$C$3:$E$32,3,0),0)</f>
        <v>8</v>
      </c>
      <c r="H56" s="41">
        <f>IFERROR(VLOOKUP(C56,т1зС!$C$3:$D$32,2,0),0)</f>
        <v>214</v>
      </c>
      <c r="I56" s="41">
        <f>IFERROR(VLOOKUP(C56,т1зС!$C$3:$E$32,3,0),0)</f>
        <v>9</v>
      </c>
      <c r="J56" s="41">
        <f>IFERROR(VLOOKUP(C56,т2зА!$C$3:$D$32,2,0),0)</f>
        <v>20</v>
      </c>
      <c r="K56" s="41">
        <f>IFERROR(VLOOKUP(C56,т2зА!$C$3:$E$32,3,0),0)</f>
        <v>7</v>
      </c>
      <c r="L56" s="40">
        <f>IFERROR(VLOOKUP(C56,т2зБ!$C$3:$D$32,2,0),0)</f>
        <v>0</v>
      </c>
      <c r="M56" s="40">
        <f>IFERROR(VLOOKUP(C56,т2зБ!$C$3:$E$32,3,0),0)</f>
        <v>0</v>
      </c>
      <c r="N56" s="41">
        <f>IFERROR(VLOOKUP(C56,т2зС!$C$3:$D$32,2,0),0)</f>
        <v>0</v>
      </c>
      <c r="O56" s="41">
        <f>IFERROR(VLOOKUP(C56,т2зС!$C$3:$E$32,3,0),0)</f>
        <v>10</v>
      </c>
      <c r="P56" s="41">
        <f>IFERROR(VLOOKUP(C56,т3зА!$C$3:$D$32,2,0),0)</f>
        <v>0</v>
      </c>
      <c r="Q56" s="41">
        <f>IFERROR(VLOOKUP(C56,т3зА!$C$3:$E$32,3,0),0)</f>
        <v>10</v>
      </c>
      <c r="R56" s="41">
        <f>IFERROR(VLOOKUP(C56,т3зБ!$C$3:$D$32,2,0),0)</f>
        <v>0</v>
      </c>
      <c r="S56" s="41">
        <f>IFERROR(VLOOKUP(C56,т3зБ!$C$3:$E$32,3,0),0)</f>
        <v>10</v>
      </c>
      <c r="T56" s="41">
        <f>IFERROR(VLOOKUP(C56,т3зС!$C$3:$D$32,2,0),0)</f>
        <v>0</v>
      </c>
      <c r="U56" s="41">
        <f>IFERROR(VLOOKUP(C56,т3зС!$C$3:$E$32,3,0),0)</f>
        <v>0</v>
      </c>
      <c r="V56" s="41">
        <f t="shared" si="0"/>
        <v>268</v>
      </c>
      <c r="W56" s="56">
        <f>IF(V56=0,реглист!$D$96*3+3,E56+G56+I56+K56+M56+O56+Q56+S56+U56)</f>
        <v>54</v>
      </c>
      <c r="X56" s="56">
        <f>IF(W56=реглист!$D$96*3+3,реглист!$D$96*3+1,RANK(W56,$W$4:$W$93,1))</f>
        <v>29</v>
      </c>
      <c r="Y56" s="119"/>
      <c r="Z56" s="119"/>
      <c r="AA56" s="116"/>
    </row>
    <row r="57" spans="1:27" ht="16.5" thickBot="1" x14ac:dyDescent="0.3">
      <c r="A57" s="58">
        <f t="shared" si="1"/>
        <v>54</v>
      </c>
      <c r="B57" s="59">
        <f>реглист!D58</f>
        <v>0</v>
      </c>
      <c r="C57" s="60">
        <f>реглист!C58</f>
        <v>0</v>
      </c>
      <c r="D57" s="61">
        <f>IFERROR(VLOOKUP(C57,т1зА!$C$3:$D$32,2,0),0)</f>
        <v>0</v>
      </c>
      <c r="E57" s="61">
        <f>IFERROR(VLOOKUP(C57,т1зА!$C$3:$E$32,3,0),0)</f>
        <v>0</v>
      </c>
      <c r="F57" s="61">
        <f>IFERROR(VLOOKUP(C57,т1зБ!$C$3:$D$32,2,0),0)</f>
        <v>34</v>
      </c>
      <c r="G57" s="61">
        <f>IFERROR(VLOOKUP(C57,т1зБ!$C$3:$E$32,3,0),0)</f>
        <v>8</v>
      </c>
      <c r="H57" s="61">
        <f>IFERROR(VLOOKUP(C57,т1зС!$C$3:$D$32,2,0),0)</f>
        <v>214</v>
      </c>
      <c r="I57" s="61">
        <f>IFERROR(VLOOKUP(C57,т1зС!$C$3:$E$32,3,0),0)</f>
        <v>9</v>
      </c>
      <c r="J57" s="61">
        <f>IFERROR(VLOOKUP(C57,т2зА!$C$3:$D$32,2,0),0)</f>
        <v>20</v>
      </c>
      <c r="K57" s="61">
        <f>IFERROR(VLOOKUP(C57,т2зА!$C$3:$E$32,3,0),0)</f>
        <v>7</v>
      </c>
      <c r="L57" s="62">
        <f>IFERROR(VLOOKUP(C57,т2зБ!$C$3:$D$32,2,0),0)</f>
        <v>0</v>
      </c>
      <c r="M57" s="62">
        <f>IFERROR(VLOOKUP(C57,т2зБ!$C$3:$E$32,3,0),0)</f>
        <v>0</v>
      </c>
      <c r="N57" s="61">
        <f>IFERROR(VLOOKUP(C57,т2зС!$C$3:$D$32,2,0),0)</f>
        <v>0</v>
      </c>
      <c r="O57" s="61">
        <f>IFERROR(VLOOKUP(C57,т2зС!$C$3:$E$32,3,0),0)</f>
        <v>10</v>
      </c>
      <c r="P57" s="61">
        <f>IFERROR(VLOOKUP(C57,т3зА!$C$3:$D$32,2,0),0)</f>
        <v>0</v>
      </c>
      <c r="Q57" s="61">
        <f>IFERROR(VLOOKUP(C57,т3зА!$C$3:$E$32,3,0),0)</f>
        <v>10</v>
      </c>
      <c r="R57" s="61">
        <f>IFERROR(VLOOKUP(C57,т3зБ!$C$3:$D$32,2,0),0)</f>
        <v>0</v>
      </c>
      <c r="S57" s="61">
        <f>IFERROR(VLOOKUP(C57,т3зБ!$C$3:$E$32,3,0),0)</f>
        <v>10</v>
      </c>
      <c r="T57" s="61">
        <f>IFERROR(VLOOKUP(C57,т3зС!$C$3:$D$32,2,0),0)</f>
        <v>0</v>
      </c>
      <c r="U57" s="61">
        <f>IFERROR(VLOOKUP(C57,т3зС!$C$3:$E$32,3,0),0)</f>
        <v>0</v>
      </c>
      <c r="V57" s="61">
        <f t="shared" si="0"/>
        <v>268</v>
      </c>
      <c r="W57" s="56">
        <f>IF(V57=0,реглист!$D$96*3+3,E57+G57+I57+K57+M57+O57+Q57+S57+U57)</f>
        <v>54</v>
      </c>
      <c r="X57" s="56">
        <f>IF(W57=реглист!$D$96*3+3,реглист!$D$96*3+1,RANK(W57,$W$4:$W$93,1))</f>
        <v>29</v>
      </c>
      <c r="Y57" s="120"/>
      <c r="Z57" s="120"/>
      <c r="AA57" s="117"/>
    </row>
    <row r="58" spans="1:27" ht="16.5" thickBot="1" x14ac:dyDescent="0.3">
      <c r="A58" s="63">
        <f t="shared" si="1"/>
        <v>55</v>
      </c>
      <c r="B58" s="54">
        <f>реглист!D59</f>
        <v>0</v>
      </c>
      <c r="C58" s="55">
        <f>реглист!C59</f>
        <v>0</v>
      </c>
      <c r="D58" s="56">
        <f>IFERROR(VLOOKUP(C58,т1зА!$C$3:$D$32,2,0),0)</f>
        <v>0</v>
      </c>
      <c r="E58" s="56">
        <f>IFERROR(VLOOKUP(C58,т1зА!$C$3:$E$32,3,0),0)</f>
        <v>0</v>
      </c>
      <c r="F58" s="56">
        <f>IFERROR(VLOOKUP(C58,т1зБ!$C$3:$D$32,2,0),0)</f>
        <v>34</v>
      </c>
      <c r="G58" s="56">
        <f>IFERROR(VLOOKUP(C58,т1зБ!$C$3:$E$32,3,0),0)</f>
        <v>8</v>
      </c>
      <c r="H58" s="56">
        <f>IFERROR(VLOOKUP(C58,т1зС!$C$3:$D$32,2,0),0)</f>
        <v>214</v>
      </c>
      <c r="I58" s="56">
        <f>IFERROR(VLOOKUP(C58,т1зС!$C$3:$E$32,3,0),0)</f>
        <v>9</v>
      </c>
      <c r="J58" s="56">
        <f>IFERROR(VLOOKUP(C58,т2зА!$C$3:$D$32,2,0),0)</f>
        <v>20</v>
      </c>
      <c r="K58" s="56">
        <f>IFERROR(VLOOKUP(C58,т2зА!$C$3:$E$32,3,0),0)</f>
        <v>7</v>
      </c>
      <c r="L58" s="56">
        <f>IFERROR(VLOOKUP(C58,т2зБ!$C$3:$D$32,2,0),0)</f>
        <v>0</v>
      </c>
      <c r="M58" s="56">
        <f>IFERROR(VLOOKUP(C58,т2зБ!$C$3:$E$32,3,0),0)</f>
        <v>0</v>
      </c>
      <c r="N58" s="56">
        <f>IFERROR(VLOOKUP(C58,т2зС!$C$3:$D$32,2,0),0)</f>
        <v>0</v>
      </c>
      <c r="O58" s="56">
        <f>IFERROR(VLOOKUP(C58,т2зС!$C$3:$E$32,3,0),0)</f>
        <v>10</v>
      </c>
      <c r="P58" s="56">
        <f>IFERROR(VLOOKUP(C58,т3зА!$C$3:$D$32,2,0),0)</f>
        <v>0</v>
      </c>
      <c r="Q58" s="56">
        <f>IFERROR(VLOOKUP(C58,т3зА!$C$3:$E$32,3,0),0)</f>
        <v>10</v>
      </c>
      <c r="R58" s="56">
        <f>IFERROR(VLOOKUP(C58,т3зБ!$C$3:$D$32,2,0),0)</f>
        <v>0</v>
      </c>
      <c r="S58" s="56">
        <f>IFERROR(VLOOKUP(C58,т3зБ!$C$3:$E$32,3,0),0)</f>
        <v>10</v>
      </c>
      <c r="T58" s="56">
        <f>IFERROR(VLOOKUP(C58,т3зС!$C$3:$D$32,2,0),0)</f>
        <v>0</v>
      </c>
      <c r="U58" s="56">
        <f>IFERROR(VLOOKUP(C58,т3зС!$C$3:$E$32,3,0),0)</f>
        <v>0</v>
      </c>
      <c r="V58" s="56">
        <f t="shared" si="0"/>
        <v>268</v>
      </c>
      <c r="W58" s="56">
        <f>IF(V58=0,реглист!$D$96*3+3,E58+G58+I58+K58+M58+O58+Q58+S58+U58)</f>
        <v>54</v>
      </c>
      <c r="X58" s="56">
        <f>IF(W58=реглист!$D$96*3+3,реглист!$D$96*3+1,RANK(W58,$W$4:$W$93,1))</f>
        <v>29</v>
      </c>
      <c r="Y58" s="118">
        <f t="shared" ref="Y58" si="19">V58+V59+V60</f>
        <v>804</v>
      </c>
      <c r="Z58" s="118">
        <f>IF(Y58=0,реглист!$D$96*9+9,W58+W59+W60)</f>
        <v>162</v>
      </c>
      <c r="AA58" s="115">
        <f>IF(Z58=реглист!$D$96*9+9,реглист!$D$96+1,RANK(Z58,$Z$4:$Z$91,1))</f>
        <v>11</v>
      </c>
    </row>
    <row r="59" spans="1:27" ht="16.5" thickBot="1" x14ac:dyDescent="0.3">
      <c r="A59" s="57">
        <f t="shared" si="1"/>
        <v>56</v>
      </c>
      <c r="B59" s="26">
        <f>реглист!D60</f>
        <v>0</v>
      </c>
      <c r="C59" s="27">
        <f>реглист!C60</f>
        <v>0</v>
      </c>
      <c r="D59" s="41">
        <f>IFERROR(VLOOKUP(C59,т1зА!$C$3:$D$32,2,0),0)</f>
        <v>0</v>
      </c>
      <c r="E59" s="41">
        <f>IFERROR(VLOOKUP(C59,т1зА!$C$3:$E$32,3,0),0)</f>
        <v>0</v>
      </c>
      <c r="F59" s="41">
        <f>IFERROR(VLOOKUP(C59,т1зБ!$C$3:$D$32,2,0),0)</f>
        <v>34</v>
      </c>
      <c r="G59" s="41">
        <f>IFERROR(VLOOKUP(C59,т1зБ!$C$3:$E$32,3,0),0)</f>
        <v>8</v>
      </c>
      <c r="H59" s="41">
        <f>IFERROR(VLOOKUP(C59,т1зС!$C$3:$D$32,2,0),0)</f>
        <v>214</v>
      </c>
      <c r="I59" s="41">
        <f>IFERROR(VLOOKUP(C59,т1зС!$C$3:$E$32,3,0),0)</f>
        <v>9</v>
      </c>
      <c r="J59" s="41">
        <f>IFERROR(VLOOKUP(C59,т2зА!$C$3:$D$32,2,0),0)</f>
        <v>20</v>
      </c>
      <c r="K59" s="41">
        <f>IFERROR(VLOOKUP(C59,т2зА!$C$3:$E$32,3,0),0)</f>
        <v>7</v>
      </c>
      <c r="L59" s="40">
        <f>IFERROR(VLOOKUP(C59,т2зБ!$C$3:$D$32,2,0),0)</f>
        <v>0</v>
      </c>
      <c r="M59" s="40">
        <f>IFERROR(VLOOKUP(C59,т2зБ!$C$3:$E$32,3,0),0)</f>
        <v>0</v>
      </c>
      <c r="N59" s="41">
        <f>IFERROR(VLOOKUP(C59,т2зС!$C$3:$D$32,2,0),0)</f>
        <v>0</v>
      </c>
      <c r="O59" s="41">
        <f>IFERROR(VLOOKUP(C59,т2зС!$C$3:$E$32,3,0),0)</f>
        <v>10</v>
      </c>
      <c r="P59" s="41">
        <f>IFERROR(VLOOKUP(C59,т3зА!$C$3:$D$32,2,0),0)</f>
        <v>0</v>
      </c>
      <c r="Q59" s="41">
        <f>IFERROR(VLOOKUP(C59,т3зА!$C$3:$E$32,3,0),0)</f>
        <v>10</v>
      </c>
      <c r="R59" s="41">
        <f>IFERROR(VLOOKUP(C59,т3зБ!$C$3:$D$32,2,0),0)</f>
        <v>0</v>
      </c>
      <c r="S59" s="41">
        <f>IFERROR(VLOOKUP(C59,т3зБ!$C$3:$E$32,3,0),0)</f>
        <v>10</v>
      </c>
      <c r="T59" s="41">
        <f>IFERROR(VLOOKUP(C59,т3зС!$C$3:$D$32,2,0),0)</f>
        <v>0</v>
      </c>
      <c r="U59" s="41">
        <f>IFERROR(VLOOKUP(C59,т3зС!$C$3:$E$32,3,0),0)</f>
        <v>0</v>
      </c>
      <c r="V59" s="41">
        <f t="shared" si="0"/>
        <v>268</v>
      </c>
      <c r="W59" s="56">
        <f>IF(V59=0,реглист!$D$96*3+3,E59+G59+I59+K59+M59+O59+Q59+S59+U59)</f>
        <v>54</v>
      </c>
      <c r="X59" s="56">
        <f>IF(W59=реглист!$D$96*3+3,реглист!$D$96*3+1,RANK(W59,$W$4:$W$93,1))</f>
        <v>29</v>
      </c>
      <c r="Y59" s="119"/>
      <c r="Z59" s="119"/>
      <c r="AA59" s="116"/>
    </row>
    <row r="60" spans="1:27" ht="16.5" thickBot="1" x14ac:dyDescent="0.3">
      <c r="A60" s="58">
        <f>A59+1</f>
        <v>57</v>
      </c>
      <c r="B60" s="59">
        <f>реглист!D61</f>
        <v>0</v>
      </c>
      <c r="C60" s="60">
        <f>реглист!C61</f>
        <v>0</v>
      </c>
      <c r="D60" s="61">
        <f>IFERROR(VLOOKUP(C60,т1зА!$C$3:$D$32,2,0),0)</f>
        <v>0</v>
      </c>
      <c r="E60" s="61">
        <f>IFERROR(VLOOKUP(C60,т1зА!$C$3:$E$32,3,0),0)</f>
        <v>0</v>
      </c>
      <c r="F60" s="61">
        <f>IFERROR(VLOOKUP(C60,т1зБ!$C$3:$D$32,2,0),0)</f>
        <v>34</v>
      </c>
      <c r="G60" s="61">
        <f>IFERROR(VLOOKUP(C60,т1зБ!$C$3:$E$32,3,0),0)</f>
        <v>8</v>
      </c>
      <c r="H60" s="61">
        <f>IFERROR(VLOOKUP(C60,т1зС!$C$3:$D$32,2,0),0)</f>
        <v>214</v>
      </c>
      <c r="I60" s="61">
        <f>IFERROR(VLOOKUP(C60,т1зС!$C$3:$E$32,3,0),0)</f>
        <v>9</v>
      </c>
      <c r="J60" s="61">
        <f>IFERROR(VLOOKUP(C60,т2зА!$C$3:$D$32,2,0),0)</f>
        <v>20</v>
      </c>
      <c r="K60" s="61">
        <f>IFERROR(VLOOKUP(C60,т2зА!$C$3:$E$32,3,0),0)</f>
        <v>7</v>
      </c>
      <c r="L60" s="62">
        <f>IFERROR(VLOOKUP(C60,т2зБ!$C$3:$D$32,2,0),0)</f>
        <v>0</v>
      </c>
      <c r="M60" s="62">
        <f>IFERROR(VLOOKUP(C60,т2зБ!$C$3:$E$32,3,0),0)</f>
        <v>0</v>
      </c>
      <c r="N60" s="61">
        <f>IFERROR(VLOOKUP(C60,т2зС!$C$3:$D$32,2,0),0)</f>
        <v>0</v>
      </c>
      <c r="O60" s="61">
        <f>IFERROR(VLOOKUP(C60,т2зС!$C$3:$E$32,3,0),0)</f>
        <v>10</v>
      </c>
      <c r="P60" s="61">
        <f>IFERROR(VLOOKUP(C60,т3зА!$C$3:$D$32,2,0),0)</f>
        <v>0</v>
      </c>
      <c r="Q60" s="61">
        <f>IFERROR(VLOOKUP(C60,т3зА!$C$3:$E$32,3,0),0)</f>
        <v>10</v>
      </c>
      <c r="R60" s="61">
        <f>IFERROR(VLOOKUP(C60,т3зБ!$C$3:$D$32,2,0),0)</f>
        <v>0</v>
      </c>
      <c r="S60" s="61">
        <f>IFERROR(VLOOKUP(C60,т3зБ!$C$3:$E$32,3,0),0)</f>
        <v>10</v>
      </c>
      <c r="T60" s="61">
        <f>IFERROR(VLOOKUP(C60,т3зС!$C$3:$D$32,2,0),0)</f>
        <v>0</v>
      </c>
      <c r="U60" s="61">
        <f>IFERROR(VLOOKUP(C60,т3зС!$C$3:$E$32,3,0),0)</f>
        <v>0</v>
      </c>
      <c r="V60" s="61">
        <f t="shared" si="0"/>
        <v>268</v>
      </c>
      <c r="W60" s="56">
        <f>IF(V60=0,реглист!$D$96*3+3,E60+G60+I60+K60+M60+O60+Q60+S60+U60)</f>
        <v>54</v>
      </c>
      <c r="X60" s="56">
        <f>IF(W60=реглист!$D$96*3+3,реглист!$D$96*3+1,RANK(W60,$W$4:$W$93,1))</f>
        <v>29</v>
      </c>
      <c r="Y60" s="120"/>
      <c r="Z60" s="120"/>
      <c r="AA60" s="117"/>
    </row>
    <row r="61" spans="1:27" ht="16.5" thickBot="1" x14ac:dyDescent="0.3">
      <c r="A61" s="63">
        <f t="shared" si="1"/>
        <v>58</v>
      </c>
      <c r="B61" s="54">
        <f>реглист!D62</f>
        <v>0</v>
      </c>
      <c r="C61" s="55">
        <f>реглист!C62</f>
        <v>0</v>
      </c>
      <c r="D61" s="56">
        <f>IFERROR(VLOOKUP(C61,т1зА!$C$3:$D$32,2,0),0)</f>
        <v>0</v>
      </c>
      <c r="E61" s="56">
        <f>IFERROR(VLOOKUP(C61,т1зА!$C$3:$E$32,3,0),0)</f>
        <v>0</v>
      </c>
      <c r="F61" s="56">
        <f>IFERROR(VLOOKUP(C61,т1зБ!$C$3:$D$32,2,0),0)</f>
        <v>34</v>
      </c>
      <c r="G61" s="56">
        <f>IFERROR(VLOOKUP(C61,т1зБ!$C$3:$E$32,3,0),0)</f>
        <v>8</v>
      </c>
      <c r="H61" s="56">
        <f>IFERROR(VLOOKUP(C61,т1зС!$C$3:$D$32,2,0),0)</f>
        <v>214</v>
      </c>
      <c r="I61" s="56">
        <f>IFERROR(VLOOKUP(C61,т1зС!$C$3:$E$32,3,0),0)</f>
        <v>9</v>
      </c>
      <c r="J61" s="56">
        <f>IFERROR(VLOOKUP(C61,т2зА!$C$3:$D$32,2,0),0)</f>
        <v>20</v>
      </c>
      <c r="K61" s="56">
        <f>IFERROR(VLOOKUP(C61,т2зА!$C$3:$E$32,3,0),0)</f>
        <v>7</v>
      </c>
      <c r="L61" s="56">
        <f>IFERROR(VLOOKUP(C61,т2зБ!$C$3:$D$32,2,0),0)</f>
        <v>0</v>
      </c>
      <c r="M61" s="56">
        <f>IFERROR(VLOOKUP(C61,т2зБ!$C$3:$E$32,3,0),0)</f>
        <v>0</v>
      </c>
      <c r="N61" s="56">
        <f>IFERROR(VLOOKUP(C61,т2зС!$C$3:$D$32,2,0),0)</f>
        <v>0</v>
      </c>
      <c r="O61" s="56">
        <f>IFERROR(VLOOKUP(C61,т2зС!$C$3:$E$32,3,0),0)</f>
        <v>10</v>
      </c>
      <c r="P61" s="56">
        <f>IFERROR(VLOOKUP(C61,т3зА!$C$3:$D$32,2,0),0)</f>
        <v>0</v>
      </c>
      <c r="Q61" s="56">
        <f>IFERROR(VLOOKUP(C61,т3зА!$C$3:$E$32,3,0),0)</f>
        <v>10</v>
      </c>
      <c r="R61" s="56">
        <f>IFERROR(VLOOKUP(C61,т3зБ!$C$3:$D$32,2,0),0)</f>
        <v>0</v>
      </c>
      <c r="S61" s="56">
        <f>IFERROR(VLOOKUP(C61,т3зБ!$C$3:$E$32,3,0),0)</f>
        <v>10</v>
      </c>
      <c r="T61" s="56">
        <f>IFERROR(VLOOKUP(C61,т3зС!$C$3:$D$32,2,0),0)</f>
        <v>0</v>
      </c>
      <c r="U61" s="56">
        <f>IFERROR(VLOOKUP(C61,т3зС!$C$3:$E$32,3,0),0)</f>
        <v>0</v>
      </c>
      <c r="V61" s="56">
        <f t="shared" si="0"/>
        <v>268</v>
      </c>
      <c r="W61" s="56">
        <f>IF(V61=0,реглист!$D$96*3+3,E61+G61+I61+K61+M61+O61+Q61+S61+U61)</f>
        <v>54</v>
      </c>
      <c r="X61" s="56">
        <f>IF(W61=реглист!$D$96*3+3,реглист!$D$96*3+1,RANK(W61,$W$4:$W$93,1))</f>
        <v>29</v>
      </c>
      <c r="Y61" s="118">
        <f t="shared" ref="Y61" si="20">V61+V62+V63</f>
        <v>804</v>
      </c>
      <c r="Z61" s="118">
        <f>IF(Y61=0,реглист!$D$96*9+9,W61+W62+W63)</f>
        <v>162</v>
      </c>
      <c r="AA61" s="115">
        <f>IF(Z61=реглист!$D$96*9+9,реглист!$D$96+1,RANK(Z61,$Z$4:$Z$91,1))</f>
        <v>11</v>
      </c>
    </row>
    <row r="62" spans="1:27" ht="16.5" thickBot="1" x14ac:dyDescent="0.3">
      <c r="A62" s="57">
        <f t="shared" si="1"/>
        <v>59</v>
      </c>
      <c r="B62" s="26">
        <f>реглист!D63</f>
        <v>0</v>
      </c>
      <c r="C62" s="27">
        <f>реглист!C63</f>
        <v>0</v>
      </c>
      <c r="D62" s="41">
        <f>IFERROR(VLOOKUP(C62,т1зА!$C$3:$D$32,2,0),0)</f>
        <v>0</v>
      </c>
      <c r="E62" s="41">
        <f>IFERROR(VLOOKUP(C62,т1зА!$C$3:$E$32,3,0),0)</f>
        <v>0</v>
      </c>
      <c r="F62" s="41">
        <f>IFERROR(VLOOKUP(C62,т1зБ!$C$3:$D$32,2,0),0)</f>
        <v>34</v>
      </c>
      <c r="G62" s="41">
        <f>IFERROR(VLOOKUP(C62,т1зБ!$C$3:$E$32,3,0),0)</f>
        <v>8</v>
      </c>
      <c r="H62" s="41">
        <f>IFERROR(VLOOKUP(C62,т1зС!$C$3:$D$32,2,0),0)</f>
        <v>214</v>
      </c>
      <c r="I62" s="41">
        <f>IFERROR(VLOOKUP(C62,т1зС!$C$3:$E$32,3,0),0)</f>
        <v>9</v>
      </c>
      <c r="J62" s="41">
        <f>IFERROR(VLOOKUP(C62,т2зА!$C$3:$D$32,2,0),0)</f>
        <v>20</v>
      </c>
      <c r="K62" s="41">
        <f>IFERROR(VLOOKUP(C62,т2зА!$C$3:$E$32,3,0),0)</f>
        <v>7</v>
      </c>
      <c r="L62" s="40">
        <f>IFERROR(VLOOKUP(C62,т2зБ!$C$3:$D$32,2,0),0)</f>
        <v>0</v>
      </c>
      <c r="M62" s="40">
        <f>IFERROR(VLOOKUP(C62,т2зБ!$C$3:$E$32,3,0),0)</f>
        <v>0</v>
      </c>
      <c r="N62" s="41">
        <f>IFERROR(VLOOKUP(C62,т2зС!$C$3:$D$32,2,0),0)</f>
        <v>0</v>
      </c>
      <c r="O62" s="41">
        <f>IFERROR(VLOOKUP(C62,т2зС!$C$3:$E$32,3,0),0)</f>
        <v>10</v>
      </c>
      <c r="P62" s="41">
        <f>IFERROR(VLOOKUP(C62,т3зА!$C$3:$D$32,2,0),0)</f>
        <v>0</v>
      </c>
      <c r="Q62" s="41">
        <f>IFERROR(VLOOKUP(C62,т3зА!$C$3:$E$32,3,0),0)</f>
        <v>10</v>
      </c>
      <c r="R62" s="41">
        <f>IFERROR(VLOOKUP(C62,т3зБ!$C$3:$D$32,2,0),0)</f>
        <v>0</v>
      </c>
      <c r="S62" s="41">
        <f>IFERROR(VLOOKUP(C62,т3зБ!$C$3:$E$32,3,0),0)</f>
        <v>10</v>
      </c>
      <c r="T62" s="41">
        <f>IFERROR(VLOOKUP(C62,т3зС!$C$3:$D$32,2,0),0)</f>
        <v>0</v>
      </c>
      <c r="U62" s="41">
        <f>IFERROR(VLOOKUP(C62,т3зС!$C$3:$E$32,3,0),0)</f>
        <v>0</v>
      </c>
      <c r="V62" s="41">
        <f t="shared" si="0"/>
        <v>268</v>
      </c>
      <c r="W62" s="56">
        <f>IF(V62=0,реглист!$D$96*3+3,E62+G62+I62+K62+M62+O62+Q62+S62+U62)</f>
        <v>54</v>
      </c>
      <c r="X62" s="56">
        <f>IF(W62=реглист!$D$96*3+3,реглист!$D$96*3+1,RANK(W62,$W$4:$W$93,1))</f>
        <v>29</v>
      </c>
      <c r="Y62" s="119"/>
      <c r="Z62" s="119"/>
      <c r="AA62" s="116"/>
    </row>
    <row r="63" spans="1:27" ht="16.5" thickBot="1" x14ac:dyDescent="0.3">
      <c r="A63" s="58">
        <f t="shared" si="1"/>
        <v>60</v>
      </c>
      <c r="B63" s="59">
        <f>реглист!D64</f>
        <v>0</v>
      </c>
      <c r="C63" s="60">
        <f>реглист!C64</f>
        <v>0</v>
      </c>
      <c r="D63" s="61">
        <f>IFERROR(VLOOKUP(C63,т1зА!$C$3:$D$32,2,0),0)</f>
        <v>0</v>
      </c>
      <c r="E63" s="61">
        <f>IFERROR(VLOOKUP(C63,т1зА!$C$3:$E$32,3,0),0)</f>
        <v>0</v>
      </c>
      <c r="F63" s="61">
        <f>IFERROR(VLOOKUP(C63,т1зБ!$C$3:$D$32,2,0),0)</f>
        <v>34</v>
      </c>
      <c r="G63" s="61">
        <f>IFERROR(VLOOKUP(C63,т1зБ!$C$3:$E$32,3,0),0)</f>
        <v>8</v>
      </c>
      <c r="H63" s="61">
        <f>IFERROR(VLOOKUP(C63,т1зС!$C$3:$D$32,2,0),0)</f>
        <v>214</v>
      </c>
      <c r="I63" s="61">
        <f>IFERROR(VLOOKUP(C63,т1зС!$C$3:$E$32,3,0),0)</f>
        <v>9</v>
      </c>
      <c r="J63" s="61">
        <f>IFERROR(VLOOKUP(C63,т2зА!$C$3:$D$32,2,0),0)</f>
        <v>20</v>
      </c>
      <c r="K63" s="61">
        <f>IFERROR(VLOOKUP(C63,т2зА!$C$3:$E$32,3,0),0)</f>
        <v>7</v>
      </c>
      <c r="L63" s="62">
        <f>IFERROR(VLOOKUP(C63,т2зБ!$C$3:$D$32,2,0),0)</f>
        <v>0</v>
      </c>
      <c r="M63" s="62">
        <f>IFERROR(VLOOKUP(C63,т2зБ!$C$3:$E$32,3,0),0)</f>
        <v>0</v>
      </c>
      <c r="N63" s="61">
        <f>IFERROR(VLOOKUP(C63,т2зС!$C$3:$D$32,2,0),0)</f>
        <v>0</v>
      </c>
      <c r="O63" s="61">
        <f>IFERROR(VLOOKUP(C63,т2зС!$C$3:$E$32,3,0),0)</f>
        <v>10</v>
      </c>
      <c r="P63" s="61">
        <f>IFERROR(VLOOKUP(C63,т3зА!$C$3:$D$32,2,0),0)</f>
        <v>0</v>
      </c>
      <c r="Q63" s="61">
        <f>IFERROR(VLOOKUP(C63,т3зА!$C$3:$E$32,3,0),0)</f>
        <v>10</v>
      </c>
      <c r="R63" s="61">
        <f>IFERROR(VLOOKUP(C63,т3зБ!$C$3:$D$32,2,0),0)</f>
        <v>0</v>
      </c>
      <c r="S63" s="61">
        <f>IFERROR(VLOOKUP(C63,т3зБ!$C$3:$E$32,3,0),0)</f>
        <v>10</v>
      </c>
      <c r="T63" s="61">
        <f>IFERROR(VLOOKUP(C63,т3зС!$C$3:$D$32,2,0),0)</f>
        <v>0</v>
      </c>
      <c r="U63" s="61">
        <f>IFERROR(VLOOKUP(C63,т3зС!$C$3:$E$32,3,0),0)</f>
        <v>0</v>
      </c>
      <c r="V63" s="61">
        <f t="shared" si="0"/>
        <v>268</v>
      </c>
      <c r="W63" s="56">
        <f>IF(V63=0,реглист!$D$96*3+3,E63+G63+I63+K63+M63+O63+Q63+S63+U63)</f>
        <v>54</v>
      </c>
      <c r="X63" s="56">
        <f>IF(W63=реглист!$D$96*3+3,реглист!$D$96*3+1,RANK(W63,$W$4:$W$93,1))</f>
        <v>29</v>
      </c>
      <c r="Y63" s="120"/>
      <c r="Z63" s="120"/>
      <c r="AA63" s="117"/>
    </row>
    <row r="64" spans="1:27" ht="16.5" thickBot="1" x14ac:dyDescent="0.3">
      <c r="A64" s="63">
        <f t="shared" ref="A64:A93" si="21">A63+1</f>
        <v>61</v>
      </c>
      <c r="B64" s="54">
        <f>реглист!D65</f>
        <v>0</v>
      </c>
      <c r="C64" s="55">
        <f>реглист!C65</f>
        <v>0</v>
      </c>
      <c r="D64" s="56">
        <f>IFERROR(VLOOKUP(C64,т1зА!$C$3:$D$32,2,0),0)</f>
        <v>0</v>
      </c>
      <c r="E64" s="56">
        <f>IFERROR(VLOOKUP(C64,т1зА!$C$3:$E$32,3,0),0)</f>
        <v>0</v>
      </c>
      <c r="F64" s="56">
        <f>IFERROR(VLOOKUP(C64,т1зБ!$C$3:$D$32,2,0),0)</f>
        <v>34</v>
      </c>
      <c r="G64" s="56">
        <f>IFERROR(VLOOKUP(C64,т1зБ!$C$3:$E$32,3,0),0)</f>
        <v>8</v>
      </c>
      <c r="H64" s="56">
        <f>IFERROR(VLOOKUP(C64,т1зС!$C$3:$D$32,2,0),0)</f>
        <v>214</v>
      </c>
      <c r="I64" s="56">
        <f>IFERROR(VLOOKUP(C64,т1зС!$C$3:$E$32,3,0),0)</f>
        <v>9</v>
      </c>
      <c r="J64" s="56">
        <f>IFERROR(VLOOKUP(C64,т2зА!$C$3:$D$32,2,0),0)</f>
        <v>20</v>
      </c>
      <c r="K64" s="56">
        <f>IFERROR(VLOOKUP(C64,т2зА!$C$3:$E$32,3,0),0)</f>
        <v>7</v>
      </c>
      <c r="L64" s="56">
        <f>IFERROR(VLOOKUP(C64,т2зБ!$C$3:$D$32,2,0),0)</f>
        <v>0</v>
      </c>
      <c r="M64" s="56">
        <f>IFERROR(VLOOKUP(C64,т2зБ!$C$3:$E$32,3,0),0)</f>
        <v>0</v>
      </c>
      <c r="N64" s="56">
        <f>IFERROR(VLOOKUP(C64,т2зС!$C$3:$D$32,2,0),0)</f>
        <v>0</v>
      </c>
      <c r="O64" s="56">
        <f>IFERROR(VLOOKUP(C64,т2зС!$C$3:$E$32,3,0),0)</f>
        <v>10</v>
      </c>
      <c r="P64" s="56">
        <f>IFERROR(VLOOKUP(C64,т3зА!$C$3:$D$32,2,0),0)</f>
        <v>0</v>
      </c>
      <c r="Q64" s="56">
        <f>IFERROR(VLOOKUP(C64,т3зА!$C$3:$E$32,3,0),0)</f>
        <v>10</v>
      </c>
      <c r="R64" s="56">
        <f>IFERROR(VLOOKUP(C64,т3зБ!$C$3:$D$32,2,0),0)</f>
        <v>0</v>
      </c>
      <c r="S64" s="56">
        <f>IFERROR(VLOOKUP(C64,т3зБ!$C$3:$E$32,3,0),0)</f>
        <v>10</v>
      </c>
      <c r="T64" s="56">
        <f>IFERROR(VLOOKUP(C64,т3зС!$C$3:$D$32,2,0),0)</f>
        <v>0</v>
      </c>
      <c r="U64" s="56">
        <f>IFERROR(VLOOKUP(C64,т3зС!$C$3:$E$32,3,0),0)</f>
        <v>0</v>
      </c>
      <c r="V64" s="56">
        <f t="shared" si="0"/>
        <v>268</v>
      </c>
      <c r="W64" s="56">
        <f>IF(V64=0,реглист!$D$96*3+3,E64+G64+I64+K64+M64+O64+Q64+S64+U64)</f>
        <v>54</v>
      </c>
      <c r="X64" s="56">
        <f>IF(W64=реглист!$D$96*3+3,реглист!$D$96*3+1,RANK(W64,$W$4:$W$93,1))</f>
        <v>29</v>
      </c>
      <c r="Y64" s="118">
        <f t="shared" ref="Y64" si="22">V64+V65+V66</f>
        <v>804</v>
      </c>
      <c r="Z64" s="118">
        <f>IF(Y64=0,реглист!$D$96*9+9,W64+W65+W66)</f>
        <v>162</v>
      </c>
      <c r="AA64" s="115">
        <f>IF(Z64=реглист!$D$96*9+9,реглист!$D$96+1,RANK(Z64,$Z$4:$Z$91,1))</f>
        <v>11</v>
      </c>
    </row>
    <row r="65" spans="1:27" ht="16.5" thickBot="1" x14ac:dyDescent="0.3">
      <c r="A65" s="57">
        <f t="shared" si="21"/>
        <v>62</v>
      </c>
      <c r="B65" s="26">
        <f>реглист!D66</f>
        <v>0</v>
      </c>
      <c r="C65" s="27">
        <f>реглист!C66</f>
        <v>0</v>
      </c>
      <c r="D65" s="41">
        <f>IFERROR(VLOOKUP(C65,т1зА!$C$3:$D$32,2,0),0)</f>
        <v>0</v>
      </c>
      <c r="E65" s="41">
        <f>IFERROR(VLOOKUP(C65,т1зА!$C$3:$E$32,3,0),0)</f>
        <v>0</v>
      </c>
      <c r="F65" s="41">
        <f>IFERROR(VLOOKUP(C65,т1зБ!$C$3:$D$32,2,0),0)</f>
        <v>34</v>
      </c>
      <c r="G65" s="41">
        <f>IFERROR(VLOOKUP(C65,т1зБ!$C$3:$E$32,3,0),0)</f>
        <v>8</v>
      </c>
      <c r="H65" s="41">
        <f>IFERROR(VLOOKUP(C65,т1зС!$C$3:$D$32,2,0),0)</f>
        <v>214</v>
      </c>
      <c r="I65" s="41">
        <f>IFERROR(VLOOKUP(C65,т1зС!$C$3:$E$32,3,0),0)</f>
        <v>9</v>
      </c>
      <c r="J65" s="41">
        <f>IFERROR(VLOOKUP(C65,т2зА!$C$3:$D$32,2,0),0)</f>
        <v>20</v>
      </c>
      <c r="K65" s="41">
        <f>IFERROR(VLOOKUP(C65,т2зА!$C$3:$E$32,3,0),0)</f>
        <v>7</v>
      </c>
      <c r="L65" s="40">
        <f>IFERROR(VLOOKUP(C65,т2зБ!$C$3:$D$32,2,0),0)</f>
        <v>0</v>
      </c>
      <c r="M65" s="40">
        <f>IFERROR(VLOOKUP(C65,т2зБ!$C$3:$E$32,3,0),0)</f>
        <v>0</v>
      </c>
      <c r="N65" s="41">
        <f>IFERROR(VLOOKUP(C65,т2зС!$C$3:$D$32,2,0),0)</f>
        <v>0</v>
      </c>
      <c r="O65" s="41">
        <f>IFERROR(VLOOKUP(C65,т2зС!$C$3:$E$32,3,0),0)</f>
        <v>10</v>
      </c>
      <c r="P65" s="41">
        <f>IFERROR(VLOOKUP(C65,т3зА!$C$3:$D$32,2,0),0)</f>
        <v>0</v>
      </c>
      <c r="Q65" s="41">
        <f>IFERROR(VLOOKUP(C65,т3зА!$C$3:$E$32,3,0),0)</f>
        <v>10</v>
      </c>
      <c r="R65" s="41">
        <f>IFERROR(VLOOKUP(C65,т3зБ!$C$3:$D$32,2,0),0)</f>
        <v>0</v>
      </c>
      <c r="S65" s="41">
        <f>IFERROR(VLOOKUP(C65,т3зБ!$C$3:$E$32,3,0),0)</f>
        <v>10</v>
      </c>
      <c r="T65" s="41">
        <f>IFERROR(VLOOKUP(C65,т3зС!$C$3:$D$32,2,0),0)</f>
        <v>0</v>
      </c>
      <c r="U65" s="41">
        <f>IFERROR(VLOOKUP(C65,т3зС!$C$3:$E$32,3,0),0)</f>
        <v>0</v>
      </c>
      <c r="V65" s="41">
        <f t="shared" si="0"/>
        <v>268</v>
      </c>
      <c r="W65" s="56">
        <f>IF(V65=0,реглист!$D$96*3+3,E65+G65+I65+K65+M65+O65+Q65+S65+U65)</f>
        <v>54</v>
      </c>
      <c r="X65" s="56">
        <f>IF(W65=реглист!$D$96*3+3,реглист!$D$96*3+1,RANK(W65,$W$4:$W$93,1))</f>
        <v>29</v>
      </c>
      <c r="Y65" s="119"/>
      <c r="Z65" s="119"/>
      <c r="AA65" s="116"/>
    </row>
    <row r="66" spans="1:27" ht="16.5" thickBot="1" x14ac:dyDescent="0.3">
      <c r="A66" s="58">
        <f t="shared" si="21"/>
        <v>63</v>
      </c>
      <c r="B66" s="59">
        <f>реглист!D67</f>
        <v>0</v>
      </c>
      <c r="C66" s="60">
        <f>реглист!C67</f>
        <v>0</v>
      </c>
      <c r="D66" s="61">
        <f>IFERROR(VLOOKUP(C66,т1зА!$C$3:$D$32,2,0),0)</f>
        <v>0</v>
      </c>
      <c r="E66" s="61">
        <f>IFERROR(VLOOKUP(C66,т1зА!$C$3:$E$32,3,0),0)</f>
        <v>0</v>
      </c>
      <c r="F66" s="61">
        <f>IFERROR(VLOOKUP(C66,т1зБ!$C$3:$D$32,2,0),0)</f>
        <v>34</v>
      </c>
      <c r="G66" s="61">
        <f>IFERROR(VLOOKUP(C66,т1зБ!$C$3:$E$32,3,0),0)</f>
        <v>8</v>
      </c>
      <c r="H66" s="61">
        <f>IFERROR(VLOOKUP(C66,т1зС!$C$3:$D$32,2,0),0)</f>
        <v>214</v>
      </c>
      <c r="I66" s="61">
        <f>IFERROR(VLOOKUP(C66,т1зС!$C$3:$E$32,3,0),0)</f>
        <v>9</v>
      </c>
      <c r="J66" s="61">
        <f>IFERROR(VLOOKUP(C66,т2зА!$C$3:$D$32,2,0),0)</f>
        <v>20</v>
      </c>
      <c r="K66" s="61">
        <f>IFERROR(VLOOKUP(C66,т2зА!$C$3:$E$32,3,0),0)</f>
        <v>7</v>
      </c>
      <c r="L66" s="62">
        <f>IFERROR(VLOOKUP(C66,т2зБ!$C$3:$D$32,2,0),0)</f>
        <v>0</v>
      </c>
      <c r="M66" s="62">
        <f>IFERROR(VLOOKUP(C66,т2зБ!$C$3:$E$32,3,0),0)</f>
        <v>0</v>
      </c>
      <c r="N66" s="61">
        <f>IFERROR(VLOOKUP(C66,т2зС!$C$3:$D$32,2,0),0)</f>
        <v>0</v>
      </c>
      <c r="O66" s="61">
        <f>IFERROR(VLOOKUP(C66,т2зС!$C$3:$E$32,3,0),0)</f>
        <v>10</v>
      </c>
      <c r="P66" s="61">
        <f>IFERROR(VLOOKUP(C66,т3зА!$C$3:$D$32,2,0),0)</f>
        <v>0</v>
      </c>
      <c r="Q66" s="61">
        <f>IFERROR(VLOOKUP(C66,т3зА!$C$3:$E$32,3,0),0)</f>
        <v>10</v>
      </c>
      <c r="R66" s="61">
        <f>IFERROR(VLOOKUP(C66,т3зБ!$C$3:$D$32,2,0),0)</f>
        <v>0</v>
      </c>
      <c r="S66" s="61">
        <f>IFERROR(VLOOKUP(C66,т3зБ!$C$3:$E$32,3,0),0)</f>
        <v>10</v>
      </c>
      <c r="T66" s="61">
        <f>IFERROR(VLOOKUP(C66,т3зС!$C$3:$D$32,2,0),0)</f>
        <v>0</v>
      </c>
      <c r="U66" s="61">
        <f>IFERROR(VLOOKUP(C66,т3зС!$C$3:$E$32,3,0),0)</f>
        <v>0</v>
      </c>
      <c r="V66" s="61">
        <f t="shared" si="0"/>
        <v>268</v>
      </c>
      <c r="W66" s="56">
        <f>IF(V66=0,реглист!$D$96*3+3,E66+G66+I66+K66+M66+O66+Q66+S66+U66)</f>
        <v>54</v>
      </c>
      <c r="X66" s="56">
        <f>IF(W66=реглист!$D$96*3+3,реглист!$D$96*3+1,RANK(W66,$W$4:$W$93,1))</f>
        <v>29</v>
      </c>
      <c r="Y66" s="120"/>
      <c r="Z66" s="120"/>
      <c r="AA66" s="117"/>
    </row>
    <row r="67" spans="1:27" ht="16.5" thickBot="1" x14ac:dyDescent="0.3">
      <c r="A67" s="63">
        <f t="shared" si="21"/>
        <v>64</v>
      </c>
      <c r="B67" s="54">
        <f>реглист!D68</f>
        <v>0</v>
      </c>
      <c r="C67" s="55">
        <f>реглист!C68</f>
        <v>0</v>
      </c>
      <c r="D67" s="56">
        <f>IFERROR(VLOOKUP(C67,т1зА!$C$3:$D$32,2,0),0)</f>
        <v>0</v>
      </c>
      <c r="E67" s="56">
        <f>IFERROR(VLOOKUP(C67,т1зА!$C$3:$E$32,3,0),0)</f>
        <v>0</v>
      </c>
      <c r="F67" s="56">
        <f>IFERROR(VLOOKUP(C67,т1зБ!$C$3:$D$32,2,0),0)</f>
        <v>34</v>
      </c>
      <c r="G67" s="56">
        <f>IFERROR(VLOOKUP(C67,т1зБ!$C$3:$E$32,3,0),0)</f>
        <v>8</v>
      </c>
      <c r="H67" s="56">
        <f>IFERROR(VLOOKUP(C67,т1зС!$C$3:$D$32,2,0),0)</f>
        <v>214</v>
      </c>
      <c r="I67" s="56">
        <f>IFERROR(VLOOKUP(C67,т1зС!$C$3:$E$32,3,0),0)</f>
        <v>9</v>
      </c>
      <c r="J67" s="56">
        <f>IFERROR(VLOOKUP(C67,т2зА!$C$3:$D$32,2,0),0)</f>
        <v>20</v>
      </c>
      <c r="K67" s="56">
        <f>IFERROR(VLOOKUP(C67,т2зА!$C$3:$E$32,3,0),0)</f>
        <v>7</v>
      </c>
      <c r="L67" s="56">
        <f>IFERROR(VLOOKUP(C67,т2зБ!$C$3:$D$32,2,0),0)</f>
        <v>0</v>
      </c>
      <c r="M67" s="56">
        <f>IFERROR(VLOOKUP(C67,т2зБ!$C$3:$E$32,3,0),0)</f>
        <v>0</v>
      </c>
      <c r="N67" s="56">
        <f>IFERROR(VLOOKUP(C67,т2зС!$C$3:$D$32,2,0),0)</f>
        <v>0</v>
      </c>
      <c r="O67" s="56">
        <f>IFERROR(VLOOKUP(C67,т2зС!$C$3:$E$32,3,0),0)</f>
        <v>10</v>
      </c>
      <c r="P67" s="56">
        <f>IFERROR(VLOOKUP(C67,т3зА!$C$3:$D$32,2,0),0)</f>
        <v>0</v>
      </c>
      <c r="Q67" s="56">
        <f>IFERROR(VLOOKUP(C67,т3зА!$C$3:$E$32,3,0),0)</f>
        <v>10</v>
      </c>
      <c r="R67" s="56">
        <f>IFERROR(VLOOKUP(C67,т3зБ!$C$3:$D$32,2,0),0)</f>
        <v>0</v>
      </c>
      <c r="S67" s="56">
        <f>IFERROR(VLOOKUP(C67,т3зБ!$C$3:$E$32,3,0),0)</f>
        <v>10</v>
      </c>
      <c r="T67" s="56">
        <f>IFERROR(VLOOKUP(C67,т3зС!$C$3:$D$32,2,0),0)</f>
        <v>0</v>
      </c>
      <c r="U67" s="56">
        <f>IFERROR(VLOOKUP(C67,т3зС!$C$3:$E$32,3,0),0)</f>
        <v>0</v>
      </c>
      <c r="V67" s="56">
        <f t="shared" si="0"/>
        <v>268</v>
      </c>
      <c r="W67" s="56">
        <f>IF(V67=0,реглист!$D$96*3+3,E67+G67+I67+K67+M67+O67+Q67+S67+U67)</f>
        <v>54</v>
      </c>
      <c r="X67" s="56">
        <f>IF(W67=реглист!$D$96*3+3,реглист!$D$96*3+1,RANK(W67,$W$4:$W$93,1))</f>
        <v>29</v>
      </c>
      <c r="Y67" s="118">
        <f t="shared" ref="Y67" si="23">V67+V68+V69</f>
        <v>804</v>
      </c>
      <c r="Z67" s="118">
        <f>IF(Y67=0,реглист!$D$96*9+9,W67+W68+W69)</f>
        <v>162</v>
      </c>
      <c r="AA67" s="115">
        <f>IF(Z67=реглист!$D$96*9+9,реглист!$D$96+1,RANK(Z67,$Z$4:$Z$91,1))</f>
        <v>11</v>
      </c>
    </row>
    <row r="68" spans="1:27" ht="16.5" thickBot="1" x14ac:dyDescent="0.3">
      <c r="A68" s="57">
        <f t="shared" si="21"/>
        <v>65</v>
      </c>
      <c r="B68" s="26">
        <f>реглист!D69</f>
        <v>0</v>
      </c>
      <c r="C68" s="27">
        <f>реглист!C69</f>
        <v>0</v>
      </c>
      <c r="D68" s="41">
        <f>IFERROR(VLOOKUP(C68,т1зА!$C$3:$D$32,2,0),0)</f>
        <v>0</v>
      </c>
      <c r="E68" s="41">
        <f>IFERROR(VLOOKUP(C68,т1зА!$C$3:$E$32,3,0),0)</f>
        <v>0</v>
      </c>
      <c r="F68" s="41">
        <f>IFERROR(VLOOKUP(C68,т1зБ!$C$3:$D$32,2,0),0)</f>
        <v>34</v>
      </c>
      <c r="G68" s="41">
        <f>IFERROR(VLOOKUP(C68,т1зБ!$C$3:$E$32,3,0),0)</f>
        <v>8</v>
      </c>
      <c r="H68" s="41">
        <f>IFERROR(VLOOKUP(C68,т1зС!$C$3:$D$32,2,0),0)</f>
        <v>214</v>
      </c>
      <c r="I68" s="41">
        <f>IFERROR(VLOOKUP(C68,т1зС!$C$3:$E$32,3,0),0)</f>
        <v>9</v>
      </c>
      <c r="J68" s="41">
        <f>IFERROR(VLOOKUP(C68,т2зА!$C$3:$D$32,2,0),0)</f>
        <v>20</v>
      </c>
      <c r="K68" s="41">
        <f>IFERROR(VLOOKUP(C68,т2зА!$C$3:$E$32,3,0),0)</f>
        <v>7</v>
      </c>
      <c r="L68" s="40">
        <f>IFERROR(VLOOKUP(C68,т2зБ!$C$3:$D$32,2,0),0)</f>
        <v>0</v>
      </c>
      <c r="M68" s="40">
        <f>IFERROR(VLOOKUP(C68,т2зБ!$C$3:$E$32,3,0),0)</f>
        <v>0</v>
      </c>
      <c r="N68" s="41">
        <f>IFERROR(VLOOKUP(C68,т2зС!$C$3:$D$32,2,0),0)</f>
        <v>0</v>
      </c>
      <c r="O68" s="41">
        <f>IFERROR(VLOOKUP(C68,т2зС!$C$3:$E$32,3,0),0)</f>
        <v>10</v>
      </c>
      <c r="P68" s="41">
        <f>IFERROR(VLOOKUP(C68,т3зА!$C$3:$D$32,2,0),0)</f>
        <v>0</v>
      </c>
      <c r="Q68" s="41">
        <f>IFERROR(VLOOKUP(C68,т3зА!$C$3:$E$32,3,0),0)</f>
        <v>10</v>
      </c>
      <c r="R68" s="41">
        <f>IFERROR(VLOOKUP(C68,т3зБ!$C$3:$D$32,2,0),0)</f>
        <v>0</v>
      </c>
      <c r="S68" s="41">
        <f>IFERROR(VLOOKUP(C68,т3зБ!$C$3:$E$32,3,0),0)</f>
        <v>10</v>
      </c>
      <c r="T68" s="41">
        <f>IFERROR(VLOOKUP(C68,т3зС!$C$3:$D$32,2,0),0)</f>
        <v>0</v>
      </c>
      <c r="U68" s="41">
        <f>IFERROR(VLOOKUP(C68,т3зС!$C$3:$E$32,3,0),0)</f>
        <v>0</v>
      </c>
      <c r="V68" s="41">
        <f t="shared" si="0"/>
        <v>268</v>
      </c>
      <c r="W68" s="56">
        <f>IF(V68=0,реглист!$D$96*3+3,E68+G68+I68+K68+M68+O68+Q68+S68+U68)</f>
        <v>54</v>
      </c>
      <c r="X68" s="56">
        <f>IF(W68=реглист!$D$96*3+3,реглист!$D$96*3+1,RANK(W68,$W$4:$W$93,1))</f>
        <v>29</v>
      </c>
      <c r="Y68" s="119"/>
      <c r="Z68" s="119"/>
      <c r="AA68" s="116"/>
    </row>
    <row r="69" spans="1:27" ht="16.5" thickBot="1" x14ac:dyDescent="0.3">
      <c r="A69" s="58">
        <f t="shared" si="21"/>
        <v>66</v>
      </c>
      <c r="B69" s="59">
        <f>реглист!D70</f>
        <v>0</v>
      </c>
      <c r="C69" s="60">
        <f>реглист!C70</f>
        <v>0</v>
      </c>
      <c r="D69" s="61">
        <f>IFERROR(VLOOKUP(C69,т1зА!$C$3:$D$32,2,0),0)</f>
        <v>0</v>
      </c>
      <c r="E69" s="61">
        <f>IFERROR(VLOOKUP(C69,т1зА!$C$3:$E$32,3,0),0)</f>
        <v>0</v>
      </c>
      <c r="F69" s="61">
        <f>IFERROR(VLOOKUP(C69,т1зБ!$C$3:$D$32,2,0),0)</f>
        <v>34</v>
      </c>
      <c r="G69" s="61">
        <f>IFERROR(VLOOKUP(C69,т1зБ!$C$3:$E$32,3,0),0)</f>
        <v>8</v>
      </c>
      <c r="H69" s="61">
        <f>IFERROR(VLOOKUP(C69,т1зС!$C$3:$D$32,2,0),0)</f>
        <v>214</v>
      </c>
      <c r="I69" s="61">
        <f>IFERROR(VLOOKUP(C69,т1зС!$C$3:$E$32,3,0),0)</f>
        <v>9</v>
      </c>
      <c r="J69" s="61">
        <f>IFERROR(VLOOKUP(C69,т2зА!$C$3:$D$32,2,0),0)</f>
        <v>20</v>
      </c>
      <c r="K69" s="61">
        <f>IFERROR(VLOOKUP(C69,т2зА!$C$3:$E$32,3,0),0)</f>
        <v>7</v>
      </c>
      <c r="L69" s="62">
        <f>IFERROR(VLOOKUP(C69,т2зБ!$C$3:$D$32,2,0),0)</f>
        <v>0</v>
      </c>
      <c r="M69" s="62">
        <f>IFERROR(VLOOKUP(C69,т2зБ!$C$3:$E$32,3,0),0)</f>
        <v>0</v>
      </c>
      <c r="N69" s="61">
        <f>IFERROR(VLOOKUP(C69,т2зС!$C$3:$D$32,2,0),0)</f>
        <v>0</v>
      </c>
      <c r="O69" s="61">
        <f>IFERROR(VLOOKUP(C69,т2зС!$C$3:$E$32,3,0),0)</f>
        <v>10</v>
      </c>
      <c r="P69" s="61">
        <f>IFERROR(VLOOKUP(C69,т3зА!$C$3:$D$32,2,0),0)</f>
        <v>0</v>
      </c>
      <c r="Q69" s="61">
        <f>IFERROR(VLOOKUP(C69,т3зА!$C$3:$E$32,3,0),0)</f>
        <v>10</v>
      </c>
      <c r="R69" s="61">
        <f>IFERROR(VLOOKUP(C69,т3зБ!$C$3:$D$32,2,0),0)</f>
        <v>0</v>
      </c>
      <c r="S69" s="61">
        <f>IFERROR(VLOOKUP(C69,т3зБ!$C$3:$E$32,3,0),0)</f>
        <v>10</v>
      </c>
      <c r="T69" s="61">
        <f>IFERROR(VLOOKUP(C69,т3зС!$C$3:$D$32,2,0),0)</f>
        <v>0</v>
      </c>
      <c r="U69" s="61">
        <f>IFERROR(VLOOKUP(C69,т3зС!$C$3:$E$32,3,0),0)</f>
        <v>0</v>
      </c>
      <c r="V69" s="61">
        <f t="shared" ref="V69:V93" si="24">D69+F69+H69+J69+L69+N69+P69+R69+T69</f>
        <v>268</v>
      </c>
      <c r="W69" s="56">
        <f>IF(V69=0,реглист!$D$96*3+3,E69+G69+I69+K69+M69+O69+Q69+S69+U69)</f>
        <v>54</v>
      </c>
      <c r="X69" s="56">
        <f>IF(W69=реглист!$D$96*3+3,реглист!$D$96*3+1,RANK(W69,$W$4:$W$93,1))</f>
        <v>29</v>
      </c>
      <c r="Y69" s="120"/>
      <c r="Z69" s="120"/>
      <c r="AA69" s="117"/>
    </row>
    <row r="70" spans="1:27" ht="16.5" thickBot="1" x14ac:dyDescent="0.3">
      <c r="A70" s="63">
        <f t="shared" si="21"/>
        <v>67</v>
      </c>
      <c r="B70" s="54">
        <f>реглист!D71</f>
        <v>0</v>
      </c>
      <c r="C70" s="55">
        <f>реглист!C71</f>
        <v>0</v>
      </c>
      <c r="D70" s="56">
        <f>IFERROR(VLOOKUP(C70,т1зА!$C$3:$D$32,2,0),0)</f>
        <v>0</v>
      </c>
      <c r="E70" s="56">
        <f>IFERROR(VLOOKUP(C70,т1зА!$C$3:$E$32,3,0),0)</f>
        <v>0</v>
      </c>
      <c r="F70" s="56">
        <f>IFERROR(VLOOKUP(C70,т1зБ!$C$3:$D$32,2,0),0)</f>
        <v>34</v>
      </c>
      <c r="G70" s="56">
        <f>IFERROR(VLOOKUP(C70,т1зБ!$C$3:$E$32,3,0),0)</f>
        <v>8</v>
      </c>
      <c r="H70" s="56">
        <f>IFERROR(VLOOKUP(C70,т1зС!$C$3:$D$32,2,0),0)</f>
        <v>214</v>
      </c>
      <c r="I70" s="56">
        <f>IFERROR(VLOOKUP(C70,т1зС!$C$3:$E$32,3,0),0)</f>
        <v>9</v>
      </c>
      <c r="J70" s="56">
        <f>IFERROR(VLOOKUP(C70,т2зА!$C$3:$D$32,2,0),0)</f>
        <v>20</v>
      </c>
      <c r="K70" s="56">
        <f>IFERROR(VLOOKUP(C70,т2зА!$C$3:$E$32,3,0),0)</f>
        <v>7</v>
      </c>
      <c r="L70" s="56">
        <f>IFERROR(VLOOKUP(C70,т2зБ!$C$3:$D$32,2,0),0)</f>
        <v>0</v>
      </c>
      <c r="M70" s="56">
        <f>IFERROR(VLOOKUP(C70,т2зБ!$C$3:$E$32,3,0),0)</f>
        <v>0</v>
      </c>
      <c r="N70" s="56">
        <f>IFERROR(VLOOKUP(C70,т2зС!$C$3:$D$32,2,0),0)</f>
        <v>0</v>
      </c>
      <c r="O70" s="56">
        <f>IFERROR(VLOOKUP(C70,т2зС!$C$3:$E$32,3,0),0)</f>
        <v>10</v>
      </c>
      <c r="P70" s="56">
        <f>IFERROR(VLOOKUP(C70,т3зА!$C$3:$D$32,2,0),0)</f>
        <v>0</v>
      </c>
      <c r="Q70" s="56">
        <f>IFERROR(VLOOKUP(C70,т3зА!$C$3:$E$32,3,0),0)</f>
        <v>10</v>
      </c>
      <c r="R70" s="56">
        <f>IFERROR(VLOOKUP(C70,т3зБ!$C$3:$D$32,2,0),0)</f>
        <v>0</v>
      </c>
      <c r="S70" s="56">
        <f>IFERROR(VLOOKUP(C70,т3зБ!$C$3:$E$32,3,0),0)</f>
        <v>10</v>
      </c>
      <c r="T70" s="56">
        <f>IFERROR(VLOOKUP(C70,т3зС!$C$3:$D$32,2,0),0)</f>
        <v>0</v>
      </c>
      <c r="U70" s="56">
        <f>IFERROR(VLOOKUP(C70,т3зС!$C$3:$E$32,3,0),0)</f>
        <v>0</v>
      </c>
      <c r="V70" s="56">
        <f t="shared" si="24"/>
        <v>268</v>
      </c>
      <c r="W70" s="56">
        <f>IF(V70=0,реглист!$D$96*3+3,E70+G70+I70+K70+M70+O70+Q70+S70+U70)</f>
        <v>54</v>
      </c>
      <c r="X70" s="56">
        <f>IF(W70=реглист!$D$96*3+3,реглист!$D$96*3+1,RANK(W70,$W$4:$W$93,1))</f>
        <v>29</v>
      </c>
      <c r="Y70" s="118">
        <f t="shared" ref="Y70" si="25">V70+V71+V72</f>
        <v>804</v>
      </c>
      <c r="Z70" s="118">
        <f>IF(Y70=0,реглист!$D$96*9+9,W70+W71+W72)</f>
        <v>162</v>
      </c>
      <c r="AA70" s="115">
        <f>IF(Z70=реглист!$D$96*9+9,реглист!$D$96+1,RANK(Z70,$Z$4:$Z$91,1))</f>
        <v>11</v>
      </c>
    </row>
    <row r="71" spans="1:27" ht="16.5" thickBot="1" x14ac:dyDescent="0.3">
      <c r="A71" s="57">
        <f t="shared" si="21"/>
        <v>68</v>
      </c>
      <c r="B71" s="26">
        <f>реглист!D72</f>
        <v>0</v>
      </c>
      <c r="C71" s="27">
        <f>реглист!C72</f>
        <v>0</v>
      </c>
      <c r="D71" s="41">
        <f>IFERROR(VLOOKUP(C71,т1зА!$C$3:$D$32,2,0),0)</f>
        <v>0</v>
      </c>
      <c r="E71" s="41">
        <f>IFERROR(VLOOKUP(C71,т1зА!$C$3:$E$32,3,0),0)</f>
        <v>0</v>
      </c>
      <c r="F71" s="41">
        <f>IFERROR(VLOOKUP(C71,т1зБ!$C$3:$D$32,2,0),0)</f>
        <v>34</v>
      </c>
      <c r="G71" s="41">
        <f>IFERROR(VLOOKUP(C71,т1зБ!$C$3:$E$32,3,0),0)</f>
        <v>8</v>
      </c>
      <c r="H71" s="41">
        <f>IFERROR(VLOOKUP(C71,т1зС!$C$3:$D$32,2,0),0)</f>
        <v>214</v>
      </c>
      <c r="I71" s="41">
        <f>IFERROR(VLOOKUP(C71,т1зС!$C$3:$E$32,3,0),0)</f>
        <v>9</v>
      </c>
      <c r="J71" s="41">
        <f>IFERROR(VLOOKUP(C71,т2зА!$C$3:$D$32,2,0),0)</f>
        <v>20</v>
      </c>
      <c r="K71" s="41">
        <f>IFERROR(VLOOKUP(C71,т2зА!$C$3:$E$32,3,0),0)</f>
        <v>7</v>
      </c>
      <c r="L71" s="40">
        <f>IFERROR(VLOOKUP(C71,т2зБ!$C$3:$D$32,2,0),0)</f>
        <v>0</v>
      </c>
      <c r="M71" s="40">
        <f>IFERROR(VLOOKUP(C71,т2зБ!$C$3:$E$32,3,0),0)</f>
        <v>0</v>
      </c>
      <c r="N71" s="41">
        <f>IFERROR(VLOOKUP(C71,т2зС!$C$3:$D$32,2,0),0)</f>
        <v>0</v>
      </c>
      <c r="O71" s="41">
        <f>IFERROR(VLOOKUP(C71,т2зС!$C$3:$E$32,3,0),0)</f>
        <v>10</v>
      </c>
      <c r="P71" s="41">
        <f>IFERROR(VLOOKUP(C71,т3зА!$C$3:$D$32,2,0),0)</f>
        <v>0</v>
      </c>
      <c r="Q71" s="41">
        <f>IFERROR(VLOOKUP(C71,т3зА!$C$3:$E$32,3,0),0)</f>
        <v>10</v>
      </c>
      <c r="R71" s="41">
        <f>IFERROR(VLOOKUP(C71,т3зБ!$C$3:$D$32,2,0),0)</f>
        <v>0</v>
      </c>
      <c r="S71" s="41">
        <f>IFERROR(VLOOKUP(C71,т3зБ!$C$3:$E$32,3,0),0)</f>
        <v>10</v>
      </c>
      <c r="T71" s="41">
        <f>IFERROR(VLOOKUP(C71,т3зС!$C$3:$D$32,2,0),0)</f>
        <v>0</v>
      </c>
      <c r="U71" s="41">
        <f>IFERROR(VLOOKUP(C71,т3зС!$C$3:$E$32,3,0),0)</f>
        <v>0</v>
      </c>
      <c r="V71" s="41">
        <f t="shared" si="24"/>
        <v>268</v>
      </c>
      <c r="W71" s="56">
        <f>IF(V71=0,реглист!$D$96*3+3,E71+G71+I71+K71+M71+O71+Q71+S71+U71)</f>
        <v>54</v>
      </c>
      <c r="X71" s="56">
        <f>IF(W71=реглист!$D$96*3+3,реглист!$D$96*3+1,RANK(W71,$W$4:$W$93,1))</f>
        <v>29</v>
      </c>
      <c r="Y71" s="119"/>
      <c r="Z71" s="119"/>
      <c r="AA71" s="116"/>
    </row>
    <row r="72" spans="1:27" ht="16.5" thickBot="1" x14ac:dyDescent="0.3">
      <c r="A72" s="58">
        <f t="shared" si="21"/>
        <v>69</v>
      </c>
      <c r="B72" s="59">
        <f>реглист!D73</f>
        <v>0</v>
      </c>
      <c r="C72" s="60">
        <f>реглист!C73</f>
        <v>0</v>
      </c>
      <c r="D72" s="61">
        <f>IFERROR(VLOOKUP(C72,т1зА!$C$3:$D$32,2,0),0)</f>
        <v>0</v>
      </c>
      <c r="E72" s="61">
        <f>IFERROR(VLOOKUP(C72,т1зА!$C$3:$E$32,3,0),0)</f>
        <v>0</v>
      </c>
      <c r="F72" s="61">
        <f>IFERROR(VLOOKUP(C72,т1зБ!$C$3:$D$32,2,0),0)</f>
        <v>34</v>
      </c>
      <c r="G72" s="61">
        <f>IFERROR(VLOOKUP(C72,т1зБ!$C$3:$E$32,3,0),0)</f>
        <v>8</v>
      </c>
      <c r="H72" s="61">
        <f>IFERROR(VLOOKUP(C72,т1зС!$C$3:$D$32,2,0),0)</f>
        <v>214</v>
      </c>
      <c r="I72" s="61">
        <f>IFERROR(VLOOKUP(C72,т1зС!$C$3:$E$32,3,0),0)</f>
        <v>9</v>
      </c>
      <c r="J72" s="61">
        <f>IFERROR(VLOOKUP(C72,т2зА!$C$3:$D$32,2,0),0)</f>
        <v>20</v>
      </c>
      <c r="K72" s="61">
        <f>IFERROR(VLOOKUP(C72,т2зА!$C$3:$E$32,3,0),0)</f>
        <v>7</v>
      </c>
      <c r="L72" s="62">
        <f>IFERROR(VLOOKUP(C72,т2зБ!$C$3:$D$32,2,0),0)</f>
        <v>0</v>
      </c>
      <c r="M72" s="62">
        <f>IFERROR(VLOOKUP(C72,т2зБ!$C$3:$E$32,3,0),0)</f>
        <v>0</v>
      </c>
      <c r="N72" s="61">
        <f>IFERROR(VLOOKUP(C72,т2зС!$C$3:$D$32,2,0),0)</f>
        <v>0</v>
      </c>
      <c r="O72" s="61">
        <f>IFERROR(VLOOKUP(C72,т2зС!$C$3:$E$32,3,0),0)</f>
        <v>10</v>
      </c>
      <c r="P72" s="61">
        <f>IFERROR(VLOOKUP(C72,т3зА!$C$3:$D$32,2,0),0)</f>
        <v>0</v>
      </c>
      <c r="Q72" s="61">
        <f>IFERROR(VLOOKUP(C72,т3зА!$C$3:$E$32,3,0),0)</f>
        <v>10</v>
      </c>
      <c r="R72" s="61">
        <f>IFERROR(VLOOKUP(C72,т3зБ!$C$3:$D$32,2,0),0)</f>
        <v>0</v>
      </c>
      <c r="S72" s="61">
        <f>IFERROR(VLOOKUP(C72,т3зБ!$C$3:$E$32,3,0),0)</f>
        <v>10</v>
      </c>
      <c r="T72" s="61">
        <f>IFERROR(VLOOKUP(C72,т3зС!$C$3:$D$32,2,0),0)</f>
        <v>0</v>
      </c>
      <c r="U72" s="61">
        <f>IFERROR(VLOOKUP(C72,т3зС!$C$3:$E$32,3,0),0)</f>
        <v>0</v>
      </c>
      <c r="V72" s="61">
        <f t="shared" si="24"/>
        <v>268</v>
      </c>
      <c r="W72" s="56">
        <f>IF(V72=0,реглист!$D$96*3+3,E72+G72+I72+K72+M72+O72+Q72+S72+U72)</f>
        <v>54</v>
      </c>
      <c r="X72" s="56">
        <f>IF(W72=реглист!$D$96*3+3,реглист!$D$96*3+1,RANK(W72,$W$4:$W$93,1))</f>
        <v>29</v>
      </c>
      <c r="Y72" s="120"/>
      <c r="Z72" s="120"/>
      <c r="AA72" s="117"/>
    </row>
    <row r="73" spans="1:27" ht="16.5" thickBot="1" x14ac:dyDescent="0.3">
      <c r="A73" s="63">
        <f t="shared" si="21"/>
        <v>70</v>
      </c>
      <c r="B73" s="54">
        <f>реглист!D74</f>
        <v>0</v>
      </c>
      <c r="C73" s="55">
        <f>реглист!C74</f>
        <v>0</v>
      </c>
      <c r="D73" s="56">
        <f>IFERROR(VLOOKUP(C73,т1зА!$C$3:$D$32,2,0),0)</f>
        <v>0</v>
      </c>
      <c r="E73" s="56">
        <f>IFERROR(VLOOKUP(C73,т1зА!$C$3:$E$32,3,0),0)</f>
        <v>0</v>
      </c>
      <c r="F73" s="56">
        <f>IFERROR(VLOOKUP(C73,т1зБ!$C$3:$D$32,2,0),0)</f>
        <v>34</v>
      </c>
      <c r="G73" s="56">
        <f>IFERROR(VLOOKUP(C73,т1зБ!$C$3:$E$32,3,0),0)</f>
        <v>8</v>
      </c>
      <c r="H73" s="56">
        <f>IFERROR(VLOOKUP(C73,т1зС!$C$3:$D$32,2,0),0)</f>
        <v>214</v>
      </c>
      <c r="I73" s="56">
        <f>IFERROR(VLOOKUP(C73,т1зС!$C$3:$E$32,3,0),0)</f>
        <v>9</v>
      </c>
      <c r="J73" s="56">
        <f>IFERROR(VLOOKUP(C73,т2зА!$C$3:$D$32,2,0),0)</f>
        <v>20</v>
      </c>
      <c r="K73" s="56">
        <f>IFERROR(VLOOKUP(C73,т2зА!$C$3:$E$32,3,0),0)</f>
        <v>7</v>
      </c>
      <c r="L73" s="56">
        <f>IFERROR(VLOOKUP(C73,т2зБ!$C$3:$D$32,2,0),0)</f>
        <v>0</v>
      </c>
      <c r="M73" s="56">
        <f>IFERROR(VLOOKUP(C73,т2зБ!$C$3:$E$32,3,0),0)</f>
        <v>0</v>
      </c>
      <c r="N73" s="56">
        <f>IFERROR(VLOOKUP(C73,т2зС!$C$3:$D$32,2,0),0)</f>
        <v>0</v>
      </c>
      <c r="O73" s="56">
        <f>IFERROR(VLOOKUP(C73,т2зС!$C$3:$E$32,3,0),0)</f>
        <v>10</v>
      </c>
      <c r="P73" s="56">
        <f>IFERROR(VLOOKUP(C73,т3зА!$C$3:$D$32,2,0),0)</f>
        <v>0</v>
      </c>
      <c r="Q73" s="56">
        <f>IFERROR(VLOOKUP(C73,т3зА!$C$3:$E$32,3,0),0)</f>
        <v>10</v>
      </c>
      <c r="R73" s="56">
        <f>IFERROR(VLOOKUP(C73,т3зБ!$C$3:$D$32,2,0),0)</f>
        <v>0</v>
      </c>
      <c r="S73" s="56">
        <f>IFERROR(VLOOKUP(C73,т3зБ!$C$3:$E$32,3,0),0)</f>
        <v>10</v>
      </c>
      <c r="T73" s="56">
        <f>IFERROR(VLOOKUP(C73,т3зС!$C$3:$D$32,2,0),0)</f>
        <v>0</v>
      </c>
      <c r="U73" s="56">
        <f>IFERROR(VLOOKUP(C73,т3зС!$C$3:$E$32,3,0),0)</f>
        <v>0</v>
      </c>
      <c r="V73" s="56">
        <f t="shared" si="24"/>
        <v>268</v>
      </c>
      <c r="W73" s="56">
        <f>IF(V73=0,реглист!$D$96*3+3,E73+G73+I73+K73+M73+O73+Q73+S73+U73)</f>
        <v>54</v>
      </c>
      <c r="X73" s="56">
        <f>IF(W73=реглист!$D$96*3+3,реглист!$D$96*3+1,RANK(W73,$W$4:$W$93,1))</f>
        <v>29</v>
      </c>
      <c r="Y73" s="118">
        <f t="shared" ref="Y73" si="26">V73+V74+V75</f>
        <v>804</v>
      </c>
      <c r="Z73" s="118">
        <f>IF(Y73=0,реглист!$D$96*9+9,W73+W74+W75)</f>
        <v>162</v>
      </c>
      <c r="AA73" s="115">
        <f>IF(Z73=реглист!$D$96*9+9,реглист!$D$96+1,RANK(Z73,$Z$4:$Z$91,1))</f>
        <v>11</v>
      </c>
    </row>
    <row r="74" spans="1:27" ht="16.5" thickBot="1" x14ac:dyDescent="0.3">
      <c r="A74" s="57">
        <f t="shared" si="21"/>
        <v>71</v>
      </c>
      <c r="B74" s="26">
        <f>реглист!D75</f>
        <v>0</v>
      </c>
      <c r="C74" s="27">
        <f>реглист!C75</f>
        <v>0</v>
      </c>
      <c r="D74" s="41">
        <f>IFERROR(VLOOKUP(C74,т1зА!$C$3:$D$32,2,0),0)</f>
        <v>0</v>
      </c>
      <c r="E74" s="41">
        <f>IFERROR(VLOOKUP(C74,т1зА!$C$3:$E$32,3,0),0)</f>
        <v>0</v>
      </c>
      <c r="F74" s="41">
        <f>IFERROR(VLOOKUP(C74,т1зБ!$C$3:$D$32,2,0),0)</f>
        <v>34</v>
      </c>
      <c r="G74" s="41">
        <f>IFERROR(VLOOKUP(C74,т1зБ!$C$3:$E$32,3,0),0)</f>
        <v>8</v>
      </c>
      <c r="H74" s="41">
        <f>IFERROR(VLOOKUP(C74,т1зС!$C$3:$D$32,2,0),0)</f>
        <v>214</v>
      </c>
      <c r="I74" s="41">
        <f>IFERROR(VLOOKUP(C74,т1зС!$C$3:$E$32,3,0),0)</f>
        <v>9</v>
      </c>
      <c r="J74" s="41">
        <f>IFERROR(VLOOKUP(C74,т2зА!$C$3:$D$32,2,0),0)</f>
        <v>20</v>
      </c>
      <c r="K74" s="41">
        <f>IFERROR(VLOOKUP(C74,т2зА!$C$3:$E$32,3,0),0)</f>
        <v>7</v>
      </c>
      <c r="L74" s="40">
        <f>IFERROR(VLOOKUP(C74,т2зБ!$C$3:$D$32,2,0),0)</f>
        <v>0</v>
      </c>
      <c r="M74" s="40">
        <f>IFERROR(VLOOKUP(C74,т2зБ!$C$3:$E$32,3,0),0)</f>
        <v>0</v>
      </c>
      <c r="N74" s="41">
        <f>IFERROR(VLOOKUP(C74,т2зС!$C$3:$D$32,2,0),0)</f>
        <v>0</v>
      </c>
      <c r="O74" s="41">
        <f>IFERROR(VLOOKUP(C74,т2зС!$C$3:$E$32,3,0),0)</f>
        <v>10</v>
      </c>
      <c r="P74" s="41">
        <f>IFERROR(VLOOKUP(C74,т3зА!$C$3:$D$32,2,0),0)</f>
        <v>0</v>
      </c>
      <c r="Q74" s="41">
        <f>IFERROR(VLOOKUP(C74,т3зА!$C$3:$E$32,3,0),0)</f>
        <v>10</v>
      </c>
      <c r="R74" s="41">
        <f>IFERROR(VLOOKUP(C74,т3зБ!$C$3:$D$32,2,0),0)</f>
        <v>0</v>
      </c>
      <c r="S74" s="41">
        <f>IFERROR(VLOOKUP(C74,т3зБ!$C$3:$E$32,3,0),0)</f>
        <v>10</v>
      </c>
      <c r="T74" s="41">
        <f>IFERROR(VLOOKUP(C74,т3зС!$C$3:$D$32,2,0),0)</f>
        <v>0</v>
      </c>
      <c r="U74" s="41">
        <f>IFERROR(VLOOKUP(C74,т3зС!$C$3:$E$32,3,0),0)</f>
        <v>0</v>
      </c>
      <c r="V74" s="41">
        <f t="shared" si="24"/>
        <v>268</v>
      </c>
      <c r="W74" s="56">
        <f>IF(V74=0,реглист!$D$96*3+3,E74+G74+I74+K74+M74+O74+Q74+S74+U74)</f>
        <v>54</v>
      </c>
      <c r="X74" s="56">
        <f>IF(W74=реглист!$D$96*3+3,реглист!$D$96*3+1,RANK(W74,$W$4:$W$93,1))</f>
        <v>29</v>
      </c>
      <c r="Y74" s="119"/>
      <c r="Z74" s="119"/>
      <c r="AA74" s="116"/>
    </row>
    <row r="75" spans="1:27" ht="16.5" thickBot="1" x14ac:dyDescent="0.3">
      <c r="A75" s="58">
        <f t="shared" si="21"/>
        <v>72</v>
      </c>
      <c r="B75" s="59">
        <f>реглист!D76</f>
        <v>0</v>
      </c>
      <c r="C75" s="60">
        <f>реглист!C76</f>
        <v>0</v>
      </c>
      <c r="D75" s="61">
        <f>IFERROR(VLOOKUP(C75,т1зА!$C$3:$D$32,2,0),0)</f>
        <v>0</v>
      </c>
      <c r="E75" s="61">
        <f>IFERROR(VLOOKUP(C75,т1зА!$C$3:$E$32,3,0),0)</f>
        <v>0</v>
      </c>
      <c r="F75" s="61">
        <f>IFERROR(VLOOKUP(C75,т1зБ!$C$3:$D$32,2,0),0)</f>
        <v>34</v>
      </c>
      <c r="G75" s="61">
        <f>IFERROR(VLOOKUP(C75,т1зБ!$C$3:$E$32,3,0),0)</f>
        <v>8</v>
      </c>
      <c r="H75" s="61">
        <f>IFERROR(VLOOKUP(C75,т1зС!$C$3:$D$32,2,0),0)</f>
        <v>214</v>
      </c>
      <c r="I75" s="61">
        <f>IFERROR(VLOOKUP(C75,т1зС!$C$3:$E$32,3,0),0)</f>
        <v>9</v>
      </c>
      <c r="J75" s="61">
        <f>IFERROR(VLOOKUP(C75,т2зА!$C$3:$D$32,2,0),0)</f>
        <v>20</v>
      </c>
      <c r="K75" s="61">
        <f>IFERROR(VLOOKUP(C75,т2зА!$C$3:$E$32,3,0),0)</f>
        <v>7</v>
      </c>
      <c r="L75" s="62">
        <f>IFERROR(VLOOKUP(C75,т2зБ!$C$3:$D$32,2,0),0)</f>
        <v>0</v>
      </c>
      <c r="M75" s="62">
        <f>IFERROR(VLOOKUP(C75,т2зБ!$C$3:$E$32,3,0),0)</f>
        <v>0</v>
      </c>
      <c r="N75" s="61">
        <f>IFERROR(VLOOKUP(C75,т2зС!$C$3:$D$32,2,0),0)</f>
        <v>0</v>
      </c>
      <c r="O75" s="61">
        <f>IFERROR(VLOOKUP(C75,т2зС!$C$3:$E$32,3,0),0)</f>
        <v>10</v>
      </c>
      <c r="P75" s="61">
        <f>IFERROR(VLOOKUP(C75,т3зА!$C$3:$D$32,2,0),0)</f>
        <v>0</v>
      </c>
      <c r="Q75" s="61">
        <f>IFERROR(VLOOKUP(C75,т3зА!$C$3:$E$32,3,0),0)</f>
        <v>10</v>
      </c>
      <c r="R75" s="61">
        <f>IFERROR(VLOOKUP(C75,т3зБ!$C$3:$D$32,2,0),0)</f>
        <v>0</v>
      </c>
      <c r="S75" s="61">
        <f>IFERROR(VLOOKUP(C75,т3зБ!$C$3:$E$32,3,0),0)</f>
        <v>10</v>
      </c>
      <c r="T75" s="61">
        <f>IFERROR(VLOOKUP(C75,т3зС!$C$3:$D$32,2,0),0)</f>
        <v>0</v>
      </c>
      <c r="U75" s="61">
        <f>IFERROR(VLOOKUP(C75,т3зС!$C$3:$E$32,3,0),0)</f>
        <v>0</v>
      </c>
      <c r="V75" s="61">
        <f t="shared" si="24"/>
        <v>268</v>
      </c>
      <c r="W75" s="56">
        <f>IF(V75=0,реглист!$D$96*3+3,E75+G75+I75+K75+M75+O75+Q75+S75+U75)</f>
        <v>54</v>
      </c>
      <c r="X75" s="56">
        <f>IF(W75=реглист!$D$96*3+3,реглист!$D$96*3+1,RANK(W75,$W$4:$W$93,1))</f>
        <v>29</v>
      </c>
      <c r="Y75" s="120"/>
      <c r="Z75" s="120"/>
      <c r="AA75" s="117"/>
    </row>
    <row r="76" spans="1:27" ht="16.5" thickBot="1" x14ac:dyDescent="0.3">
      <c r="A76" s="63">
        <f t="shared" si="21"/>
        <v>73</v>
      </c>
      <c r="B76" s="54">
        <f>реглист!D77</f>
        <v>0</v>
      </c>
      <c r="C76" s="55">
        <f>реглист!C77</f>
        <v>0</v>
      </c>
      <c r="D76" s="56">
        <f>IFERROR(VLOOKUP(C76,т1зА!$C$3:$D$32,2,0),0)</f>
        <v>0</v>
      </c>
      <c r="E76" s="56">
        <f>IFERROR(VLOOKUP(C76,т1зА!$C$3:$E$32,3,0),0)</f>
        <v>0</v>
      </c>
      <c r="F76" s="56">
        <f>IFERROR(VLOOKUP(C76,т1зБ!$C$3:$D$32,2,0),0)</f>
        <v>34</v>
      </c>
      <c r="G76" s="56">
        <f>IFERROR(VLOOKUP(C76,т1зБ!$C$3:$E$32,3,0),0)</f>
        <v>8</v>
      </c>
      <c r="H76" s="56">
        <f>IFERROR(VLOOKUP(C76,т1зС!$C$3:$D$32,2,0),0)</f>
        <v>214</v>
      </c>
      <c r="I76" s="56">
        <f>IFERROR(VLOOKUP(C76,т1зС!$C$3:$E$32,3,0),0)</f>
        <v>9</v>
      </c>
      <c r="J76" s="56">
        <f>IFERROR(VLOOKUP(C76,т2зА!$C$3:$D$32,2,0),0)</f>
        <v>20</v>
      </c>
      <c r="K76" s="56">
        <f>IFERROR(VLOOKUP(C76,т2зА!$C$3:$E$32,3,0),0)</f>
        <v>7</v>
      </c>
      <c r="L76" s="56">
        <f>IFERROR(VLOOKUP(C76,т2зБ!$C$3:$D$32,2,0),0)</f>
        <v>0</v>
      </c>
      <c r="M76" s="56">
        <f>IFERROR(VLOOKUP(C76,т2зБ!$C$3:$E$32,3,0),0)</f>
        <v>0</v>
      </c>
      <c r="N76" s="56">
        <f>IFERROR(VLOOKUP(C76,т2зС!$C$3:$D$32,2,0),0)</f>
        <v>0</v>
      </c>
      <c r="O76" s="56">
        <f>IFERROR(VLOOKUP(C76,т2зС!$C$3:$E$32,3,0),0)</f>
        <v>10</v>
      </c>
      <c r="P76" s="56">
        <f>IFERROR(VLOOKUP(C76,т3зА!$C$3:$D$32,2,0),0)</f>
        <v>0</v>
      </c>
      <c r="Q76" s="56">
        <f>IFERROR(VLOOKUP(C76,т3зА!$C$3:$E$32,3,0),0)</f>
        <v>10</v>
      </c>
      <c r="R76" s="56">
        <f>IFERROR(VLOOKUP(C76,т3зБ!$C$3:$D$32,2,0),0)</f>
        <v>0</v>
      </c>
      <c r="S76" s="56">
        <f>IFERROR(VLOOKUP(C76,т3зБ!$C$3:$E$32,3,0),0)</f>
        <v>10</v>
      </c>
      <c r="T76" s="56">
        <f>IFERROR(VLOOKUP(C76,т3зС!$C$3:$D$32,2,0),0)</f>
        <v>0</v>
      </c>
      <c r="U76" s="56">
        <f>IFERROR(VLOOKUP(C76,т3зС!$C$3:$E$32,3,0),0)</f>
        <v>0</v>
      </c>
      <c r="V76" s="56">
        <f t="shared" si="24"/>
        <v>268</v>
      </c>
      <c r="W76" s="56">
        <f>IF(V76=0,реглист!$D$96*3+3,E76+G76+I76+K76+M76+O76+Q76+S76+U76)</f>
        <v>54</v>
      </c>
      <c r="X76" s="56">
        <f>IF(W76=реглист!$D$96*3+3,реглист!$D$96*3+1,RANK(W76,$W$4:$W$93,1))</f>
        <v>29</v>
      </c>
      <c r="Y76" s="118">
        <f t="shared" ref="Y76" si="27">V76+V77+V78</f>
        <v>804</v>
      </c>
      <c r="Z76" s="118">
        <f>IF(Y76=0,реглист!$D$96*9+9,W76+W77+W78)</f>
        <v>162</v>
      </c>
      <c r="AA76" s="115">
        <f>IF(Z76=реглист!$D$96*9+9,реглист!$D$96+1,RANK(Z76,$Z$4:$Z$91,1))</f>
        <v>11</v>
      </c>
    </row>
    <row r="77" spans="1:27" ht="16.5" thickBot="1" x14ac:dyDescent="0.3">
      <c r="A77" s="57">
        <f t="shared" si="21"/>
        <v>74</v>
      </c>
      <c r="B77" s="26">
        <f>реглист!D78</f>
        <v>0</v>
      </c>
      <c r="C77" s="27">
        <f>реглист!C78</f>
        <v>0</v>
      </c>
      <c r="D77" s="41">
        <f>IFERROR(VLOOKUP(C77,т1зА!$C$3:$D$32,2,0),0)</f>
        <v>0</v>
      </c>
      <c r="E77" s="41">
        <f>IFERROR(VLOOKUP(C77,т1зА!$C$3:$E$32,3,0),0)</f>
        <v>0</v>
      </c>
      <c r="F77" s="41">
        <f>IFERROR(VLOOKUP(C77,т1зБ!$C$3:$D$32,2,0),0)</f>
        <v>34</v>
      </c>
      <c r="G77" s="41">
        <f>IFERROR(VLOOKUP(C77,т1зБ!$C$3:$E$32,3,0),0)</f>
        <v>8</v>
      </c>
      <c r="H77" s="41">
        <f>IFERROR(VLOOKUP(C77,т1зС!$C$3:$D$32,2,0),0)</f>
        <v>214</v>
      </c>
      <c r="I77" s="41">
        <f>IFERROR(VLOOKUP(C77,т1зС!$C$3:$E$32,3,0),0)</f>
        <v>9</v>
      </c>
      <c r="J77" s="41">
        <f>IFERROR(VLOOKUP(C77,т2зА!$C$3:$D$32,2,0),0)</f>
        <v>20</v>
      </c>
      <c r="K77" s="41">
        <f>IFERROR(VLOOKUP(C77,т2зА!$C$3:$E$32,3,0),0)</f>
        <v>7</v>
      </c>
      <c r="L77" s="40">
        <f>IFERROR(VLOOKUP(C77,т2зБ!$C$3:$D$32,2,0),0)</f>
        <v>0</v>
      </c>
      <c r="M77" s="40">
        <f>IFERROR(VLOOKUP(C77,т2зБ!$C$3:$E$32,3,0),0)</f>
        <v>0</v>
      </c>
      <c r="N77" s="41">
        <f>IFERROR(VLOOKUP(C77,т2зС!$C$3:$D$32,2,0),0)</f>
        <v>0</v>
      </c>
      <c r="O77" s="41">
        <f>IFERROR(VLOOKUP(C77,т2зС!$C$3:$E$32,3,0),0)</f>
        <v>10</v>
      </c>
      <c r="P77" s="41">
        <f>IFERROR(VLOOKUP(C77,т3зА!$C$3:$D$32,2,0),0)</f>
        <v>0</v>
      </c>
      <c r="Q77" s="41">
        <f>IFERROR(VLOOKUP(C77,т3зА!$C$3:$E$32,3,0),0)</f>
        <v>10</v>
      </c>
      <c r="R77" s="41">
        <f>IFERROR(VLOOKUP(C77,т3зБ!$C$3:$D$32,2,0),0)</f>
        <v>0</v>
      </c>
      <c r="S77" s="41">
        <f>IFERROR(VLOOKUP(C77,т3зБ!$C$3:$E$32,3,0),0)</f>
        <v>10</v>
      </c>
      <c r="T77" s="41">
        <f>IFERROR(VLOOKUP(C77,т3зС!$C$3:$D$32,2,0),0)</f>
        <v>0</v>
      </c>
      <c r="U77" s="41">
        <f>IFERROR(VLOOKUP(C77,т3зС!$C$3:$E$32,3,0),0)</f>
        <v>0</v>
      </c>
      <c r="V77" s="41">
        <f t="shared" si="24"/>
        <v>268</v>
      </c>
      <c r="W77" s="56">
        <f>IF(V77=0,реглист!$D$96*3+3,E77+G77+I77+K77+M77+O77+Q77+S77+U77)</f>
        <v>54</v>
      </c>
      <c r="X77" s="56">
        <f>IF(W77=реглист!$D$96*3+3,реглист!$D$96*3+1,RANK(W77,$W$4:$W$93,1))</f>
        <v>29</v>
      </c>
      <c r="Y77" s="119"/>
      <c r="Z77" s="119"/>
      <c r="AA77" s="116"/>
    </row>
    <row r="78" spans="1:27" ht="16.5" thickBot="1" x14ac:dyDescent="0.3">
      <c r="A78" s="58">
        <f t="shared" si="21"/>
        <v>75</v>
      </c>
      <c r="B78" s="59">
        <f>реглист!D79</f>
        <v>0</v>
      </c>
      <c r="C78" s="60">
        <f>реглист!C79</f>
        <v>0</v>
      </c>
      <c r="D78" s="61">
        <f>IFERROR(VLOOKUP(C78,т1зА!$C$3:$D$32,2,0),0)</f>
        <v>0</v>
      </c>
      <c r="E78" s="61">
        <f>IFERROR(VLOOKUP(C78,т1зА!$C$3:$E$32,3,0),0)</f>
        <v>0</v>
      </c>
      <c r="F78" s="61">
        <f>IFERROR(VLOOKUP(C78,т1зБ!$C$3:$D$32,2,0),0)</f>
        <v>34</v>
      </c>
      <c r="G78" s="61">
        <f>IFERROR(VLOOKUP(C78,т1зБ!$C$3:$E$32,3,0),0)</f>
        <v>8</v>
      </c>
      <c r="H78" s="61">
        <f>IFERROR(VLOOKUP(C78,т1зС!$C$3:$D$32,2,0),0)</f>
        <v>214</v>
      </c>
      <c r="I78" s="61">
        <f>IFERROR(VLOOKUP(C78,т1зС!$C$3:$E$32,3,0),0)</f>
        <v>9</v>
      </c>
      <c r="J78" s="61">
        <f>IFERROR(VLOOKUP(C78,т2зА!$C$3:$D$32,2,0),0)</f>
        <v>20</v>
      </c>
      <c r="K78" s="61">
        <f>IFERROR(VLOOKUP(C78,т2зА!$C$3:$E$32,3,0),0)</f>
        <v>7</v>
      </c>
      <c r="L78" s="62">
        <f>IFERROR(VLOOKUP(C78,т2зБ!$C$3:$D$32,2,0),0)</f>
        <v>0</v>
      </c>
      <c r="M78" s="62">
        <f>IFERROR(VLOOKUP(C78,т2зБ!$C$3:$E$32,3,0),0)</f>
        <v>0</v>
      </c>
      <c r="N78" s="61">
        <f>IFERROR(VLOOKUP(C78,т2зС!$C$3:$D$32,2,0),0)</f>
        <v>0</v>
      </c>
      <c r="O78" s="61">
        <f>IFERROR(VLOOKUP(C78,т2зС!$C$3:$E$32,3,0),0)</f>
        <v>10</v>
      </c>
      <c r="P78" s="61">
        <f>IFERROR(VLOOKUP(C78,т3зА!$C$3:$D$32,2,0),0)</f>
        <v>0</v>
      </c>
      <c r="Q78" s="61">
        <f>IFERROR(VLOOKUP(C78,т3зА!$C$3:$E$32,3,0),0)</f>
        <v>10</v>
      </c>
      <c r="R78" s="61">
        <f>IFERROR(VLOOKUP(C78,т3зБ!$C$3:$D$32,2,0),0)</f>
        <v>0</v>
      </c>
      <c r="S78" s="61">
        <f>IFERROR(VLOOKUP(C78,т3зБ!$C$3:$E$32,3,0),0)</f>
        <v>10</v>
      </c>
      <c r="T78" s="61">
        <f>IFERROR(VLOOKUP(C78,т3зС!$C$3:$D$32,2,0),0)</f>
        <v>0</v>
      </c>
      <c r="U78" s="61">
        <f>IFERROR(VLOOKUP(C78,т3зС!$C$3:$E$32,3,0),0)</f>
        <v>0</v>
      </c>
      <c r="V78" s="61">
        <f t="shared" si="24"/>
        <v>268</v>
      </c>
      <c r="W78" s="56">
        <f>IF(V78=0,реглист!$D$96*3+3,E78+G78+I78+K78+M78+O78+Q78+S78+U78)</f>
        <v>54</v>
      </c>
      <c r="X78" s="56">
        <f>IF(W78=реглист!$D$96*3+3,реглист!$D$96*3+1,RANK(W78,$W$4:$W$93,1))</f>
        <v>29</v>
      </c>
      <c r="Y78" s="120"/>
      <c r="Z78" s="120"/>
      <c r="AA78" s="117"/>
    </row>
    <row r="79" spans="1:27" ht="16.5" thickBot="1" x14ac:dyDescent="0.3">
      <c r="A79" s="63">
        <f t="shared" si="21"/>
        <v>76</v>
      </c>
      <c r="B79" s="54">
        <f>реглист!D80</f>
        <v>0</v>
      </c>
      <c r="C79" s="55">
        <f>реглист!C80</f>
        <v>0</v>
      </c>
      <c r="D79" s="56">
        <f>IFERROR(VLOOKUP(C79,т1зА!$C$3:$D$32,2,0),0)</f>
        <v>0</v>
      </c>
      <c r="E79" s="56">
        <f>IFERROR(VLOOKUP(C79,т1зА!$C$3:$E$32,3,0),0)</f>
        <v>0</v>
      </c>
      <c r="F79" s="56">
        <f>IFERROR(VLOOKUP(C79,т1зБ!$C$3:$D$32,2,0),0)</f>
        <v>34</v>
      </c>
      <c r="G79" s="56">
        <f>IFERROR(VLOOKUP(C79,т1зБ!$C$3:$E$32,3,0),0)</f>
        <v>8</v>
      </c>
      <c r="H79" s="56">
        <f>IFERROR(VLOOKUP(C79,т1зС!$C$3:$D$32,2,0),0)</f>
        <v>214</v>
      </c>
      <c r="I79" s="56">
        <f>IFERROR(VLOOKUP(C79,т1зС!$C$3:$E$32,3,0),0)</f>
        <v>9</v>
      </c>
      <c r="J79" s="56">
        <f>IFERROR(VLOOKUP(C79,т2зА!$C$3:$D$32,2,0),0)</f>
        <v>20</v>
      </c>
      <c r="K79" s="56">
        <f>IFERROR(VLOOKUP(C79,т2зА!$C$3:$E$32,3,0),0)</f>
        <v>7</v>
      </c>
      <c r="L79" s="56">
        <f>IFERROR(VLOOKUP(C79,т2зБ!$C$3:$D$32,2,0),0)</f>
        <v>0</v>
      </c>
      <c r="M79" s="56">
        <f>IFERROR(VLOOKUP(C79,т2зБ!$C$3:$E$32,3,0),0)</f>
        <v>0</v>
      </c>
      <c r="N79" s="56">
        <f>IFERROR(VLOOKUP(C79,т2зС!$C$3:$D$32,2,0),0)</f>
        <v>0</v>
      </c>
      <c r="O79" s="56">
        <f>IFERROR(VLOOKUP(C79,т2зС!$C$3:$E$32,3,0),0)</f>
        <v>10</v>
      </c>
      <c r="P79" s="56">
        <f>IFERROR(VLOOKUP(C79,т3зА!$C$3:$D$32,2,0),0)</f>
        <v>0</v>
      </c>
      <c r="Q79" s="56">
        <f>IFERROR(VLOOKUP(C79,т3зА!$C$3:$E$32,3,0),0)</f>
        <v>10</v>
      </c>
      <c r="R79" s="56">
        <f>IFERROR(VLOOKUP(C79,т3зБ!$C$3:$D$32,2,0),0)</f>
        <v>0</v>
      </c>
      <c r="S79" s="56">
        <f>IFERROR(VLOOKUP(C79,т3зБ!$C$3:$E$32,3,0),0)</f>
        <v>10</v>
      </c>
      <c r="T79" s="56">
        <f>IFERROR(VLOOKUP(C79,т3зС!$C$3:$D$32,2,0),0)</f>
        <v>0</v>
      </c>
      <c r="U79" s="56">
        <f>IFERROR(VLOOKUP(C79,т3зС!$C$3:$E$32,3,0),0)</f>
        <v>0</v>
      </c>
      <c r="V79" s="56">
        <f t="shared" si="24"/>
        <v>268</v>
      </c>
      <c r="W79" s="56">
        <f>IF(V79=0,реглист!$D$96*3+3,E79+G79+I79+K79+M79+O79+Q79+S79+U79)</f>
        <v>54</v>
      </c>
      <c r="X79" s="56">
        <f>IF(W79=реглист!$D$96*3+3,реглист!$D$96*3+1,RANK(W79,$W$4:$W$93,1))</f>
        <v>29</v>
      </c>
      <c r="Y79" s="118">
        <f t="shared" ref="Y79" si="28">V79+V80+V81</f>
        <v>804</v>
      </c>
      <c r="Z79" s="118">
        <f>IF(Y79=0,реглист!$D$96*9+9,W79+W80+W81)</f>
        <v>162</v>
      </c>
      <c r="AA79" s="115">
        <f>IF(Z79=реглист!$D$96*9+9,реглист!$D$96+1,RANK(Z79,$Z$4:$Z$91,1))</f>
        <v>11</v>
      </c>
    </row>
    <row r="80" spans="1:27" ht="16.5" thickBot="1" x14ac:dyDescent="0.3">
      <c r="A80" s="57">
        <f t="shared" si="21"/>
        <v>77</v>
      </c>
      <c r="B80" s="26">
        <f>реглист!D81</f>
        <v>0</v>
      </c>
      <c r="C80" s="27">
        <f>реглист!C81</f>
        <v>0</v>
      </c>
      <c r="D80" s="41">
        <f>IFERROR(VLOOKUP(C80,т1зА!$C$3:$D$32,2,0),0)</f>
        <v>0</v>
      </c>
      <c r="E80" s="41">
        <f>IFERROR(VLOOKUP(C80,т1зА!$C$3:$E$32,3,0),0)</f>
        <v>0</v>
      </c>
      <c r="F80" s="41">
        <f>IFERROR(VLOOKUP(C80,т1зБ!$C$3:$D$32,2,0),0)</f>
        <v>34</v>
      </c>
      <c r="G80" s="41">
        <f>IFERROR(VLOOKUP(C80,т1зБ!$C$3:$E$32,3,0),0)</f>
        <v>8</v>
      </c>
      <c r="H80" s="41">
        <f>IFERROR(VLOOKUP(C80,т1зС!$C$3:$D$32,2,0),0)</f>
        <v>214</v>
      </c>
      <c r="I80" s="41">
        <f>IFERROR(VLOOKUP(C80,т1зС!$C$3:$E$32,3,0),0)</f>
        <v>9</v>
      </c>
      <c r="J80" s="41">
        <f>IFERROR(VLOOKUP(C80,т2зА!$C$3:$D$32,2,0),0)</f>
        <v>20</v>
      </c>
      <c r="K80" s="41">
        <f>IFERROR(VLOOKUP(C80,т2зА!$C$3:$E$32,3,0),0)</f>
        <v>7</v>
      </c>
      <c r="L80" s="40">
        <f>IFERROR(VLOOKUP(C80,т2зБ!$C$3:$D$32,2,0),0)</f>
        <v>0</v>
      </c>
      <c r="M80" s="40">
        <f>IFERROR(VLOOKUP(C80,т2зБ!$C$3:$E$32,3,0),0)</f>
        <v>0</v>
      </c>
      <c r="N80" s="41">
        <f>IFERROR(VLOOKUP(C80,т2зС!$C$3:$D$32,2,0),0)</f>
        <v>0</v>
      </c>
      <c r="O80" s="41">
        <f>IFERROR(VLOOKUP(C80,т2зС!$C$3:$E$32,3,0),0)</f>
        <v>10</v>
      </c>
      <c r="P80" s="41">
        <f>IFERROR(VLOOKUP(C80,т3зА!$C$3:$D$32,2,0),0)</f>
        <v>0</v>
      </c>
      <c r="Q80" s="41">
        <f>IFERROR(VLOOKUP(C80,т3зА!$C$3:$E$32,3,0),0)</f>
        <v>10</v>
      </c>
      <c r="R80" s="41">
        <f>IFERROR(VLOOKUP(C80,т3зБ!$C$3:$D$32,2,0),0)</f>
        <v>0</v>
      </c>
      <c r="S80" s="41">
        <f>IFERROR(VLOOKUP(C80,т3зБ!$C$3:$E$32,3,0),0)</f>
        <v>10</v>
      </c>
      <c r="T80" s="41">
        <f>IFERROR(VLOOKUP(C80,т3зС!$C$3:$D$32,2,0),0)</f>
        <v>0</v>
      </c>
      <c r="U80" s="41">
        <f>IFERROR(VLOOKUP(C80,т3зС!$C$3:$E$32,3,0),0)</f>
        <v>0</v>
      </c>
      <c r="V80" s="41">
        <f t="shared" si="24"/>
        <v>268</v>
      </c>
      <c r="W80" s="56">
        <f>IF(V80=0,реглист!$D$96*3+3,E80+G80+I80+K80+M80+O80+Q80+S80+U80)</f>
        <v>54</v>
      </c>
      <c r="X80" s="56">
        <f>IF(W80=реглист!$D$96*3+3,реглист!$D$96*3+1,RANK(W80,$W$4:$W$93,1))</f>
        <v>29</v>
      </c>
      <c r="Y80" s="119"/>
      <c r="Z80" s="119"/>
      <c r="AA80" s="116"/>
    </row>
    <row r="81" spans="1:27" ht="16.5" thickBot="1" x14ac:dyDescent="0.3">
      <c r="A81" s="58">
        <f t="shared" si="21"/>
        <v>78</v>
      </c>
      <c r="B81" s="59">
        <f>реглист!D82</f>
        <v>0</v>
      </c>
      <c r="C81" s="60">
        <f>реглист!C82</f>
        <v>0</v>
      </c>
      <c r="D81" s="61">
        <f>IFERROR(VLOOKUP(C81,т1зА!$C$3:$D$32,2,0),0)</f>
        <v>0</v>
      </c>
      <c r="E81" s="61">
        <f>IFERROR(VLOOKUP(C81,т1зА!$C$3:$E$32,3,0),0)</f>
        <v>0</v>
      </c>
      <c r="F81" s="61">
        <f>IFERROR(VLOOKUP(C81,т1зБ!$C$3:$D$32,2,0),0)</f>
        <v>34</v>
      </c>
      <c r="G81" s="61">
        <f>IFERROR(VLOOKUP(C81,т1зБ!$C$3:$E$32,3,0),0)</f>
        <v>8</v>
      </c>
      <c r="H81" s="61">
        <f>IFERROR(VLOOKUP(C81,т1зС!$C$3:$D$32,2,0),0)</f>
        <v>214</v>
      </c>
      <c r="I81" s="61">
        <f>IFERROR(VLOOKUP(C81,т1зС!$C$3:$E$32,3,0),0)</f>
        <v>9</v>
      </c>
      <c r="J81" s="61">
        <f>IFERROR(VLOOKUP(C81,т2зА!$C$3:$D$32,2,0),0)</f>
        <v>20</v>
      </c>
      <c r="K81" s="61">
        <f>IFERROR(VLOOKUP(C81,т2зА!$C$3:$E$32,3,0),0)</f>
        <v>7</v>
      </c>
      <c r="L81" s="62">
        <f>IFERROR(VLOOKUP(#REF!,т2зБ!$C$3:$D$32,2,0),0)</f>
        <v>0</v>
      </c>
      <c r="M81" s="62">
        <f>IFERROR(VLOOKUP(C81,т2зБ!$C$3:$E$32,3,0),0)</f>
        <v>0</v>
      </c>
      <c r="N81" s="61">
        <f>IFERROR(VLOOKUP(C81,т2зС!$C$3:$D$32,2,0),0)</f>
        <v>0</v>
      </c>
      <c r="O81" s="61">
        <f>IFERROR(VLOOKUP(C81,т2зС!$C$3:$E$32,3,0),0)</f>
        <v>10</v>
      </c>
      <c r="P81" s="61">
        <f>IFERROR(VLOOKUP(C81,т3зА!$C$3:$D$32,2,0),0)</f>
        <v>0</v>
      </c>
      <c r="Q81" s="61">
        <f>IFERROR(VLOOKUP(C81,т3зА!$C$3:$E$32,3,0),0)</f>
        <v>10</v>
      </c>
      <c r="R81" s="61">
        <f>IFERROR(VLOOKUP(C81,т3зБ!$C$3:$D$32,2,0),0)</f>
        <v>0</v>
      </c>
      <c r="S81" s="61">
        <f>IFERROR(VLOOKUP(C81,т3зБ!$C$3:$E$32,3,0),0)</f>
        <v>10</v>
      </c>
      <c r="T81" s="61">
        <f>IFERROR(VLOOKUP(C81,т3зС!$C$3:$D$32,2,0),0)</f>
        <v>0</v>
      </c>
      <c r="U81" s="61">
        <f>IFERROR(VLOOKUP(C81,т3зС!$C$3:$E$32,3,0),0)</f>
        <v>0</v>
      </c>
      <c r="V81" s="61">
        <f t="shared" si="24"/>
        <v>268</v>
      </c>
      <c r="W81" s="56">
        <f>IF(V81=0,реглист!$D$96*3+3,E81+G81+I81+K81+M81+O81+Q81+S81+U81)</f>
        <v>54</v>
      </c>
      <c r="X81" s="56">
        <f>IF(W81=реглист!$D$96*3+3,реглист!$D$96*3+1,RANK(W81,$W$4:$W$93,1))</f>
        <v>29</v>
      </c>
      <c r="Y81" s="120"/>
      <c r="Z81" s="120"/>
      <c r="AA81" s="117"/>
    </row>
    <row r="82" spans="1:27" ht="16.5" thickBot="1" x14ac:dyDescent="0.3">
      <c r="A82" s="63">
        <f t="shared" si="21"/>
        <v>79</v>
      </c>
      <c r="B82" s="54">
        <f>реглист!D83</f>
        <v>0</v>
      </c>
      <c r="C82" s="55">
        <f>реглист!C83</f>
        <v>0</v>
      </c>
      <c r="D82" s="56">
        <f>IFERROR(VLOOKUP(C82,т1зА!$C$3:$D$32,2,0),0)</f>
        <v>0</v>
      </c>
      <c r="E82" s="56">
        <f>IFERROR(VLOOKUP(C82,т1зА!$C$3:$E$32,3,0),0)</f>
        <v>0</v>
      </c>
      <c r="F82" s="56">
        <f>IFERROR(VLOOKUP(C82,т1зБ!$C$3:$D$32,2,0),0)</f>
        <v>34</v>
      </c>
      <c r="G82" s="56">
        <f>IFERROR(VLOOKUP(C82,т1зБ!$C$3:$E$32,3,0),0)</f>
        <v>8</v>
      </c>
      <c r="H82" s="56">
        <f>IFERROR(VLOOKUP(C82,т1зС!$C$3:$D$32,2,0),0)</f>
        <v>214</v>
      </c>
      <c r="I82" s="56">
        <f>IFERROR(VLOOKUP(C82,т1зС!$C$3:$E$32,3,0),0)</f>
        <v>9</v>
      </c>
      <c r="J82" s="56">
        <f>IFERROR(VLOOKUP(C82,т2зА!$C$3:$D$32,2,0),0)</f>
        <v>20</v>
      </c>
      <c r="K82" s="56">
        <f>IFERROR(VLOOKUP(C82,т2зА!$C$3:$E$32,3,0),0)</f>
        <v>7</v>
      </c>
      <c r="L82" s="56">
        <f>IFERROR(VLOOKUP(#REF!,т2зБ!$C$3:$D$32,2,0),0)</f>
        <v>0</v>
      </c>
      <c r="M82" s="56">
        <f>IFERROR(VLOOKUP(C82,т2зБ!$C$3:$E$32,3,0),0)</f>
        <v>0</v>
      </c>
      <c r="N82" s="56">
        <f>IFERROR(VLOOKUP(C82,т2зС!$C$3:$D$32,2,0),0)</f>
        <v>0</v>
      </c>
      <c r="O82" s="56">
        <f>IFERROR(VLOOKUP(C82,т2зС!$C$3:$E$32,3,0),0)</f>
        <v>10</v>
      </c>
      <c r="P82" s="56">
        <f>IFERROR(VLOOKUP(C82,т3зА!$C$3:$D$32,2,0),0)</f>
        <v>0</v>
      </c>
      <c r="Q82" s="56">
        <f>IFERROR(VLOOKUP(C82,т3зА!$C$3:$E$32,3,0),0)</f>
        <v>10</v>
      </c>
      <c r="R82" s="56">
        <f>IFERROR(VLOOKUP(C82,т3зБ!$C$3:$D$32,2,0),0)</f>
        <v>0</v>
      </c>
      <c r="S82" s="56">
        <f>IFERROR(VLOOKUP(C82,т3зБ!$C$3:$E$32,3,0),0)</f>
        <v>10</v>
      </c>
      <c r="T82" s="56">
        <f>IFERROR(VLOOKUP(C82,т3зС!$C$3:$D$32,2,0),0)</f>
        <v>0</v>
      </c>
      <c r="U82" s="56">
        <f>IFERROR(VLOOKUP(C82,т3зС!$C$3:$E$32,3,0),0)</f>
        <v>0</v>
      </c>
      <c r="V82" s="56">
        <f t="shared" si="24"/>
        <v>268</v>
      </c>
      <c r="W82" s="56">
        <f>IF(V82=0,реглист!$D$96*3+3,E82+G82+I82+K82+M82+O82+Q82+S82+U82)</f>
        <v>54</v>
      </c>
      <c r="X82" s="56">
        <f>IF(W82=реглист!$D$96*3+3,реглист!$D$96*3+1,RANK(W82,$W$4:$W$93,1))</f>
        <v>29</v>
      </c>
      <c r="Y82" s="118">
        <f t="shared" ref="Y82" si="29">V82+V83+V84</f>
        <v>804</v>
      </c>
      <c r="Z82" s="118">
        <f>IF(Y82=0,реглист!$D$96*9+9,W82+W83+W84)</f>
        <v>162</v>
      </c>
      <c r="AA82" s="115">
        <f>IF(Z82=реглист!$D$96*9+9,реглист!$D$96+1,RANK(Z82,$Z$4:$Z$91,1))</f>
        <v>11</v>
      </c>
    </row>
    <row r="83" spans="1:27" ht="16.5" thickBot="1" x14ac:dyDescent="0.3">
      <c r="A83" s="57">
        <f t="shared" si="21"/>
        <v>80</v>
      </c>
      <c r="B83" s="26">
        <f>реглист!D84</f>
        <v>0</v>
      </c>
      <c r="C83" s="27">
        <f>реглист!C84</f>
        <v>0</v>
      </c>
      <c r="D83" s="41">
        <f>IFERROR(VLOOKUP(C83,т1зА!$C$3:$D$32,2,0),0)</f>
        <v>0</v>
      </c>
      <c r="E83" s="41">
        <f>IFERROR(VLOOKUP(C83,т1зА!$C$3:$E$32,3,0),0)</f>
        <v>0</v>
      </c>
      <c r="F83" s="41">
        <f>IFERROR(VLOOKUP(C83,т1зБ!$C$3:$D$32,2,0),0)</f>
        <v>34</v>
      </c>
      <c r="G83" s="41">
        <f>IFERROR(VLOOKUP(C83,т1зБ!$C$3:$E$32,3,0),0)</f>
        <v>8</v>
      </c>
      <c r="H83" s="41">
        <f>IFERROR(VLOOKUP(C83,т1зС!$C$3:$D$32,2,0),0)</f>
        <v>214</v>
      </c>
      <c r="I83" s="41">
        <f>IFERROR(VLOOKUP(C83,т1зС!$C$3:$E$32,3,0),0)</f>
        <v>9</v>
      </c>
      <c r="J83" s="41">
        <f>IFERROR(VLOOKUP(C83,т2зА!$C$3:$D$32,2,0),0)</f>
        <v>20</v>
      </c>
      <c r="K83" s="41">
        <f>IFERROR(VLOOKUP(C83,т2зА!$C$3:$E$32,3,0),0)</f>
        <v>7</v>
      </c>
      <c r="L83" s="40">
        <f>IFERROR(VLOOKUP(#REF!,т2зБ!$C$3:$D$32,2,0),0)</f>
        <v>0</v>
      </c>
      <c r="M83" s="40">
        <f>IFERROR(VLOOKUP(C83,т2зБ!$C$3:$E$32,3,0),0)</f>
        <v>0</v>
      </c>
      <c r="N83" s="41">
        <f>IFERROR(VLOOKUP(C83,т2зС!$C$3:$D$32,2,0),0)</f>
        <v>0</v>
      </c>
      <c r="O83" s="41">
        <f>IFERROR(VLOOKUP(C83,т2зС!$C$3:$E$32,3,0),0)</f>
        <v>10</v>
      </c>
      <c r="P83" s="41">
        <f>IFERROR(VLOOKUP(C83,т3зА!$C$3:$D$32,2,0),0)</f>
        <v>0</v>
      </c>
      <c r="Q83" s="41">
        <f>IFERROR(VLOOKUP(C83,т3зА!$C$3:$E$32,3,0),0)</f>
        <v>10</v>
      </c>
      <c r="R83" s="41">
        <f>IFERROR(VLOOKUP(C83,т3зБ!$C$3:$D$32,2,0),0)</f>
        <v>0</v>
      </c>
      <c r="S83" s="41">
        <f>IFERROR(VLOOKUP(C83,т3зБ!$C$3:$E$32,3,0),0)</f>
        <v>10</v>
      </c>
      <c r="T83" s="41">
        <f>IFERROR(VLOOKUP(C83,т3зС!$C$3:$D$32,2,0),0)</f>
        <v>0</v>
      </c>
      <c r="U83" s="41">
        <f>IFERROR(VLOOKUP(C83,т3зС!$C$3:$E$32,3,0),0)</f>
        <v>0</v>
      </c>
      <c r="V83" s="41">
        <f t="shared" si="24"/>
        <v>268</v>
      </c>
      <c r="W83" s="56">
        <f>IF(V83=0,реглист!$D$96*3+3,E83+G83+I83+K83+M83+O83+Q83+S83+U83)</f>
        <v>54</v>
      </c>
      <c r="X83" s="56">
        <f>IF(W83=реглист!$D$96*3+3,реглист!$D$96*3+1,RANK(W83,$W$4:$W$93,1))</f>
        <v>29</v>
      </c>
      <c r="Y83" s="119"/>
      <c r="Z83" s="119"/>
      <c r="AA83" s="116"/>
    </row>
    <row r="84" spans="1:27" ht="16.5" thickBot="1" x14ac:dyDescent="0.3">
      <c r="A84" s="58">
        <f t="shared" si="21"/>
        <v>81</v>
      </c>
      <c r="B84" s="59">
        <f>реглист!D85</f>
        <v>0</v>
      </c>
      <c r="C84" s="60">
        <f>реглист!C85</f>
        <v>0</v>
      </c>
      <c r="D84" s="61">
        <f>IFERROR(VLOOKUP(C84,т1зА!$C$3:$D$32,2,0),0)</f>
        <v>0</v>
      </c>
      <c r="E84" s="61">
        <f>IFERROR(VLOOKUP(C84,т1зА!$C$3:$E$32,3,0),0)</f>
        <v>0</v>
      </c>
      <c r="F84" s="61">
        <f>IFERROR(VLOOKUP(C84,т1зБ!$C$3:$D$32,2,0),0)</f>
        <v>34</v>
      </c>
      <c r="G84" s="61">
        <f>IFERROR(VLOOKUP(C84,т1зБ!$C$3:$E$32,3,0),0)</f>
        <v>8</v>
      </c>
      <c r="H84" s="61">
        <f>IFERROR(VLOOKUP(C84,т1зС!$C$3:$D$32,2,0),0)</f>
        <v>214</v>
      </c>
      <c r="I84" s="61">
        <f>IFERROR(VLOOKUP(C84,т1зС!$C$3:$E$32,3,0),0)</f>
        <v>9</v>
      </c>
      <c r="J84" s="61">
        <f>IFERROR(VLOOKUP(C84,т2зА!$C$3:$D$32,2,0),0)</f>
        <v>20</v>
      </c>
      <c r="K84" s="61">
        <f>IFERROR(VLOOKUP(C84,т2зА!$C$3:$E$32,3,0),0)</f>
        <v>7</v>
      </c>
      <c r="L84" s="62">
        <f>IFERROR(VLOOKUP(#REF!,т2зБ!$C$3:$D$32,2,0),0)</f>
        <v>0</v>
      </c>
      <c r="M84" s="62">
        <f>IFERROR(VLOOKUP(C84,т2зБ!$C$3:$E$32,3,0),0)</f>
        <v>0</v>
      </c>
      <c r="N84" s="61">
        <f>IFERROR(VLOOKUP(C84,т2зС!$C$3:$D$32,2,0),0)</f>
        <v>0</v>
      </c>
      <c r="O84" s="61">
        <f>IFERROR(VLOOKUP(C84,т2зС!$C$3:$E$32,3,0),0)</f>
        <v>10</v>
      </c>
      <c r="P84" s="61">
        <f>IFERROR(VLOOKUP(C84,т3зА!$C$3:$D$32,2,0),0)</f>
        <v>0</v>
      </c>
      <c r="Q84" s="61">
        <f>IFERROR(VLOOKUP(C84,т3зА!$C$3:$E$32,3,0),0)</f>
        <v>10</v>
      </c>
      <c r="R84" s="61">
        <f>IFERROR(VLOOKUP(C84,т3зБ!$C$3:$D$32,2,0),0)</f>
        <v>0</v>
      </c>
      <c r="S84" s="61">
        <f>IFERROR(VLOOKUP(C84,т3зБ!$C$3:$E$32,3,0),0)</f>
        <v>10</v>
      </c>
      <c r="T84" s="61">
        <f>IFERROR(VLOOKUP(C84,т3зС!$C$3:$D$32,2,0),0)</f>
        <v>0</v>
      </c>
      <c r="U84" s="61">
        <f>IFERROR(VLOOKUP(C84,т3зС!$C$3:$E$32,3,0),0)</f>
        <v>0</v>
      </c>
      <c r="V84" s="61">
        <f t="shared" si="24"/>
        <v>268</v>
      </c>
      <c r="W84" s="56">
        <f>IF(V84=0,реглист!$D$96*3+3,E84+G84+I84+K84+M84+O84+Q84+S84+U84)</f>
        <v>54</v>
      </c>
      <c r="X84" s="56">
        <f>IF(W84=реглист!$D$96*3+3,реглист!$D$96*3+1,RANK(W84,$W$4:$W$93,1))</f>
        <v>29</v>
      </c>
      <c r="Y84" s="120"/>
      <c r="Z84" s="120"/>
      <c r="AA84" s="117"/>
    </row>
    <row r="85" spans="1:27" ht="16.5" thickBot="1" x14ac:dyDescent="0.3">
      <c r="A85" s="52">
        <f t="shared" si="21"/>
        <v>82</v>
      </c>
      <c r="B85" s="26">
        <f>реглист!D86</f>
        <v>0</v>
      </c>
      <c r="C85" s="27">
        <f>реглист!C86</f>
        <v>0</v>
      </c>
      <c r="D85" s="41">
        <f>IFERROR(VLOOKUP(C85,т1зА!$C$3:$D$32,2,0),0)</f>
        <v>0</v>
      </c>
      <c r="E85" s="41">
        <f>IFERROR(VLOOKUP(C85,т1зА!$C$3:$E$32,3,0),0)</f>
        <v>0</v>
      </c>
      <c r="F85" s="41">
        <f>IFERROR(VLOOKUP(C85,т1зБ!$C$3:$D$32,2,0),0)</f>
        <v>34</v>
      </c>
      <c r="G85" s="41">
        <f>IFERROR(VLOOKUP(C85,т1зБ!$C$3:$E$32,3,0),0)</f>
        <v>8</v>
      </c>
      <c r="H85" s="41">
        <f>IFERROR(VLOOKUP(C85,т1зС!$C$3:$D$32,2,0),0)</f>
        <v>214</v>
      </c>
      <c r="I85" s="41">
        <f>IFERROR(VLOOKUP(C85,т1зС!$C$3:$E$32,3,0),0)</f>
        <v>9</v>
      </c>
      <c r="J85" s="41">
        <f>IFERROR(VLOOKUP(C85,т2зА!$C$3:$D$32,2,0),0)</f>
        <v>20</v>
      </c>
      <c r="K85" s="41">
        <f>IFERROR(VLOOKUP(C85,т2зА!$C$3:$E$32,3,0),0)</f>
        <v>7</v>
      </c>
      <c r="L85" s="41">
        <f>IFERROR(VLOOKUP(#REF!,т2зБ!$C$3:$D$32,2,0),0)</f>
        <v>0</v>
      </c>
      <c r="M85" s="41">
        <f>IFERROR(VLOOKUP(C85,т2зБ!$C$3:$E$32,3,0),0)</f>
        <v>0</v>
      </c>
      <c r="N85" s="41">
        <f>IFERROR(VLOOKUP(C85,т2зС!$C$3:$D$32,2,0),0)</f>
        <v>0</v>
      </c>
      <c r="O85" s="41">
        <f>IFERROR(VLOOKUP(C85,т2зС!$C$3:$E$32,3,0),0)</f>
        <v>10</v>
      </c>
      <c r="P85" s="41">
        <f>IFERROR(VLOOKUP(C85,т3зА!$C$3:$D$32,2,0),0)</f>
        <v>0</v>
      </c>
      <c r="Q85" s="41">
        <f>IFERROR(VLOOKUP(C85,т3зА!$C$3:$E$32,3,0),0)</f>
        <v>10</v>
      </c>
      <c r="R85" s="41">
        <f>IFERROR(VLOOKUP(C85,т3зБ!$C$3:$D$32,2,0),0)</f>
        <v>0</v>
      </c>
      <c r="S85" s="41">
        <f>IFERROR(VLOOKUP(C85,т3зБ!$C$3:$E$32,3,0),0)</f>
        <v>10</v>
      </c>
      <c r="T85" s="41">
        <f>IFERROR(VLOOKUP(C85,т3зС!$C$3:$D$32,2,0),0)</f>
        <v>0</v>
      </c>
      <c r="U85" s="41">
        <f>IFERROR(VLOOKUP(C85,т3зС!$C$3:$E$32,3,0),0)</f>
        <v>0</v>
      </c>
      <c r="V85" s="41">
        <f t="shared" si="24"/>
        <v>268</v>
      </c>
      <c r="W85" s="56">
        <f>IF(V85=0,реглист!$D$96*3+3,E85+G85+I85+K85+M85+O85+Q85+S85+U85)</f>
        <v>54</v>
      </c>
      <c r="X85" s="56">
        <f>IF(W85=реглист!$D$96*3+3,реглист!$D$96*3+1,RANK(W85,$W$4:$W$93,1))</f>
        <v>29</v>
      </c>
      <c r="Y85" s="119">
        <f t="shared" ref="Y85" si="30">V85+V86+V87</f>
        <v>804</v>
      </c>
      <c r="Z85" s="118">
        <f>IF(Y85=0,реглист!$D$96*9+9,W85+W86+W87)</f>
        <v>162</v>
      </c>
      <c r="AA85" s="115">
        <f>IF(Z85=реглист!$D$96*9+9,реглист!$D$96+1,RANK(Z85,$Z$4:$Z$91,1))</f>
        <v>11</v>
      </c>
    </row>
    <row r="86" spans="1:27" ht="16.5" thickBot="1" x14ac:dyDescent="0.3">
      <c r="A86" s="35">
        <f t="shared" si="21"/>
        <v>83</v>
      </c>
      <c r="B86" s="26">
        <f>реглист!D87</f>
        <v>0</v>
      </c>
      <c r="C86" s="27">
        <f>реглист!C87</f>
        <v>0</v>
      </c>
      <c r="D86" s="41">
        <f>IFERROR(VLOOKUP(C86,т1зА!$C$3:$D$32,2,0),0)</f>
        <v>0</v>
      </c>
      <c r="E86" s="41">
        <f>IFERROR(VLOOKUP(C86,т1зА!$C$3:$E$32,3,0),0)</f>
        <v>0</v>
      </c>
      <c r="F86" s="41">
        <f>IFERROR(VLOOKUP(C86,т1зБ!$C$3:$D$32,2,0),0)</f>
        <v>34</v>
      </c>
      <c r="G86" s="41">
        <f>IFERROR(VLOOKUP(C86,т1зБ!$C$3:$E$32,3,0),0)</f>
        <v>8</v>
      </c>
      <c r="H86" s="41">
        <f>IFERROR(VLOOKUP(C86,т1зС!$C$3:$D$32,2,0),0)</f>
        <v>214</v>
      </c>
      <c r="I86" s="41">
        <f>IFERROR(VLOOKUP(C86,т1зС!$C$3:$E$32,3,0),0)</f>
        <v>9</v>
      </c>
      <c r="J86" s="41">
        <f>IFERROR(VLOOKUP(C86,т2зА!$C$3:$D$32,2,0),0)</f>
        <v>20</v>
      </c>
      <c r="K86" s="41">
        <f>IFERROR(VLOOKUP(C86,т2зА!$C$3:$E$32,3,0),0)</f>
        <v>7</v>
      </c>
      <c r="L86" s="40">
        <f>IFERROR(VLOOKUP(#REF!,т2зБ!$C$3:$D$32,2,0),0)</f>
        <v>0</v>
      </c>
      <c r="M86" s="40">
        <f>IFERROR(VLOOKUP(C86,т2зБ!$C$3:$E$32,3,0),0)</f>
        <v>0</v>
      </c>
      <c r="N86" s="41">
        <f>IFERROR(VLOOKUP(C86,т2зС!$C$3:$D$32,2,0),0)</f>
        <v>0</v>
      </c>
      <c r="O86" s="41">
        <f>IFERROR(VLOOKUP(C86,т2зС!$C$3:$E$32,3,0),0)</f>
        <v>10</v>
      </c>
      <c r="P86" s="41">
        <f>IFERROR(VLOOKUP(C86,т3зА!$C$3:$D$32,2,0),0)</f>
        <v>0</v>
      </c>
      <c r="Q86" s="41">
        <f>IFERROR(VLOOKUP(C86,т3зА!$C$3:$E$32,3,0),0)</f>
        <v>10</v>
      </c>
      <c r="R86" s="41">
        <f>IFERROR(VLOOKUP(C86,т3зБ!$C$3:$D$32,2,0),0)</f>
        <v>0</v>
      </c>
      <c r="S86" s="41">
        <f>IFERROR(VLOOKUP(C86,т3зБ!$C$3:$E$32,3,0),0)</f>
        <v>10</v>
      </c>
      <c r="T86" s="41">
        <f>IFERROR(VLOOKUP(C86,т3зС!$C$3:$D$32,2,0),0)</f>
        <v>0</v>
      </c>
      <c r="U86" s="41">
        <f>IFERROR(VLOOKUP(C86,т3зС!$C$3:$E$32,3,0),0)</f>
        <v>0</v>
      </c>
      <c r="V86" s="41">
        <f t="shared" si="24"/>
        <v>268</v>
      </c>
      <c r="W86" s="56">
        <f>IF(V86=0,реглист!$D$96*3+3,E86+G86+I86+K86+M86+O86+Q86+S86+U86)</f>
        <v>54</v>
      </c>
      <c r="X86" s="56">
        <f>IF(W86=реглист!$D$96*3+3,реглист!$D$96*3+1,RANK(W86,$W$4:$W$93,1))</f>
        <v>29</v>
      </c>
      <c r="Y86" s="119"/>
      <c r="Z86" s="119"/>
      <c r="AA86" s="116"/>
    </row>
    <row r="87" spans="1:27" ht="16.5" thickBot="1" x14ac:dyDescent="0.3">
      <c r="A87" s="64">
        <f t="shared" si="21"/>
        <v>84</v>
      </c>
      <c r="B87" s="43">
        <f>реглист!D88</f>
        <v>0</v>
      </c>
      <c r="C87" s="65">
        <f>реглист!C88</f>
        <v>0</v>
      </c>
      <c r="D87" s="44">
        <f>IFERROR(VLOOKUP(C87,т1зА!$C$3:$D$32,2,0),0)</f>
        <v>0</v>
      </c>
      <c r="E87" s="44">
        <f>IFERROR(VLOOKUP(C87,т1зА!$C$3:$E$32,3,0),0)</f>
        <v>0</v>
      </c>
      <c r="F87" s="44">
        <f>IFERROR(VLOOKUP(C87,т1зБ!$C$3:$D$32,2,0),0)</f>
        <v>34</v>
      </c>
      <c r="G87" s="44">
        <f>IFERROR(VLOOKUP(C87,т1зБ!$C$3:$E$32,3,0),0)</f>
        <v>8</v>
      </c>
      <c r="H87" s="44">
        <f>IFERROR(VLOOKUP(C87,т1зС!$C$3:$D$32,2,0),0)</f>
        <v>214</v>
      </c>
      <c r="I87" s="44">
        <f>IFERROR(VLOOKUP(C87,т1зС!$C$3:$E$32,3,0),0)</f>
        <v>9</v>
      </c>
      <c r="J87" s="44">
        <f>IFERROR(VLOOKUP(C87,т2зА!$C$3:$D$32,2,0),0)</f>
        <v>20</v>
      </c>
      <c r="K87" s="44">
        <f>IFERROR(VLOOKUP(C87,т2зА!$C$3:$E$32,3,0),0)</f>
        <v>7</v>
      </c>
      <c r="L87" s="42">
        <f>IFERROR(VLOOKUP(#REF!,т2зБ!$C$3:$D$32,2,0),0)</f>
        <v>0</v>
      </c>
      <c r="M87" s="42">
        <f>IFERROR(VLOOKUP(C87,т2зБ!$C$3:$E$32,3,0),0)</f>
        <v>0</v>
      </c>
      <c r="N87" s="44">
        <f>IFERROR(VLOOKUP(C87,т2зС!$C$3:$D$32,2,0),0)</f>
        <v>0</v>
      </c>
      <c r="O87" s="44">
        <f>IFERROR(VLOOKUP(C87,т2зС!$C$3:$E$32,3,0),0)</f>
        <v>10</v>
      </c>
      <c r="P87" s="44">
        <f>IFERROR(VLOOKUP(C87,т3зА!$C$3:$D$32,2,0),0)</f>
        <v>0</v>
      </c>
      <c r="Q87" s="44">
        <f>IFERROR(VLOOKUP(C87,т3зА!$C$3:$E$32,3,0),0)</f>
        <v>10</v>
      </c>
      <c r="R87" s="44">
        <f>IFERROR(VLOOKUP(C87,т3зБ!$C$3:$D$32,2,0),0)</f>
        <v>0</v>
      </c>
      <c r="S87" s="44">
        <f>IFERROR(VLOOKUP(C87,т3зБ!$C$3:$E$32,3,0),0)</f>
        <v>10</v>
      </c>
      <c r="T87" s="44">
        <f>IFERROR(VLOOKUP(C87,т3зС!$C$3:$D$32,2,0),0)</f>
        <v>0</v>
      </c>
      <c r="U87" s="44">
        <f>IFERROR(VLOOKUP(C87,т3зС!$C$3:$E$32,3,0),0)</f>
        <v>0</v>
      </c>
      <c r="V87" s="44">
        <f t="shared" si="24"/>
        <v>268</v>
      </c>
      <c r="W87" s="56">
        <f>IF(V87=0,реглист!$D$96*3+3,E87+G87+I87+K87+M87+O87+Q87+S87+U87)</f>
        <v>54</v>
      </c>
      <c r="X87" s="56">
        <f>IF(W87=реглист!$D$96*3+3,реглист!$D$96*3+1,RANK(W87,$W$4:$W$93,1))</f>
        <v>29</v>
      </c>
      <c r="Y87" s="119"/>
      <c r="Z87" s="120"/>
      <c r="AA87" s="117"/>
    </row>
    <row r="88" spans="1:27" ht="16.5" thickBot="1" x14ac:dyDescent="0.3">
      <c r="A88" s="63">
        <f t="shared" si="21"/>
        <v>85</v>
      </c>
      <c r="B88" s="54">
        <f>реглист!D89</f>
        <v>0</v>
      </c>
      <c r="C88" s="55">
        <f>реглист!C89</f>
        <v>0</v>
      </c>
      <c r="D88" s="56">
        <f>IFERROR(VLOOKUP(C88,т1зА!$C$3:$D$32,2,0),0)</f>
        <v>0</v>
      </c>
      <c r="E88" s="56">
        <f>IFERROR(VLOOKUP(C88,т1зА!$C$3:$E$32,3,0),0)</f>
        <v>0</v>
      </c>
      <c r="F88" s="56">
        <f>IFERROR(VLOOKUP(C88,т1зБ!$C$3:$D$32,2,0),0)</f>
        <v>34</v>
      </c>
      <c r="G88" s="56">
        <f>IFERROR(VLOOKUP(C88,т1зБ!$C$3:$E$32,3,0),0)</f>
        <v>8</v>
      </c>
      <c r="H88" s="56">
        <f>IFERROR(VLOOKUP(C88,т1зС!$C$3:$D$32,2,0),0)</f>
        <v>214</v>
      </c>
      <c r="I88" s="56">
        <f>IFERROR(VLOOKUP(C88,т1зС!$C$3:$E$32,3,0),0)</f>
        <v>9</v>
      </c>
      <c r="J88" s="56">
        <f>IFERROR(VLOOKUP(C88,т2зА!$C$3:$D$32,2,0),0)</f>
        <v>20</v>
      </c>
      <c r="K88" s="56">
        <f>IFERROR(VLOOKUP(C88,т2зА!$C$3:$E$32,3,0),0)</f>
        <v>7</v>
      </c>
      <c r="L88" s="56">
        <f>IFERROR(VLOOKUP(#REF!,т2зБ!$C$3:$D$32,2,0),0)</f>
        <v>0</v>
      </c>
      <c r="M88" s="56">
        <f>IFERROR(VLOOKUP(C88,т2зБ!$C$3:$E$32,3,0),0)</f>
        <v>0</v>
      </c>
      <c r="N88" s="56">
        <f>IFERROR(VLOOKUP(C88,т2зС!$C$3:$D$32,2,0),0)</f>
        <v>0</v>
      </c>
      <c r="O88" s="56">
        <f>IFERROR(VLOOKUP(C88,т2зС!$C$3:$E$32,3,0),0)</f>
        <v>10</v>
      </c>
      <c r="P88" s="56">
        <f>IFERROR(VLOOKUP(C88,т3зА!$C$3:$D$32,2,0),0)</f>
        <v>0</v>
      </c>
      <c r="Q88" s="56">
        <f>IFERROR(VLOOKUP(C88,т3зА!$C$3:$E$32,3,0),0)</f>
        <v>10</v>
      </c>
      <c r="R88" s="56">
        <f>IFERROR(VLOOKUP(C88,т3зБ!$C$3:$D$32,2,0),0)</f>
        <v>0</v>
      </c>
      <c r="S88" s="56">
        <f>IFERROR(VLOOKUP(C88,т3зБ!$C$3:$E$32,3,0),0)</f>
        <v>10</v>
      </c>
      <c r="T88" s="56">
        <f>IFERROR(VLOOKUP(C88,т3зС!$C$3:$D$32,2,0),0)</f>
        <v>0</v>
      </c>
      <c r="U88" s="56">
        <f>IFERROR(VLOOKUP(C88,т3зС!$C$3:$E$32,3,0),0)</f>
        <v>0</v>
      </c>
      <c r="V88" s="56">
        <f t="shared" si="24"/>
        <v>268</v>
      </c>
      <c r="W88" s="56">
        <f>IF(V88=0,реглист!$D$96*3+3,E88+G88+I88+K88+M88+O88+Q88+S88+U88)</f>
        <v>54</v>
      </c>
      <c r="X88" s="56">
        <f>IF(W88=реглист!$D$96*3+3,реглист!$D$96*3+1,RANK(W88,$W$4:$W$93,1))</f>
        <v>29</v>
      </c>
      <c r="Y88" s="118">
        <f t="shared" ref="Y88" si="31">V88+V89+V90</f>
        <v>804</v>
      </c>
      <c r="Z88" s="118">
        <f>IF(Y88=0,реглист!$D$96*9+9,W88+W89+W90)</f>
        <v>162</v>
      </c>
      <c r="AA88" s="115">
        <f>IF(Z88=реглист!$D$96*9+9,реглист!$D$96+1,RANK(Z88,$Z$4:$Z$91,1))</f>
        <v>11</v>
      </c>
    </row>
    <row r="89" spans="1:27" ht="16.5" thickBot="1" x14ac:dyDescent="0.3">
      <c r="A89" s="57">
        <f t="shared" si="21"/>
        <v>86</v>
      </c>
      <c r="B89" s="26">
        <f>реглист!D90</f>
        <v>0</v>
      </c>
      <c r="C89" s="27">
        <f>реглист!C90</f>
        <v>0</v>
      </c>
      <c r="D89" s="41">
        <f>IFERROR(VLOOKUP(C89,т1зА!$C$3:$D$32,2,0),0)</f>
        <v>0</v>
      </c>
      <c r="E89" s="41">
        <f>IFERROR(VLOOKUP(C89,т1зА!$C$3:$E$32,3,0),0)</f>
        <v>0</v>
      </c>
      <c r="F89" s="41">
        <f>IFERROR(VLOOKUP(C89,т1зБ!$C$3:$D$32,2,0),0)</f>
        <v>34</v>
      </c>
      <c r="G89" s="41">
        <f>IFERROR(VLOOKUP(C89,т1зБ!$C$3:$E$32,3,0),0)</f>
        <v>8</v>
      </c>
      <c r="H89" s="41">
        <f>IFERROR(VLOOKUP(C89,т1зС!$C$3:$D$32,2,0),0)</f>
        <v>214</v>
      </c>
      <c r="I89" s="41">
        <f>IFERROR(VLOOKUP(C89,т1зС!$C$3:$E$32,3,0),0)</f>
        <v>9</v>
      </c>
      <c r="J89" s="41">
        <f>IFERROR(VLOOKUP(C89,т2зА!$C$3:$D$32,2,0),0)</f>
        <v>20</v>
      </c>
      <c r="K89" s="41">
        <f>IFERROR(VLOOKUP(C89,т2зА!$C$3:$E$32,3,0),0)</f>
        <v>7</v>
      </c>
      <c r="L89" s="40">
        <f>IFERROR(VLOOKUP(#REF!,т2зБ!$C$3:$D$32,2,0),0)</f>
        <v>0</v>
      </c>
      <c r="M89" s="40">
        <f>IFERROR(VLOOKUP(C89,т2зБ!$C$3:$E$32,3,0),0)</f>
        <v>0</v>
      </c>
      <c r="N89" s="41">
        <f>IFERROR(VLOOKUP(C89,т2зС!$C$3:$D$32,2,0),0)</f>
        <v>0</v>
      </c>
      <c r="O89" s="41">
        <f>IFERROR(VLOOKUP(C89,т2зС!$C$3:$E$32,3,0),0)</f>
        <v>10</v>
      </c>
      <c r="P89" s="41">
        <f>IFERROR(VLOOKUP(C89,т3зА!$C$3:$D$32,2,0),0)</f>
        <v>0</v>
      </c>
      <c r="Q89" s="41">
        <f>IFERROR(VLOOKUP(C89,т3зА!$C$3:$E$32,3,0),0)</f>
        <v>10</v>
      </c>
      <c r="R89" s="41">
        <f>IFERROR(VLOOKUP(C89,т3зБ!$C$3:$D$32,2,0),0)</f>
        <v>0</v>
      </c>
      <c r="S89" s="41">
        <f>IFERROR(VLOOKUP(C89,т3зБ!$C$3:$E$32,3,0),0)</f>
        <v>10</v>
      </c>
      <c r="T89" s="41">
        <f>IFERROR(VLOOKUP(C89,т3зС!$C$3:$D$32,2,0),0)</f>
        <v>0</v>
      </c>
      <c r="U89" s="41">
        <f>IFERROR(VLOOKUP(C89,т3зС!$C$3:$E$32,3,0),0)</f>
        <v>0</v>
      </c>
      <c r="V89" s="41">
        <f t="shared" si="24"/>
        <v>268</v>
      </c>
      <c r="W89" s="56">
        <f>IF(V89=0,реглист!$D$96*3+3,E89+G89+I89+K89+M89+O89+Q89+S89+U89)</f>
        <v>54</v>
      </c>
      <c r="X89" s="56">
        <f>IF(W89=реглист!$D$96*3+3,реглист!$D$96*3+1,RANK(W89,$W$4:$W$93,1))</f>
        <v>29</v>
      </c>
      <c r="Y89" s="119"/>
      <c r="Z89" s="119"/>
      <c r="AA89" s="116"/>
    </row>
    <row r="90" spans="1:27" ht="16.5" thickBot="1" x14ac:dyDescent="0.3">
      <c r="A90" s="58">
        <f t="shared" si="21"/>
        <v>87</v>
      </c>
      <c r="B90" s="59">
        <f>реглист!D91</f>
        <v>0</v>
      </c>
      <c r="C90" s="60">
        <f>реглист!C91</f>
        <v>0</v>
      </c>
      <c r="D90" s="61">
        <f>IFERROR(VLOOKUP(C90,т1зА!$C$3:$D$32,2,0),0)</f>
        <v>0</v>
      </c>
      <c r="E90" s="61">
        <f>IFERROR(VLOOKUP(C90,т1зА!$C$3:$E$32,3,0),0)</f>
        <v>0</v>
      </c>
      <c r="F90" s="61">
        <f>IFERROR(VLOOKUP(C90,т1зБ!$C$3:$D$32,2,0),0)</f>
        <v>34</v>
      </c>
      <c r="G90" s="61">
        <f>IFERROR(VLOOKUP(C90,т1зБ!$C$3:$E$32,3,0),0)</f>
        <v>8</v>
      </c>
      <c r="H90" s="61">
        <f>IFERROR(VLOOKUP(C90,т1зС!$C$3:$D$32,2,0),0)</f>
        <v>214</v>
      </c>
      <c r="I90" s="61">
        <f>IFERROR(VLOOKUP(C90,т1зС!$C$3:$E$32,3,0),0)</f>
        <v>9</v>
      </c>
      <c r="J90" s="61">
        <f>IFERROR(VLOOKUP(C90,т2зА!$C$3:$D$32,2,0),0)</f>
        <v>20</v>
      </c>
      <c r="K90" s="61">
        <f>IFERROR(VLOOKUP(C90,т2зА!$C$3:$E$32,3,0),0)</f>
        <v>7</v>
      </c>
      <c r="L90" s="62">
        <f>IFERROR(VLOOKUP(#REF!,т2зБ!$C$3:$D$32,2,0),0)</f>
        <v>0</v>
      </c>
      <c r="M90" s="62">
        <f>IFERROR(VLOOKUP(C90,т2зБ!$C$3:$E$32,3,0),0)</f>
        <v>0</v>
      </c>
      <c r="N90" s="61">
        <f>IFERROR(VLOOKUP(C90,т2зС!$C$3:$D$32,2,0),0)</f>
        <v>0</v>
      </c>
      <c r="O90" s="61">
        <f>IFERROR(VLOOKUP(C90,т2зС!$C$3:$E$32,3,0),0)</f>
        <v>10</v>
      </c>
      <c r="P90" s="61">
        <f>IFERROR(VLOOKUP(C90,т3зА!$C$3:$D$32,2,0),0)</f>
        <v>0</v>
      </c>
      <c r="Q90" s="61">
        <f>IFERROR(VLOOKUP(C90,т3зА!$C$3:$E$32,3,0),0)</f>
        <v>10</v>
      </c>
      <c r="R90" s="61">
        <f>IFERROR(VLOOKUP(C90,т3зБ!$C$3:$D$32,2,0),0)</f>
        <v>0</v>
      </c>
      <c r="S90" s="61">
        <f>IFERROR(VLOOKUP(C90,т3зБ!$C$3:$E$32,3,0),0)</f>
        <v>10</v>
      </c>
      <c r="T90" s="61">
        <f>IFERROR(VLOOKUP(C90,т3зС!$C$3:$D$32,2,0),0)</f>
        <v>0</v>
      </c>
      <c r="U90" s="61">
        <f>IFERROR(VLOOKUP(C90,т3зС!$C$3:$E$32,3,0),0)</f>
        <v>0</v>
      </c>
      <c r="V90" s="61">
        <f t="shared" si="24"/>
        <v>268</v>
      </c>
      <c r="W90" s="56">
        <f>IF(V90=0,реглист!$D$96*3+3,E90+G90+I90+K90+M90+O90+Q90+S90+U90)</f>
        <v>54</v>
      </c>
      <c r="X90" s="56">
        <f>IF(W90=реглист!$D$96*3+3,реглист!$D$96*3+1,RANK(W90,$W$4:$W$93,1))</f>
        <v>29</v>
      </c>
      <c r="Y90" s="120"/>
      <c r="Z90" s="120"/>
      <c r="AA90" s="117"/>
    </row>
    <row r="91" spans="1:27" ht="16.5" thickBot="1" x14ac:dyDescent="0.3">
      <c r="A91" s="63">
        <f t="shared" si="21"/>
        <v>88</v>
      </c>
      <c r="B91" s="54">
        <f>реглист!D92</f>
        <v>0</v>
      </c>
      <c r="C91" s="55">
        <f>реглист!C92</f>
        <v>0</v>
      </c>
      <c r="D91" s="56">
        <f>IFERROR(VLOOKUP(C91,т1зА!$C$3:$D$32,2,0),0)</f>
        <v>0</v>
      </c>
      <c r="E91" s="56">
        <f>IFERROR(VLOOKUP(C91,т1зА!$C$3:$E$32,3,0),0)</f>
        <v>0</v>
      </c>
      <c r="F91" s="56">
        <f>IFERROR(VLOOKUP(C91,т1зБ!$C$3:$D$32,2,0),0)</f>
        <v>34</v>
      </c>
      <c r="G91" s="56">
        <f>IFERROR(VLOOKUP(C91,т1зБ!$C$3:$E$32,3,0),0)</f>
        <v>8</v>
      </c>
      <c r="H91" s="56">
        <f>IFERROR(VLOOKUP(C91,т1зС!$C$3:$D$32,2,0),0)</f>
        <v>214</v>
      </c>
      <c r="I91" s="56">
        <f>IFERROR(VLOOKUP(C91,т1зС!$C$3:$E$32,3,0),0)</f>
        <v>9</v>
      </c>
      <c r="J91" s="56">
        <f>IFERROR(VLOOKUP(C91,т2зА!$C$3:$D$32,2,0),0)</f>
        <v>20</v>
      </c>
      <c r="K91" s="56">
        <f>IFERROR(VLOOKUP(C91,т2зА!$C$3:$E$32,3,0),0)</f>
        <v>7</v>
      </c>
      <c r="L91" s="56">
        <f>IFERROR(VLOOKUP(#REF!,т2зБ!$C$3:$D$32,2,0),0)</f>
        <v>0</v>
      </c>
      <c r="M91" s="56">
        <f>IFERROR(VLOOKUP(C91,т2зБ!$C$3:$E$32,3,0),0)</f>
        <v>0</v>
      </c>
      <c r="N91" s="56">
        <f>IFERROR(VLOOKUP(C91,т2зС!$C$3:$D$32,2,0),0)</f>
        <v>0</v>
      </c>
      <c r="O91" s="56">
        <f>IFERROR(VLOOKUP(C91,т2зС!$C$3:$E$32,3,0),0)</f>
        <v>10</v>
      </c>
      <c r="P91" s="56">
        <f>IFERROR(VLOOKUP(C91,т3зА!$C$3:$D$32,2,0),0)</f>
        <v>0</v>
      </c>
      <c r="Q91" s="56">
        <f>IFERROR(VLOOKUP(C91,т3зА!$C$3:$E$32,3,0),0)</f>
        <v>10</v>
      </c>
      <c r="R91" s="56">
        <f>IFERROR(VLOOKUP(C91,т3зБ!$C$3:$D$32,2,0),0)</f>
        <v>0</v>
      </c>
      <c r="S91" s="56">
        <f>IFERROR(VLOOKUP(C91,т3зБ!$C$3:$E$32,3,0),0)</f>
        <v>10</v>
      </c>
      <c r="T91" s="56">
        <f>IFERROR(VLOOKUP(C91,т3зС!$C$3:$D$32,2,0),0)</f>
        <v>0</v>
      </c>
      <c r="U91" s="56">
        <f>IFERROR(VLOOKUP(C91,т3зС!$C$3:$E$32,3,0),0)</f>
        <v>0</v>
      </c>
      <c r="V91" s="56">
        <f t="shared" si="24"/>
        <v>268</v>
      </c>
      <c r="W91" s="56">
        <f>IF(V91=0,реглист!$D$96*3+3,E91+G91+I91+K91+M91+O91+Q91+S91+U91)</f>
        <v>54</v>
      </c>
      <c r="X91" s="56">
        <f>IF(W91=реглист!$D$96*3+3,реглист!$D$96*3+1,RANK(W91,$W$4:$W$93,1))</f>
        <v>29</v>
      </c>
      <c r="Y91" s="121">
        <f t="shared" ref="Y91" si="32">V91+V92+V93</f>
        <v>804</v>
      </c>
      <c r="Z91" s="118">
        <f>IF(Y91=0,реглист!$D$96*9+9,W91+W92+W93)</f>
        <v>162</v>
      </c>
      <c r="AA91" s="115">
        <f>IF(Z91=реглист!$D$96*9+9,реглист!$D$96+1,RANK(Z91,$Z$4:$Z$91,1))</f>
        <v>11</v>
      </c>
    </row>
    <row r="92" spans="1:27" ht="16.5" thickBot="1" x14ac:dyDescent="0.3">
      <c r="A92" s="57">
        <f t="shared" si="21"/>
        <v>89</v>
      </c>
      <c r="B92" s="26">
        <f>реглист!D93</f>
        <v>0</v>
      </c>
      <c r="C92" s="27">
        <f>реглист!C93</f>
        <v>0</v>
      </c>
      <c r="D92" s="41">
        <f>IFERROR(VLOOKUP(C92,т1зА!$C$3:$D$32,2,0),0)</f>
        <v>0</v>
      </c>
      <c r="E92" s="41">
        <f>IFERROR(VLOOKUP(C92,т1зА!$C$3:$E$32,3,0),0)</f>
        <v>0</v>
      </c>
      <c r="F92" s="41">
        <f>IFERROR(VLOOKUP(C92,т1зБ!$C$3:$D$32,2,0),0)</f>
        <v>34</v>
      </c>
      <c r="G92" s="41">
        <f>IFERROR(VLOOKUP(C92,т1зБ!$C$3:$E$32,3,0),0)</f>
        <v>8</v>
      </c>
      <c r="H92" s="41">
        <f>IFERROR(VLOOKUP(C92,т1зС!$C$3:$D$32,2,0),0)</f>
        <v>214</v>
      </c>
      <c r="I92" s="41">
        <f>IFERROR(VLOOKUP(C92,т1зС!$C$3:$E$32,3,0),0)</f>
        <v>9</v>
      </c>
      <c r="J92" s="41">
        <f>IFERROR(VLOOKUP(C92,т2зА!$C$3:$D$32,2,0),0)</f>
        <v>20</v>
      </c>
      <c r="K92" s="41">
        <f>IFERROR(VLOOKUP(C92,т2зА!$C$3:$E$32,3,0),0)</f>
        <v>7</v>
      </c>
      <c r="L92" s="40">
        <f>IFERROR(VLOOKUP(#REF!,т2зБ!$C$3:$D$32,2,0),0)</f>
        <v>0</v>
      </c>
      <c r="M92" s="40">
        <f>IFERROR(VLOOKUP(C92,т2зБ!$C$3:$E$32,3,0),0)</f>
        <v>0</v>
      </c>
      <c r="N92" s="41">
        <f>IFERROR(VLOOKUP(C92,т2зС!$C$3:$D$32,2,0),0)</f>
        <v>0</v>
      </c>
      <c r="O92" s="41">
        <f>IFERROR(VLOOKUP(C92,т2зС!$C$3:$E$32,3,0),0)</f>
        <v>10</v>
      </c>
      <c r="P92" s="41">
        <f>IFERROR(VLOOKUP(C92,т3зА!$C$3:$D$32,2,0),0)</f>
        <v>0</v>
      </c>
      <c r="Q92" s="41">
        <f>IFERROR(VLOOKUP(C92,т3зА!$C$3:$E$32,3,0),0)</f>
        <v>10</v>
      </c>
      <c r="R92" s="41">
        <f>IFERROR(VLOOKUP(C92,т3зБ!$C$3:$D$32,2,0),0)</f>
        <v>0</v>
      </c>
      <c r="S92" s="41">
        <f>IFERROR(VLOOKUP(C92,т3зБ!$C$3:$E$32,3,0),0)</f>
        <v>10</v>
      </c>
      <c r="T92" s="41">
        <f>IFERROR(VLOOKUP(C92,т3зС!$C$3:$D$32,2,0),0)</f>
        <v>0</v>
      </c>
      <c r="U92" s="41">
        <f>IFERROR(VLOOKUP(C92,т3зС!$C$3:$E$32,3,0),0)</f>
        <v>0</v>
      </c>
      <c r="V92" s="41">
        <f t="shared" si="24"/>
        <v>268</v>
      </c>
      <c r="W92" s="56">
        <f>IF(V92=0,реглист!$D$96*3+3,E92+G92+I92+K92+M92+O92+Q92+S92+U92)</f>
        <v>54</v>
      </c>
      <c r="X92" s="56">
        <f>IF(W92=реглист!$D$96*3+3,реглист!$D$96*3+1,RANK(W92,$W$4:$W$93,1))</f>
        <v>29</v>
      </c>
      <c r="Y92" s="111"/>
      <c r="Z92" s="119"/>
      <c r="AA92" s="116"/>
    </row>
    <row r="93" spans="1:27" ht="16.5" thickBot="1" x14ac:dyDescent="0.3">
      <c r="A93" s="58">
        <f t="shared" si="21"/>
        <v>90</v>
      </c>
      <c r="B93" s="59">
        <f>реглист!D94</f>
        <v>0</v>
      </c>
      <c r="C93" s="60">
        <f>реглист!C94</f>
        <v>0</v>
      </c>
      <c r="D93" s="61">
        <f>IFERROR(VLOOKUP(C93,т1зА!$C$3:$D$32,2,0),0)</f>
        <v>0</v>
      </c>
      <c r="E93" s="61">
        <f>IFERROR(VLOOKUP(C93,т1зА!$C$3:$E$32,3,0),0)</f>
        <v>0</v>
      </c>
      <c r="F93" s="61">
        <f>IFERROR(VLOOKUP(C93,т1зБ!$C$3:$D$32,2,0),0)</f>
        <v>34</v>
      </c>
      <c r="G93" s="61">
        <f>IFERROR(VLOOKUP(C93,т1зБ!$C$3:$E$32,3,0),0)</f>
        <v>8</v>
      </c>
      <c r="H93" s="61">
        <f>IFERROR(VLOOKUP(C93,т1зС!$C$3:$D$32,2,0),0)</f>
        <v>214</v>
      </c>
      <c r="I93" s="61">
        <f>IFERROR(VLOOKUP(C93,т1зС!$C$3:$E$32,3,0),0)</f>
        <v>9</v>
      </c>
      <c r="J93" s="61">
        <f>IFERROR(VLOOKUP(C93,т2зА!$C$3:$D$32,2,0),0)</f>
        <v>20</v>
      </c>
      <c r="K93" s="61">
        <f>IFERROR(VLOOKUP(C93,т2зА!$C$3:$E$32,3,0),0)</f>
        <v>7</v>
      </c>
      <c r="L93" s="62">
        <f>IFERROR(VLOOKUP(#REF!,т2зБ!$C$3:$D$32,2,0),0)</f>
        <v>0</v>
      </c>
      <c r="M93" s="62">
        <f>IFERROR(VLOOKUP(C93,т2зБ!$C$3:$E$32,3,0),0)</f>
        <v>0</v>
      </c>
      <c r="N93" s="61">
        <f>IFERROR(VLOOKUP(C93,т2зС!$C$3:$D$32,2,0),0)</f>
        <v>0</v>
      </c>
      <c r="O93" s="61">
        <f>IFERROR(VLOOKUP(C93,т2зС!$C$3:$E$32,3,0),0)</f>
        <v>10</v>
      </c>
      <c r="P93" s="61">
        <f>IFERROR(VLOOKUP(C93,т3зА!$C$3:$D$32,2,0),0)</f>
        <v>0</v>
      </c>
      <c r="Q93" s="61">
        <f>IFERROR(VLOOKUP(C93,т3зА!$C$3:$E$32,3,0),0)</f>
        <v>10</v>
      </c>
      <c r="R93" s="61">
        <f>IFERROR(VLOOKUP(C93,т3зБ!$C$3:$D$32,2,0),0)</f>
        <v>0</v>
      </c>
      <c r="S93" s="61">
        <f>IFERROR(VLOOKUP(C93,т3зБ!$C$3:$E$32,3,0),0)</f>
        <v>10</v>
      </c>
      <c r="T93" s="61">
        <f>IFERROR(VLOOKUP(C93,т3зС!$C$3:$D$32,2,0),0)</f>
        <v>0</v>
      </c>
      <c r="U93" s="61">
        <f>IFERROR(VLOOKUP(C93,т3зС!$C$3:$E$32,3,0),0)</f>
        <v>0</v>
      </c>
      <c r="V93" s="61">
        <f t="shared" si="24"/>
        <v>268</v>
      </c>
      <c r="W93" s="56">
        <f>IF(V93=0,реглист!$D$96*3+3,E93+G93+I93+K93+M93+O93+Q93+S93+U93)</f>
        <v>54</v>
      </c>
      <c r="X93" s="56">
        <f>IF(W93=реглист!$D$96*3+3,реглист!$D$96*3+1,RANK(W93,$W$4:$W$93,1))</f>
        <v>29</v>
      </c>
      <c r="Y93" s="122"/>
      <c r="Z93" s="120"/>
      <c r="AA93" s="117"/>
    </row>
    <row r="94" spans="1:27" x14ac:dyDescent="0.25">
      <c r="A94" s="36"/>
      <c r="B94" s="37"/>
      <c r="C94" s="37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38"/>
      <c r="Z94" s="38"/>
      <c r="AA94" s="38"/>
    </row>
    <row r="96" spans="1:27" x14ac:dyDescent="0.25">
      <c r="A96" s="32" t="s">
        <v>61</v>
      </c>
      <c r="C96" s="39">
        <f>(т1зА!F33+т1зБ!F33+т2зА!F33+т2зБ!F33)/4</f>
        <v>66.540026238617074</v>
      </c>
    </row>
    <row r="97" spans="1:3" x14ac:dyDescent="0.25">
      <c r="A97" s="32" t="s">
        <v>62</v>
      </c>
      <c r="C97" s="39">
        <f>(т1зА!U33+т1зБ!N33+т2зА!Q33+т2зБ!M33)/4</f>
        <v>199.75</v>
      </c>
    </row>
  </sheetData>
  <sortState ref="A4:N31">
    <sortCondition ref="A4:A31"/>
  </sortState>
  <mergeCells count="107">
    <mergeCell ref="A1:A3"/>
    <mergeCell ref="B1:B3"/>
    <mergeCell ref="C1:C3"/>
    <mergeCell ref="V1:X2"/>
    <mergeCell ref="Y1:AA2"/>
    <mergeCell ref="D2:E2"/>
    <mergeCell ref="F2:G2"/>
    <mergeCell ref="J2:K2"/>
    <mergeCell ref="L2:M2"/>
    <mergeCell ref="P1:U1"/>
    <mergeCell ref="D1:I1"/>
    <mergeCell ref="J1:O1"/>
    <mergeCell ref="N2:O2"/>
    <mergeCell ref="H2:I2"/>
    <mergeCell ref="P2:Q2"/>
    <mergeCell ref="R2:S2"/>
    <mergeCell ref="T2:U2"/>
    <mergeCell ref="Y46:Y48"/>
    <mergeCell ref="Z46:Z48"/>
    <mergeCell ref="AA46:AA48"/>
    <mergeCell ref="Y49:Y51"/>
    <mergeCell ref="Z49:Z51"/>
    <mergeCell ref="AA49:AA51"/>
    <mergeCell ref="Y43:Y45"/>
    <mergeCell ref="Z43:Z45"/>
    <mergeCell ref="AA43:AA45"/>
    <mergeCell ref="Y52:Y54"/>
    <mergeCell ref="Z52:Z54"/>
    <mergeCell ref="AA52:AA54"/>
    <mergeCell ref="Y55:Y57"/>
    <mergeCell ref="Z55:Z57"/>
    <mergeCell ref="AA55:AA57"/>
    <mergeCell ref="Y58:Y60"/>
    <mergeCell ref="Z58:Z60"/>
    <mergeCell ref="AA58:AA60"/>
    <mergeCell ref="Y70:Y72"/>
    <mergeCell ref="Z70:Z72"/>
    <mergeCell ref="AA70:AA72"/>
    <mergeCell ref="Y73:Y75"/>
    <mergeCell ref="Z73:Z75"/>
    <mergeCell ref="AA73:AA75"/>
    <mergeCell ref="Y61:Y63"/>
    <mergeCell ref="Z61:Z63"/>
    <mergeCell ref="AA61:AA63"/>
    <mergeCell ref="Y64:Y66"/>
    <mergeCell ref="Z64:Z66"/>
    <mergeCell ref="AA64:AA66"/>
    <mergeCell ref="Y67:Y69"/>
    <mergeCell ref="Z67:Z69"/>
    <mergeCell ref="AA67:AA69"/>
    <mergeCell ref="Y4:Y6"/>
    <mergeCell ref="Z4:Z6"/>
    <mergeCell ref="AA4:AA6"/>
    <mergeCell ref="Y7:Y9"/>
    <mergeCell ref="Z7:Z9"/>
    <mergeCell ref="AA7:AA9"/>
    <mergeCell ref="Y10:Y12"/>
    <mergeCell ref="Z10:Z12"/>
    <mergeCell ref="AA10:AA12"/>
    <mergeCell ref="Y22:Y24"/>
    <mergeCell ref="Z22:Z24"/>
    <mergeCell ref="AA22:AA24"/>
    <mergeCell ref="Y25:Y27"/>
    <mergeCell ref="Z25:Z27"/>
    <mergeCell ref="AA25:AA27"/>
    <mergeCell ref="Y28:Y30"/>
    <mergeCell ref="Z28:Z30"/>
    <mergeCell ref="AA28:AA30"/>
    <mergeCell ref="Y13:Y15"/>
    <mergeCell ref="Z13:Z15"/>
    <mergeCell ref="AA13:AA15"/>
    <mergeCell ref="Y16:Y18"/>
    <mergeCell ref="Z16:Z18"/>
    <mergeCell ref="AA16:AA18"/>
    <mergeCell ref="Y19:Y21"/>
    <mergeCell ref="Z19:Z21"/>
    <mergeCell ref="AA19:AA21"/>
    <mergeCell ref="AA31:AA33"/>
    <mergeCell ref="Y34:Y36"/>
    <mergeCell ref="Z34:Z36"/>
    <mergeCell ref="AA34:AA36"/>
    <mergeCell ref="Y37:Y39"/>
    <mergeCell ref="Z37:Z39"/>
    <mergeCell ref="AA37:AA39"/>
    <mergeCell ref="Y40:Y42"/>
    <mergeCell ref="Z40:Z42"/>
    <mergeCell ref="AA40:AA42"/>
    <mergeCell ref="Y31:Y33"/>
    <mergeCell ref="Z31:Z33"/>
    <mergeCell ref="AA85:AA87"/>
    <mergeCell ref="Y88:Y90"/>
    <mergeCell ref="Z88:Z90"/>
    <mergeCell ref="AA88:AA90"/>
    <mergeCell ref="Y91:Y93"/>
    <mergeCell ref="Z91:Z93"/>
    <mergeCell ref="AA91:AA93"/>
    <mergeCell ref="Y76:Y78"/>
    <mergeCell ref="Z76:Z78"/>
    <mergeCell ref="AA76:AA78"/>
    <mergeCell ref="Y79:Y81"/>
    <mergeCell ref="Z79:Z81"/>
    <mergeCell ref="AA79:AA81"/>
    <mergeCell ref="Y82:Y84"/>
    <mergeCell ref="Z82:Z84"/>
    <mergeCell ref="AA82:AA84"/>
    <mergeCell ref="Y85:Y87"/>
    <mergeCell ref="Z85:Z87"/>
  </mergeCells>
  <conditionalFormatting sqref="W4:W93">
    <cfRule type="duplicateValues" dxfId="1" priority="2"/>
  </conditionalFormatting>
  <conditionalFormatting sqref="Z4:Z93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65" orientation="landscape" r:id="rId1"/>
  <rowBreaks count="1" manualBreakCount="1">
    <brk id="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65"/>
  <sheetViews>
    <sheetView zoomScale="70" zoomScaleNormal="7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R13" sqref="R13"/>
    </sheetView>
  </sheetViews>
  <sheetFormatPr defaultRowHeight="15" outlineLevelRow="1" x14ac:dyDescent="0.25"/>
  <cols>
    <col min="1" max="1" width="3.140625" customWidth="1"/>
    <col min="2" max="3" width="25.7109375" customWidth="1"/>
    <col min="4" max="4" width="8.7109375" customWidth="1"/>
    <col min="5" max="5" width="8.5703125" customWidth="1"/>
    <col min="6" max="23" width="8.7109375" customWidth="1"/>
  </cols>
  <sheetData>
    <row r="1" spans="1:41" s="2" customFormat="1" ht="16.5" thickBot="1" x14ac:dyDescent="0.3">
      <c r="A1" s="80" t="s">
        <v>25</v>
      </c>
      <c r="B1" s="82" t="s">
        <v>1</v>
      </c>
      <c r="C1" s="84" t="s">
        <v>0</v>
      </c>
      <c r="D1" s="86" t="s">
        <v>59</v>
      </c>
      <c r="E1" s="88" t="s">
        <v>3</v>
      </c>
      <c r="F1" s="71" t="s">
        <v>23</v>
      </c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3"/>
      <c r="U1" s="71" t="s">
        <v>24</v>
      </c>
      <c r="V1" s="72"/>
      <c r="W1" s="73"/>
      <c r="X1" s="71" t="s">
        <v>63</v>
      </c>
      <c r="Y1" s="72"/>
      <c r="Z1" s="73"/>
      <c r="AA1" s="71" t="s">
        <v>64</v>
      </c>
      <c r="AB1" s="72"/>
      <c r="AC1" s="73"/>
      <c r="AD1" s="71" t="s">
        <v>65</v>
      </c>
      <c r="AE1" s="72"/>
      <c r="AF1" s="73"/>
      <c r="AG1" s="71" t="s">
        <v>66</v>
      </c>
      <c r="AH1" s="72"/>
      <c r="AI1" s="73"/>
      <c r="AJ1" s="71" t="s">
        <v>67</v>
      </c>
      <c r="AK1" s="72"/>
      <c r="AL1" s="73"/>
      <c r="AM1" s="71" t="s">
        <v>68</v>
      </c>
      <c r="AN1" s="72"/>
      <c r="AO1" s="73"/>
    </row>
    <row r="2" spans="1:41" ht="16.5" thickBot="1" x14ac:dyDescent="0.3">
      <c r="A2" s="81"/>
      <c r="B2" s="83"/>
      <c r="C2" s="85"/>
      <c r="D2" s="87"/>
      <c r="E2" s="89"/>
      <c r="F2" s="74" t="s">
        <v>113</v>
      </c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</row>
    <row r="3" spans="1:41" ht="15.75" x14ac:dyDescent="0.25">
      <c r="A3" s="18">
        <v>1</v>
      </c>
      <c r="B3" s="11" t="str">
        <f>VLOOKUP(C3,реглист!C5:D94,2,0)</f>
        <v>West Fishing</v>
      </c>
      <c r="C3" s="11" t="str">
        <f>VLOOKUP("А",реглист!$B$5:$D$94,2,0)</f>
        <v>Золотарь Андрей</v>
      </c>
      <c r="D3" s="24">
        <f>D36</f>
        <v>328</v>
      </c>
      <c r="E3" s="17">
        <f>E36</f>
        <v>3</v>
      </c>
      <c r="F3" s="21">
        <v>26</v>
      </c>
      <c r="G3" s="21">
        <v>35</v>
      </c>
      <c r="H3" s="21">
        <v>10</v>
      </c>
      <c r="I3" s="21">
        <v>257</v>
      </c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</row>
    <row r="4" spans="1:41" ht="15.75" x14ac:dyDescent="0.25">
      <c r="A4" s="19">
        <f>A3+1</f>
        <v>2</v>
      </c>
      <c r="B4" s="11" t="str">
        <f>реглист!D9</f>
        <v>Bait Breath Team</v>
      </c>
      <c r="C4" s="11" t="str">
        <f>реглист!C9</f>
        <v>Зубко Сергей</v>
      </c>
      <c r="D4" s="24">
        <f t="shared" ref="D4:E19" si="0">D37</f>
        <v>263</v>
      </c>
      <c r="E4" s="17">
        <f t="shared" si="0"/>
        <v>5</v>
      </c>
      <c r="F4" s="20">
        <v>55</v>
      </c>
      <c r="G4" s="20">
        <v>15</v>
      </c>
      <c r="H4" s="20">
        <v>35</v>
      </c>
      <c r="I4" s="20">
        <v>158</v>
      </c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</row>
    <row r="5" spans="1:41" ht="15.75" x14ac:dyDescent="0.25">
      <c r="A5" s="19">
        <f t="shared" ref="A5:A11" si="1">A4+1</f>
        <v>3</v>
      </c>
      <c r="B5" s="11" t="str">
        <f>VLOOKUP(C5,реглист!C7:D96,2,0)</f>
        <v>ТриГада</v>
      </c>
      <c r="C5" s="11" t="str">
        <f>VLOOKUP("А",реглист!$B$11:$D$94,2,0)</f>
        <v>Мяэлоог Алексей</v>
      </c>
      <c r="D5" s="24">
        <f t="shared" si="0"/>
        <v>128</v>
      </c>
      <c r="E5" s="17">
        <f t="shared" si="0"/>
        <v>7</v>
      </c>
      <c r="F5" s="20">
        <v>67</v>
      </c>
      <c r="G5" s="20">
        <v>61</v>
      </c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</row>
    <row r="6" spans="1:41" ht="15.75" x14ac:dyDescent="0.25">
      <c r="A6" s="19">
        <f t="shared" si="1"/>
        <v>4</v>
      </c>
      <c r="B6" s="11" t="str">
        <f>VLOOKUP(C6,реглист!C8:D97,2,0)</f>
        <v>Сoastal Spinning</v>
      </c>
      <c r="C6" s="11" t="str">
        <f>VLOOKUP("А",реглист!$B$14:$D$94,2,0)</f>
        <v>Кириевский Андрей</v>
      </c>
      <c r="D6" s="24">
        <f t="shared" si="0"/>
        <v>538</v>
      </c>
      <c r="E6" s="17">
        <f t="shared" si="0"/>
        <v>2</v>
      </c>
      <c r="F6" s="20">
        <v>240</v>
      </c>
      <c r="G6" s="20">
        <v>21</v>
      </c>
      <c r="H6" s="22">
        <v>92</v>
      </c>
      <c r="I6" s="20">
        <v>20</v>
      </c>
      <c r="J6" s="20">
        <v>117</v>
      </c>
      <c r="K6" s="20">
        <v>48</v>
      </c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</row>
    <row r="7" spans="1:41" ht="15.75" x14ac:dyDescent="0.25">
      <c r="A7" s="19">
        <f t="shared" si="1"/>
        <v>5</v>
      </c>
      <c r="B7" s="11" t="str">
        <f>VLOOKUP(C7,реглист!C9:D98,2,0)</f>
        <v>Bona Кобрин</v>
      </c>
      <c r="C7" s="11" t="str">
        <f>VLOOKUP("А",реглист!$B$17:$D$94,2,0)</f>
        <v>Барташук Александр</v>
      </c>
      <c r="D7" s="24">
        <f t="shared" si="0"/>
        <v>275</v>
      </c>
      <c r="E7" s="17">
        <f t="shared" si="0"/>
        <v>4</v>
      </c>
      <c r="F7" s="20">
        <v>55</v>
      </c>
      <c r="G7" s="20">
        <v>182</v>
      </c>
      <c r="H7" s="20">
        <v>23</v>
      </c>
      <c r="I7" s="20">
        <v>15</v>
      </c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</row>
    <row r="8" spans="1:41" ht="15.75" x14ac:dyDescent="0.25">
      <c r="A8" s="19">
        <f t="shared" si="1"/>
        <v>6</v>
      </c>
      <c r="B8" s="11" t="str">
        <f>VLOOKUP(C8,реглист!C10:D99,2,0)</f>
        <v>Брест над Бугом</v>
      </c>
      <c r="C8" s="11" t="str">
        <f>VLOOKUP("А",реглист!$B$20:$D$94,2,0)</f>
        <v>Шумко Александр</v>
      </c>
      <c r="D8" s="24">
        <f t="shared" si="0"/>
        <v>1795</v>
      </c>
      <c r="E8" s="17">
        <f t="shared" si="0"/>
        <v>1</v>
      </c>
      <c r="F8" s="20">
        <v>197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>
        <v>937</v>
      </c>
      <c r="V8" s="20">
        <v>661</v>
      </c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</row>
    <row r="9" spans="1:41" ht="15.75" x14ac:dyDescent="0.25">
      <c r="A9" s="19">
        <f t="shared" si="1"/>
        <v>7</v>
      </c>
      <c r="B9" s="11" t="str">
        <f>VLOOKUP(C9,реглист!C11:D100,2,0)</f>
        <v>Basshunter</v>
      </c>
      <c r="C9" s="11" t="str">
        <f>VLOOKUP("А",реглист!$B$23:$D$94,2,0)</f>
        <v>Козлов Юрий</v>
      </c>
      <c r="D9" s="24">
        <f t="shared" si="0"/>
        <v>121</v>
      </c>
      <c r="E9" s="17">
        <f t="shared" si="0"/>
        <v>8</v>
      </c>
      <c r="F9" s="20">
        <v>20</v>
      </c>
      <c r="G9" s="20">
        <v>101</v>
      </c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</row>
    <row r="10" spans="1:41" ht="15.75" x14ac:dyDescent="0.25">
      <c r="A10" s="19">
        <f t="shared" si="1"/>
        <v>8</v>
      </c>
      <c r="B10" s="11" t="str">
        <f>VLOOKUP(C10,реглист!C12:D101,2,0)</f>
        <v>СПАРТА</v>
      </c>
      <c r="C10" s="11" t="str">
        <f>VLOOKUP("А",реглист!$B$26:$D$94,2,0)</f>
        <v>Панасюк Михаил</v>
      </c>
      <c r="D10" s="24">
        <f t="shared" si="0"/>
        <v>76</v>
      </c>
      <c r="E10" s="17">
        <f t="shared" si="0"/>
        <v>10</v>
      </c>
      <c r="F10" s="20">
        <v>38</v>
      </c>
      <c r="G10" s="20">
        <v>27</v>
      </c>
      <c r="H10" s="20">
        <v>11</v>
      </c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</row>
    <row r="11" spans="1:41" ht="15.75" x14ac:dyDescent="0.25">
      <c r="A11" s="19">
        <f t="shared" si="1"/>
        <v>9</v>
      </c>
      <c r="B11" s="11" t="str">
        <f>VLOOKUP(C11,реглист!C13:D102,2,0)</f>
        <v>Mixture</v>
      </c>
      <c r="C11" s="11" t="str">
        <f>VLOOKUP("А",реглист!$B$29:$D$94,2,0)</f>
        <v>Баранок Артем</v>
      </c>
      <c r="D11" s="24">
        <f t="shared" si="0"/>
        <v>78</v>
      </c>
      <c r="E11" s="17">
        <f t="shared" si="0"/>
        <v>9</v>
      </c>
      <c r="F11" s="20">
        <v>33</v>
      </c>
      <c r="G11" s="20">
        <v>45</v>
      </c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</row>
    <row r="12" spans="1:41" ht="15.75" x14ac:dyDescent="0.25">
      <c r="A12" s="19">
        <f>A11+1</f>
        <v>10</v>
      </c>
      <c r="B12" s="11" t="str">
        <f>VLOOKUP(C12,реглист!C14:D103,2,0)</f>
        <v>личка</v>
      </c>
      <c r="C12" s="11" t="str">
        <f>VLOOKUP("А",реглист!$B$32:$D$94,2,0)</f>
        <v>Голабурда Сергей</v>
      </c>
      <c r="D12" s="24">
        <f t="shared" si="0"/>
        <v>136</v>
      </c>
      <c r="E12" s="17">
        <f t="shared" si="0"/>
        <v>6</v>
      </c>
      <c r="F12" s="20">
        <v>27</v>
      </c>
      <c r="G12" s="20">
        <v>55</v>
      </c>
      <c r="H12" s="20">
        <v>54</v>
      </c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</row>
    <row r="13" spans="1:41" ht="15.75" x14ac:dyDescent="0.25">
      <c r="A13" s="19">
        <f t="shared" ref="A13:A32" si="2">A12+1</f>
        <v>11</v>
      </c>
      <c r="B13" s="11" t="e">
        <f>VLOOKUP(C13,реглист!C15:D104,2,0)</f>
        <v>#N/A</v>
      </c>
      <c r="C13" s="11" t="e">
        <f>VLOOKUP("А",реглист!$B$35:$D$94,2,0)</f>
        <v>#N/A</v>
      </c>
      <c r="D13" s="24">
        <f t="shared" si="0"/>
        <v>0</v>
      </c>
      <c r="E13" s="17">
        <f t="shared" si="0"/>
        <v>10</v>
      </c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</row>
    <row r="14" spans="1:41" ht="15.75" x14ac:dyDescent="0.25">
      <c r="A14" s="19">
        <f t="shared" si="2"/>
        <v>12</v>
      </c>
      <c r="B14" s="11" t="e">
        <f>VLOOKUP(C14,реглист!C16:D105,2,0)</f>
        <v>#N/A</v>
      </c>
      <c r="C14" s="11" t="e">
        <f>VLOOKUP("А",реглист!$B$38:$D$94,2,0)</f>
        <v>#N/A</v>
      </c>
      <c r="D14" s="24">
        <f t="shared" si="0"/>
        <v>0</v>
      </c>
      <c r="E14" s="17">
        <f t="shared" si="0"/>
        <v>10</v>
      </c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</row>
    <row r="15" spans="1:41" ht="15.75" x14ac:dyDescent="0.25">
      <c r="A15" s="19">
        <f t="shared" si="2"/>
        <v>13</v>
      </c>
      <c r="B15" s="11" t="e">
        <f>VLOOKUP(C15,реглист!C17:D106,2,0)</f>
        <v>#N/A</v>
      </c>
      <c r="C15" s="11" t="e">
        <f>VLOOKUP("А",реглист!$B$41:$D$94,2,0)</f>
        <v>#N/A</v>
      </c>
      <c r="D15" s="24">
        <f t="shared" si="0"/>
        <v>0</v>
      </c>
      <c r="E15" s="17">
        <f t="shared" si="0"/>
        <v>10</v>
      </c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</row>
    <row r="16" spans="1:41" ht="15.75" x14ac:dyDescent="0.25">
      <c r="A16" s="19">
        <f t="shared" si="2"/>
        <v>14</v>
      </c>
      <c r="B16" s="11" t="e">
        <f>VLOOKUP(C16,реглист!C18:D107,2,0)</f>
        <v>#N/A</v>
      </c>
      <c r="C16" s="11" t="e">
        <f>VLOOKUP("А",реглист!$B$44:$D$94,2,0)</f>
        <v>#N/A</v>
      </c>
      <c r="D16" s="24">
        <f t="shared" si="0"/>
        <v>0</v>
      </c>
      <c r="E16" s="17">
        <f t="shared" si="0"/>
        <v>10</v>
      </c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</row>
    <row r="17" spans="1:41" ht="15.75" x14ac:dyDescent="0.25">
      <c r="A17" s="19">
        <f t="shared" si="2"/>
        <v>15</v>
      </c>
      <c r="B17" s="11" t="e">
        <f>VLOOKUP(C17,реглист!C19:D108,2,0)</f>
        <v>#N/A</v>
      </c>
      <c r="C17" s="11" t="e">
        <f>VLOOKUP("А",реглист!$B$47:$D$94,2,0)</f>
        <v>#N/A</v>
      </c>
      <c r="D17" s="24">
        <f t="shared" si="0"/>
        <v>0</v>
      </c>
      <c r="E17" s="17">
        <f t="shared" si="0"/>
        <v>10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</row>
    <row r="18" spans="1:41" ht="15.75" x14ac:dyDescent="0.25">
      <c r="A18" s="19">
        <f t="shared" si="2"/>
        <v>16</v>
      </c>
      <c r="B18" s="11" t="e">
        <f>VLOOKUP(C18,реглист!C20:D109,2,0)</f>
        <v>#N/A</v>
      </c>
      <c r="C18" s="11" t="e">
        <f>VLOOKUP("А",реглист!$B$50:$D$94,2,0)</f>
        <v>#N/A</v>
      </c>
      <c r="D18" s="24">
        <f t="shared" si="0"/>
        <v>0</v>
      </c>
      <c r="E18" s="17">
        <f t="shared" si="0"/>
        <v>10</v>
      </c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</row>
    <row r="19" spans="1:41" ht="15.75" x14ac:dyDescent="0.25">
      <c r="A19" s="19">
        <f t="shared" si="2"/>
        <v>17</v>
      </c>
      <c r="B19" s="11" t="e">
        <f>VLOOKUP(C19,реглист!C21:D110,2,0)</f>
        <v>#N/A</v>
      </c>
      <c r="C19" s="11" t="e">
        <f>VLOOKUP("А",реглист!$B$53:$D$94,2,0)</f>
        <v>#N/A</v>
      </c>
      <c r="D19" s="24">
        <f t="shared" si="0"/>
        <v>0</v>
      </c>
      <c r="E19" s="17">
        <f t="shared" si="0"/>
        <v>10</v>
      </c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</row>
    <row r="20" spans="1:41" ht="15.75" x14ac:dyDescent="0.25">
      <c r="A20" s="19">
        <f t="shared" si="2"/>
        <v>18</v>
      </c>
      <c r="B20" s="11" t="e">
        <f>VLOOKUP(C20,реглист!C22:D111,2,0)</f>
        <v>#N/A</v>
      </c>
      <c r="C20" s="11" t="e">
        <f>VLOOKUP("А",реглист!$B$56:$D$94,2,0)</f>
        <v>#N/A</v>
      </c>
      <c r="D20" s="24">
        <f t="shared" ref="D20:E32" si="3">D53</f>
        <v>0</v>
      </c>
      <c r="E20" s="17">
        <f t="shared" si="3"/>
        <v>10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</row>
    <row r="21" spans="1:41" ht="15.75" x14ac:dyDescent="0.25">
      <c r="A21" s="19">
        <f t="shared" si="2"/>
        <v>19</v>
      </c>
      <c r="B21" s="11" t="e">
        <f>VLOOKUP(C21,реглист!C23:D112,2,0)</f>
        <v>#N/A</v>
      </c>
      <c r="C21" s="11" t="e">
        <f>VLOOKUP("А",реглист!$B$59:$D$94,2,0)</f>
        <v>#N/A</v>
      </c>
      <c r="D21" s="24">
        <f t="shared" si="3"/>
        <v>0</v>
      </c>
      <c r="E21" s="17">
        <f t="shared" si="3"/>
        <v>10</v>
      </c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</row>
    <row r="22" spans="1:41" ht="15.75" x14ac:dyDescent="0.25">
      <c r="A22" s="19">
        <f t="shared" si="2"/>
        <v>20</v>
      </c>
      <c r="B22" s="11" t="e">
        <f>VLOOKUP(C22,реглист!C24:D113,2,0)</f>
        <v>#N/A</v>
      </c>
      <c r="C22" s="11" t="e">
        <f>VLOOKUP("А",реглист!$B$62:$D$94,2,0)</f>
        <v>#N/A</v>
      </c>
      <c r="D22" s="24">
        <f t="shared" si="3"/>
        <v>0</v>
      </c>
      <c r="E22" s="17">
        <f t="shared" si="3"/>
        <v>10</v>
      </c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</row>
    <row r="23" spans="1:41" ht="15.75" x14ac:dyDescent="0.25">
      <c r="A23" s="19">
        <f t="shared" si="2"/>
        <v>21</v>
      </c>
      <c r="B23" s="11" t="e">
        <f>VLOOKUP(C23,реглист!C25:D114,2,0)</f>
        <v>#N/A</v>
      </c>
      <c r="C23" s="11" t="e">
        <f>VLOOKUP("А",реглист!$B$65:$D$94,2,0)</f>
        <v>#N/A</v>
      </c>
      <c r="D23" s="24">
        <f t="shared" si="3"/>
        <v>0</v>
      </c>
      <c r="E23" s="17">
        <f t="shared" si="3"/>
        <v>10</v>
      </c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</row>
    <row r="24" spans="1:41" ht="15.75" x14ac:dyDescent="0.25">
      <c r="A24" s="19">
        <f t="shared" si="2"/>
        <v>22</v>
      </c>
      <c r="B24" s="11" t="e">
        <f>VLOOKUP(C24,реглист!C26:D115,2,0)</f>
        <v>#N/A</v>
      </c>
      <c r="C24" s="11" t="e">
        <f>VLOOKUP("А",реглист!$B$68:$D$94,2,0)</f>
        <v>#N/A</v>
      </c>
      <c r="D24" s="24">
        <f t="shared" si="3"/>
        <v>0</v>
      </c>
      <c r="E24" s="17">
        <f t="shared" si="3"/>
        <v>10</v>
      </c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</row>
    <row r="25" spans="1:41" ht="15.75" x14ac:dyDescent="0.25">
      <c r="A25" s="19">
        <f t="shared" si="2"/>
        <v>23</v>
      </c>
      <c r="B25" s="11" t="e">
        <f>VLOOKUP(C25,реглист!C27:D116,2,0)</f>
        <v>#N/A</v>
      </c>
      <c r="C25" s="11" t="e">
        <f>VLOOKUP("А",реглист!$B$71:$D$94,2,0)</f>
        <v>#N/A</v>
      </c>
      <c r="D25" s="24">
        <f t="shared" si="3"/>
        <v>0</v>
      </c>
      <c r="E25" s="17">
        <f t="shared" si="3"/>
        <v>10</v>
      </c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</row>
    <row r="26" spans="1:41" ht="15.75" x14ac:dyDescent="0.25">
      <c r="A26" s="19">
        <f t="shared" si="2"/>
        <v>24</v>
      </c>
      <c r="B26" s="11" t="e">
        <f>VLOOKUP(C26,реглист!C28:D117,2,0)</f>
        <v>#N/A</v>
      </c>
      <c r="C26" s="11" t="e">
        <f>VLOOKUP("А",реглист!$B$74:$D$94,2,0)</f>
        <v>#N/A</v>
      </c>
      <c r="D26" s="24">
        <f t="shared" si="3"/>
        <v>0</v>
      </c>
      <c r="E26" s="17">
        <f t="shared" si="3"/>
        <v>10</v>
      </c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</row>
    <row r="27" spans="1:41" ht="15.75" x14ac:dyDescent="0.25">
      <c r="A27" s="19">
        <f t="shared" si="2"/>
        <v>25</v>
      </c>
      <c r="B27" s="11" t="e">
        <f>VLOOKUP(C27,реглист!C29:D118,2,0)</f>
        <v>#N/A</v>
      </c>
      <c r="C27" s="11" t="e">
        <f>VLOOKUP("А",реглист!$B$77:$D$94,2,0)</f>
        <v>#N/A</v>
      </c>
      <c r="D27" s="24">
        <f t="shared" si="3"/>
        <v>0</v>
      </c>
      <c r="E27" s="17">
        <f t="shared" si="3"/>
        <v>10</v>
      </c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</row>
    <row r="28" spans="1:41" ht="15.75" x14ac:dyDescent="0.25">
      <c r="A28" s="19">
        <f t="shared" si="2"/>
        <v>26</v>
      </c>
      <c r="B28" s="11" t="e">
        <f>VLOOKUP(C28,реглист!C30:D119,2,0)</f>
        <v>#N/A</v>
      </c>
      <c r="C28" s="11" t="e">
        <f>VLOOKUP("А",реглист!$B$80:$D$94,2,0)</f>
        <v>#N/A</v>
      </c>
      <c r="D28" s="24">
        <f t="shared" si="3"/>
        <v>0</v>
      </c>
      <c r="E28" s="17">
        <f t="shared" si="3"/>
        <v>10</v>
      </c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</row>
    <row r="29" spans="1:41" ht="15.75" x14ac:dyDescent="0.25">
      <c r="A29" s="19">
        <f t="shared" si="2"/>
        <v>27</v>
      </c>
      <c r="B29" s="11" t="e">
        <f>VLOOKUP(C29,реглист!C31:D120,2,0)</f>
        <v>#N/A</v>
      </c>
      <c r="C29" s="11" t="e">
        <f>VLOOKUP("А",реглист!$B$83:$D$94,2,0)</f>
        <v>#N/A</v>
      </c>
      <c r="D29" s="24">
        <f t="shared" si="3"/>
        <v>0</v>
      </c>
      <c r="E29" s="17">
        <f t="shared" si="3"/>
        <v>10</v>
      </c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</row>
    <row r="30" spans="1:41" ht="15.75" x14ac:dyDescent="0.25">
      <c r="A30" s="19">
        <f t="shared" si="2"/>
        <v>28</v>
      </c>
      <c r="B30" s="11" t="e">
        <f>VLOOKUP(C30,реглист!C32:D121,2,0)</f>
        <v>#N/A</v>
      </c>
      <c r="C30" s="11" t="e">
        <f>VLOOKUP("А",реглист!$B$86:$D$94,2,0)</f>
        <v>#N/A</v>
      </c>
      <c r="D30" s="24">
        <f t="shared" si="3"/>
        <v>0</v>
      </c>
      <c r="E30" s="17">
        <f t="shared" si="3"/>
        <v>10</v>
      </c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</row>
    <row r="31" spans="1:41" ht="15.75" x14ac:dyDescent="0.25">
      <c r="A31" s="19">
        <f t="shared" si="2"/>
        <v>29</v>
      </c>
      <c r="B31" s="11" t="e">
        <f>VLOOKUP(C31,реглист!C33:D122,2,0)</f>
        <v>#N/A</v>
      </c>
      <c r="C31" s="11" t="e">
        <f>VLOOKUP("А",реглист!$B$89:$D$94,2,0)</f>
        <v>#N/A</v>
      </c>
      <c r="D31" s="24">
        <f t="shared" si="3"/>
        <v>0</v>
      </c>
      <c r="E31" s="17">
        <f t="shared" si="3"/>
        <v>10</v>
      </c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</row>
    <row r="32" spans="1:41" ht="15.75" x14ac:dyDescent="0.25">
      <c r="A32" s="19">
        <f t="shared" si="2"/>
        <v>30</v>
      </c>
      <c r="B32" s="11" t="e">
        <f>VLOOKUP(C32,реглист!C34:D123,2,0)</f>
        <v>#N/A</v>
      </c>
      <c r="C32" s="11" t="e">
        <f>VLOOKUP("А",реглист!$B$92:$D$94,2,0)</f>
        <v>#N/A</v>
      </c>
      <c r="D32" s="24">
        <f t="shared" si="3"/>
        <v>0</v>
      </c>
      <c r="E32" s="17">
        <f t="shared" si="3"/>
        <v>10</v>
      </c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</row>
    <row r="33" spans="1:41" ht="16.5" thickBot="1" x14ac:dyDescent="0.3">
      <c r="C33" s="90" t="s">
        <v>60</v>
      </c>
      <c r="D33" s="90"/>
      <c r="E33" s="91"/>
      <c r="F33" s="23">
        <f>AVERAGE(F3:O32)</f>
        <v>69.032258064516128</v>
      </c>
      <c r="U33" s="23">
        <f>AVERAGE(U3:W32)</f>
        <v>799</v>
      </c>
      <c r="X33" s="23" t="e">
        <f>AVERAGE(X3:Z32)</f>
        <v>#DIV/0!</v>
      </c>
      <c r="AA33" s="23" t="e">
        <f>AVERAGE(AA3:AC32)</f>
        <v>#DIV/0!</v>
      </c>
      <c r="AD33" s="23" t="e">
        <f>AVERAGE(AD3:AF32)</f>
        <v>#DIV/0!</v>
      </c>
      <c r="AG33" s="23" t="e">
        <f>AVERAGE(AG3:AI32)</f>
        <v>#DIV/0!</v>
      </c>
      <c r="AJ33" s="23" t="e">
        <f>AVERAGE(AJ3:AL32)</f>
        <v>#DIV/0!</v>
      </c>
    </row>
    <row r="34" spans="1:41" ht="16.5" customHeight="1" outlineLevel="1" x14ac:dyDescent="0.25">
      <c r="A34" s="80" t="s">
        <v>25</v>
      </c>
      <c r="B34" s="84" t="s">
        <v>1</v>
      </c>
      <c r="C34" s="84" t="s">
        <v>0</v>
      </c>
      <c r="D34" s="86" t="s">
        <v>59</v>
      </c>
      <c r="E34" s="88" t="s">
        <v>3</v>
      </c>
      <c r="F34" s="74" t="s">
        <v>2</v>
      </c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6"/>
    </row>
    <row r="35" spans="1:41" ht="15.75" customHeight="1" outlineLevel="1" thickBot="1" x14ac:dyDescent="0.3">
      <c r="A35" s="81"/>
      <c r="B35" s="85"/>
      <c r="C35" s="85"/>
      <c r="D35" s="87"/>
      <c r="E35" s="89"/>
      <c r="F35" s="77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9"/>
    </row>
    <row r="36" spans="1:41" ht="15.75" outlineLevel="1" x14ac:dyDescent="0.25">
      <c r="A36" s="18">
        <v>1</v>
      </c>
      <c r="B36" s="26" t="str">
        <f t="shared" ref="B36:C65" si="4">B3</f>
        <v>West Fishing</v>
      </c>
      <c r="C36" s="27" t="str">
        <f t="shared" si="4"/>
        <v>Золотарь Андрей</v>
      </c>
      <c r="D36" s="21">
        <f>SUM(F36:AO36)</f>
        <v>328</v>
      </c>
      <c r="E36" s="3">
        <f>IF(D36&gt;0,RANK(D36,$D$36:$D$65),реглист!$D$96+1)</f>
        <v>3</v>
      </c>
      <c r="F36" s="21">
        <f>F3</f>
        <v>26</v>
      </c>
      <c r="G36" s="21">
        <f>G3</f>
        <v>35</v>
      </c>
      <c r="H36" s="21">
        <f t="shared" ref="H36:AO36" si="5">H3</f>
        <v>10</v>
      </c>
      <c r="I36" s="21">
        <f t="shared" si="5"/>
        <v>257</v>
      </c>
      <c r="J36" s="21">
        <f t="shared" si="5"/>
        <v>0</v>
      </c>
      <c r="K36" s="21">
        <f t="shared" si="5"/>
        <v>0</v>
      </c>
      <c r="L36" s="21">
        <f t="shared" si="5"/>
        <v>0</v>
      </c>
      <c r="M36" s="21">
        <f t="shared" si="5"/>
        <v>0</v>
      </c>
      <c r="N36" s="21">
        <f t="shared" si="5"/>
        <v>0</v>
      </c>
      <c r="O36" s="21">
        <f t="shared" si="5"/>
        <v>0</v>
      </c>
      <c r="P36" s="21">
        <f t="shared" si="5"/>
        <v>0</v>
      </c>
      <c r="Q36" s="21">
        <f t="shared" si="5"/>
        <v>0</v>
      </c>
      <c r="R36" s="21">
        <f t="shared" si="5"/>
        <v>0</v>
      </c>
      <c r="S36" s="21">
        <f t="shared" si="5"/>
        <v>0</v>
      </c>
      <c r="T36" s="21">
        <f t="shared" si="5"/>
        <v>0</v>
      </c>
      <c r="U36" s="21">
        <f t="shared" si="5"/>
        <v>0</v>
      </c>
      <c r="V36" s="21">
        <f t="shared" si="5"/>
        <v>0</v>
      </c>
      <c r="W36" s="21">
        <f t="shared" si="5"/>
        <v>0</v>
      </c>
      <c r="X36" s="21">
        <f t="shared" si="5"/>
        <v>0</v>
      </c>
      <c r="Y36" s="21">
        <f t="shared" si="5"/>
        <v>0</v>
      </c>
      <c r="Z36" s="21">
        <f t="shared" si="5"/>
        <v>0</v>
      </c>
      <c r="AA36" s="21">
        <f t="shared" si="5"/>
        <v>0</v>
      </c>
      <c r="AB36" s="21">
        <f t="shared" si="5"/>
        <v>0</v>
      </c>
      <c r="AC36" s="21">
        <f t="shared" si="5"/>
        <v>0</v>
      </c>
      <c r="AD36" s="21">
        <f t="shared" si="5"/>
        <v>0</v>
      </c>
      <c r="AE36" s="21">
        <f t="shared" si="5"/>
        <v>0</v>
      </c>
      <c r="AF36" s="21">
        <f t="shared" si="5"/>
        <v>0</v>
      </c>
      <c r="AG36" s="21">
        <f t="shared" si="5"/>
        <v>0</v>
      </c>
      <c r="AH36" s="21">
        <f t="shared" si="5"/>
        <v>0</v>
      </c>
      <c r="AI36" s="21">
        <f t="shared" si="5"/>
        <v>0</v>
      </c>
      <c r="AJ36" s="21">
        <f t="shared" si="5"/>
        <v>0</v>
      </c>
      <c r="AK36" s="21">
        <f t="shared" si="5"/>
        <v>0</v>
      </c>
      <c r="AL36" s="21">
        <f t="shared" si="5"/>
        <v>0</v>
      </c>
      <c r="AM36" s="21">
        <f t="shared" si="5"/>
        <v>0</v>
      </c>
      <c r="AN36" s="21">
        <f t="shared" si="5"/>
        <v>0</v>
      </c>
      <c r="AO36" s="21">
        <f t="shared" si="5"/>
        <v>0</v>
      </c>
    </row>
    <row r="37" spans="1:41" ht="15.75" outlineLevel="1" x14ac:dyDescent="0.25">
      <c r="A37" s="19">
        <f>A36+1</f>
        <v>2</v>
      </c>
      <c r="B37" s="26" t="str">
        <f t="shared" si="4"/>
        <v>Bait Breath Team</v>
      </c>
      <c r="C37" s="27" t="str">
        <f t="shared" si="4"/>
        <v>Зубко Сергей</v>
      </c>
      <c r="D37" s="21">
        <f t="shared" ref="D37:D65" si="6">SUM(F37:AO37)</f>
        <v>263</v>
      </c>
      <c r="E37" s="3">
        <f>IF(D37&gt;0,RANK(D37,$D$36:$D$65),реглист!$D$96+1)</f>
        <v>5</v>
      </c>
      <c r="F37" s="21">
        <f>F4</f>
        <v>55</v>
      </c>
      <c r="G37" s="21">
        <f t="shared" ref="G37:H65" si="7">G4</f>
        <v>15</v>
      </c>
      <c r="H37" s="21">
        <f t="shared" si="7"/>
        <v>35</v>
      </c>
      <c r="I37" s="21">
        <f t="shared" ref="I37:AO37" si="8">I4</f>
        <v>158</v>
      </c>
      <c r="J37" s="21">
        <f t="shared" si="8"/>
        <v>0</v>
      </c>
      <c r="K37" s="21">
        <f t="shared" si="8"/>
        <v>0</v>
      </c>
      <c r="L37" s="21">
        <f t="shared" si="8"/>
        <v>0</v>
      </c>
      <c r="M37" s="21">
        <f t="shared" si="8"/>
        <v>0</v>
      </c>
      <c r="N37" s="21">
        <f t="shared" si="8"/>
        <v>0</v>
      </c>
      <c r="O37" s="21">
        <f t="shared" si="8"/>
        <v>0</v>
      </c>
      <c r="P37" s="21">
        <f t="shared" si="8"/>
        <v>0</v>
      </c>
      <c r="Q37" s="21">
        <f t="shared" si="8"/>
        <v>0</v>
      </c>
      <c r="R37" s="21">
        <f t="shared" si="8"/>
        <v>0</v>
      </c>
      <c r="S37" s="21">
        <f t="shared" si="8"/>
        <v>0</v>
      </c>
      <c r="T37" s="21">
        <f t="shared" si="8"/>
        <v>0</v>
      </c>
      <c r="U37" s="21">
        <f t="shared" si="8"/>
        <v>0</v>
      </c>
      <c r="V37" s="21">
        <f t="shared" si="8"/>
        <v>0</v>
      </c>
      <c r="W37" s="21">
        <f t="shared" si="8"/>
        <v>0</v>
      </c>
      <c r="X37" s="21">
        <f t="shared" si="8"/>
        <v>0</v>
      </c>
      <c r="Y37" s="21">
        <f t="shared" si="8"/>
        <v>0</v>
      </c>
      <c r="Z37" s="21">
        <f t="shared" si="8"/>
        <v>0</v>
      </c>
      <c r="AA37" s="21">
        <f t="shared" si="8"/>
        <v>0</v>
      </c>
      <c r="AB37" s="21">
        <f t="shared" si="8"/>
        <v>0</v>
      </c>
      <c r="AC37" s="21">
        <f t="shared" si="8"/>
        <v>0</v>
      </c>
      <c r="AD37" s="21">
        <f t="shared" si="8"/>
        <v>0</v>
      </c>
      <c r="AE37" s="21">
        <f t="shared" si="8"/>
        <v>0</v>
      </c>
      <c r="AF37" s="21">
        <f t="shared" si="8"/>
        <v>0</v>
      </c>
      <c r="AG37" s="21">
        <f t="shared" si="8"/>
        <v>0</v>
      </c>
      <c r="AH37" s="21">
        <f t="shared" si="8"/>
        <v>0</v>
      </c>
      <c r="AI37" s="21">
        <f t="shared" si="8"/>
        <v>0</v>
      </c>
      <c r="AJ37" s="21">
        <f t="shared" si="8"/>
        <v>0</v>
      </c>
      <c r="AK37" s="21">
        <f t="shared" si="8"/>
        <v>0</v>
      </c>
      <c r="AL37" s="21">
        <f t="shared" si="8"/>
        <v>0</v>
      </c>
      <c r="AM37" s="21">
        <f t="shared" si="8"/>
        <v>0</v>
      </c>
      <c r="AN37" s="21">
        <f t="shared" si="8"/>
        <v>0</v>
      </c>
      <c r="AO37" s="21">
        <f t="shared" si="8"/>
        <v>0</v>
      </c>
    </row>
    <row r="38" spans="1:41" ht="15.75" outlineLevel="1" x14ac:dyDescent="0.25">
      <c r="A38" s="19">
        <f t="shared" ref="A38:A65" si="9">A37+1</f>
        <v>3</v>
      </c>
      <c r="B38" s="26" t="str">
        <f t="shared" si="4"/>
        <v>ТриГада</v>
      </c>
      <c r="C38" s="27" t="str">
        <f t="shared" si="4"/>
        <v>Мяэлоог Алексей</v>
      </c>
      <c r="D38" s="21">
        <f t="shared" si="6"/>
        <v>128</v>
      </c>
      <c r="E38" s="3">
        <f>IF(D38&gt;0,RANK(D38,$D$36:$D$65),реглист!$D$96+1)</f>
        <v>7</v>
      </c>
      <c r="F38" s="21">
        <f t="shared" ref="F38:T65" si="10">F5</f>
        <v>67</v>
      </c>
      <c r="G38" s="21">
        <f t="shared" si="7"/>
        <v>61</v>
      </c>
      <c r="H38" s="21">
        <f t="shared" si="10"/>
        <v>0</v>
      </c>
      <c r="I38" s="21">
        <f t="shared" si="10"/>
        <v>0</v>
      </c>
      <c r="J38" s="21">
        <f t="shared" si="10"/>
        <v>0</v>
      </c>
      <c r="K38" s="21">
        <f t="shared" si="10"/>
        <v>0</v>
      </c>
      <c r="L38" s="21">
        <f t="shared" si="10"/>
        <v>0</v>
      </c>
      <c r="M38" s="21">
        <f t="shared" si="10"/>
        <v>0</v>
      </c>
      <c r="N38" s="21">
        <f t="shared" si="10"/>
        <v>0</v>
      </c>
      <c r="O38" s="21">
        <f t="shared" si="10"/>
        <v>0</v>
      </c>
      <c r="P38" s="21">
        <f t="shared" si="10"/>
        <v>0</v>
      </c>
      <c r="Q38" s="21">
        <f t="shared" si="10"/>
        <v>0</v>
      </c>
      <c r="R38" s="21">
        <f t="shared" si="10"/>
        <v>0</v>
      </c>
      <c r="S38" s="21">
        <f t="shared" si="10"/>
        <v>0</v>
      </c>
      <c r="T38" s="21">
        <f t="shared" si="10"/>
        <v>0</v>
      </c>
      <c r="U38" s="21">
        <f t="shared" ref="U38:AO38" si="11">U5</f>
        <v>0</v>
      </c>
      <c r="V38" s="21">
        <f t="shared" si="11"/>
        <v>0</v>
      </c>
      <c r="W38" s="21">
        <f t="shared" si="11"/>
        <v>0</v>
      </c>
      <c r="X38" s="21">
        <f t="shared" si="11"/>
        <v>0</v>
      </c>
      <c r="Y38" s="21">
        <f t="shared" si="11"/>
        <v>0</v>
      </c>
      <c r="Z38" s="21">
        <f t="shared" si="11"/>
        <v>0</v>
      </c>
      <c r="AA38" s="21">
        <f t="shared" si="11"/>
        <v>0</v>
      </c>
      <c r="AB38" s="21">
        <f t="shared" si="11"/>
        <v>0</v>
      </c>
      <c r="AC38" s="21">
        <f t="shared" si="11"/>
        <v>0</v>
      </c>
      <c r="AD38" s="21">
        <f t="shared" si="11"/>
        <v>0</v>
      </c>
      <c r="AE38" s="21">
        <f t="shared" si="11"/>
        <v>0</v>
      </c>
      <c r="AF38" s="21">
        <f t="shared" si="11"/>
        <v>0</v>
      </c>
      <c r="AG38" s="21">
        <f t="shared" si="11"/>
        <v>0</v>
      </c>
      <c r="AH38" s="21">
        <f t="shared" si="11"/>
        <v>0</v>
      </c>
      <c r="AI38" s="21">
        <f t="shared" si="11"/>
        <v>0</v>
      </c>
      <c r="AJ38" s="21">
        <f t="shared" si="11"/>
        <v>0</v>
      </c>
      <c r="AK38" s="21">
        <f t="shared" si="11"/>
        <v>0</v>
      </c>
      <c r="AL38" s="21">
        <f t="shared" si="11"/>
        <v>0</v>
      </c>
      <c r="AM38" s="21">
        <f t="shared" si="11"/>
        <v>0</v>
      </c>
      <c r="AN38" s="21">
        <f t="shared" si="11"/>
        <v>0</v>
      </c>
      <c r="AO38" s="21">
        <f t="shared" si="11"/>
        <v>0</v>
      </c>
    </row>
    <row r="39" spans="1:41" ht="15.75" outlineLevel="1" x14ac:dyDescent="0.25">
      <c r="A39" s="19">
        <f t="shared" si="9"/>
        <v>4</v>
      </c>
      <c r="B39" s="26" t="str">
        <f t="shared" si="4"/>
        <v>Сoastal Spinning</v>
      </c>
      <c r="C39" s="27" t="str">
        <f t="shared" si="4"/>
        <v>Кириевский Андрей</v>
      </c>
      <c r="D39" s="21">
        <f t="shared" si="6"/>
        <v>538</v>
      </c>
      <c r="E39" s="3">
        <f>IF(D39&gt;0,RANK(D39,$D$36:$D$65),реглист!$D$96+1)</f>
        <v>2</v>
      </c>
      <c r="F39" s="21">
        <f t="shared" si="10"/>
        <v>240</v>
      </c>
      <c r="G39" s="21">
        <f t="shared" si="7"/>
        <v>21</v>
      </c>
      <c r="H39" s="21">
        <f t="shared" si="10"/>
        <v>92</v>
      </c>
      <c r="I39" s="21">
        <f t="shared" si="10"/>
        <v>20</v>
      </c>
      <c r="J39" s="21">
        <f t="shared" si="10"/>
        <v>117</v>
      </c>
      <c r="K39" s="21">
        <f t="shared" si="10"/>
        <v>48</v>
      </c>
      <c r="L39" s="21">
        <f t="shared" si="10"/>
        <v>0</v>
      </c>
      <c r="M39" s="21">
        <f t="shared" si="10"/>
        <v>0</v>
      </c>
      <c r="N39" s="21">
        <f t="shared" si="10"/>
        <v>0</v>
      </c>
      <c r="O39" s="21">
        <f t="shared" si="10"/>
        <v>0</v>
      </c>
      <c r="P39" s="21">
        <f t="shared" si="10"/>
        <v>0</v>
      </c>
      <c r="Q39" s="21">
        <f t="shared" si="10"/>
        <v>0</v>
      </c>
      <c r="R39" s="21">
        <f t="shared" si="10"/>
        <v>0</v>
      </c>
      <c r="S39" s="21">
        <f t="shared" si="10"/>
        <v>0</v>
      </c>
      <c r="T39" s="21">
        <f t="shared" si="10"/>
        <v>0</v>
      </c>
      <c r="U39" s="21">
        <f t="shared" ref="U39:AO39" si="12">U6</f>
        <v>0</v>
      </c>
      <c r="V39" s="21">
        <f t="shared" si="12"/>
        <v>0</v>
      </c>
      <c r="W39" s="21">
        <f t="shared" si="12"/>
        <v>0</v>
      </c>
      <c r="X39" s="21">
        <f t="shared" si="12"/>
        <v>0</v>
      </c>
      <c r="Y39" s="21">
        <f t="shared" si="12"/>
        <v>0</v>
      </c>
      <c r="Z39" s="21">
        <f t="shared" si="12"/>
        <v>0</v>
      </c>
      <c r="AA39" s="21">
        <f t="shared" si="12"/>
        <v>0</v>
      </c>
      <c r="AB39" s="21">
        <f t="shared" si="12"/>
        <v>0</v>
      </c>
      <c r="AC39" s="21">
        <f t="shared" si="12"/>
        <v>0</v>
      </c>
      <c r="AD39" s="21">
        <f t="shared" si="12"/>
        <v>0</v>
      </c>
      <c r="AE39" s="21">
        <f t="shared" si="12"/>
        <v>0</v>
      </c>
      <c r="AF39" s="21">
        <f t="shared" si="12"/>
        <v>0</v>
      </c>
      <c r="AG39" s="21">
        <f t="shared" si="12"/>
        <v>0</v>
      </c>
      <c r="AH39" s="21">
        <f t="shared" si="12"/>
        <v>0</v>
      </c>
      <c r="AI39" s="21">
        <f t="shared" si="12"/>
        <v>0</v>
      </c>
      <c r="AJ39" s="21">
        <f t="shared" si="12"/>
        <v>0</v>
      </c>
      <c r="AK39" s="21">
        <f t="shared" si="12"/>
        <v>0</v>
      </c>
      <c r="AL39" s="21">
        <f t="shared" si="12"/>
        <v>0</v>
      </c>
      <c r="AM39" s="21">
        <f t="shared" si="12"/>
        <v>0</v>
      </c>
      <c r="AN39" s="21">
        <f t="shared" si="12"/>
        <v>0</v>
      </c>
      <c r="AO39" s="21">
        <f t="shared" si="12"/>
        <v>0</v>
      </c>
    </row>
    <row r="40" spans="1:41" ht="15.75" outlineLevel="1" x14ac:dyDescent="0.25">
      <c r="A40" s="19">
        <f t="shared" si="9"/>
        <v>5</v>
      </c>
      <c r="B40" s="26" t="str">
        <f t="shared" si="4"/>
        <v>Bona Кобрин</v>
      </c>
      <c r="C40" s="27" t="str">
        <f t="shared" si="4"/>
        <v>Барташук Александр</v>
      </c>
      <c r="D40" s="21">
        <f t="shared" si="6"/>
        <v>275</v>
      </c>
      <c r="E40" s="3">
        <f>IF(D40&gt;0,RANK(D40,$D$36:$D$65),реглист!$D$96+1)</f>
        <v>4</v>
      </c>
      <c r="F40" s="21">
        <f t="shared" si="10"/>
        <v>55</v>
      </c>
      <c r="G40" s="21">
        <f t="shared" si="7"/>
        <v>182</v>
      </c>
      <c r="H40" s="21">
        <f t="shared" si="10"/>
        <v>23</v>
      </c>
      <c r="I40" s="21">
        <f t="shared" si="10"/>
        <v>15</v>
      </c>
      <c r="J40" s="21">
        <f t="shared" si="10"/>
        <v>0</v>
      </c>
      <c r="K40" s="21">
        <f t="shared" si="10"/>
        <v>0</v>
      </c>
      <c r="L40" s="21">
        <f t="shared" si="10"/>
        <v>0</v>
      </c>
      <c r="M40" s="21">
        <f t="shared" si="10"/>
        <v>0</v>
      </c>
      <c r="N40" s="21">
        <f t="shared" si="10"/>
        <v>0</v>
      </c>
      <c r="O40" s="21">
        <f t="shared" si="10"/>
        <v>0</v>
      </c>
      <c r="P40" s="21">
        <f t="shared" si="10"/>
        <v>0</v>
      </c>
      <c r="Q40" s="21">
        <f t="shared" si="10"/>
        <v>0</v>
      </c>
      <c r="R40" s="21">
        <f t="shared" si="10"/>
        <v>0</v>
      </c>
      <c r="S40" s="21">
        <f t="shared" si="10"/>
        <v>0</v>
      </c>
      <c r="T40" s="21">
        <f t="shared" si="10"/>
        <v>0</v>
      </c>
      <c r="U40" s="21">
        <f t="shared" ref="U40:AO40" si="13">U7</f>
        <v>0</v>
      </c>
      <c r="V40" s="21">
        <f t="shared" si="13"/>
        <v>0</v>
      </c>
      <c r="W40" s="21">
        <f t="shared" si="13"/>
        <v>0</v>
      </c>
      <c r="X40" s="21">
        <f t="shared" si="13"/>
        <v>0</v>
      </c>
      <c r="Y40" s="21">
        <f t="shared" si="13"/>
        <v>0</v>
      </c>
      <c r="Z40" s="21">
        <f t="shared" si="13"/>
        <v>0</v>
      </c>
      <c r="AA40" s="21">
        <f t="shared" si="13"/>
        <v>0</v>
      </c>
      <c r="AB40" s="21">
        <f t="shared" si="13"/>
        <v>0</v>
      </c>
      <c r="AC40" s="21">
        <f t="shared" si="13"/>
        <v>0</v>
      </c>
      <c r="AD40" s="21">
        <f t="shared" si="13"/>
        <v>0</v>
      </c>
      <c r="AE40" s="21">
        <f t="shared" si="13"/>
        <v>0</v>
      </c>
      <c r="AF40" s="21">
        <f t="shared" si="13"/>
        <v>0</v>
      </c>
      <c r="AG40" s="21">
        <f t="shared" si="13"/>
        <v>0</v>
      </c>
      <c r="AH40" s="21">
        <f t="shared" si="13"/>
        <v>0</v>
      </c>
      <c r="AI40" s="21">
        <f t="shared" si="13"/>
        <v>0</v>
      </c>
      <c r="AJ40" s="21">
        <f t="shared" si="13"/>
        <v>0</v>
      </c>
      <c r="AK40" s="21">
        <f t="shared" si="13"/>
        <v>0</v>
      </c>
      <c r="AL40" s="21">
        <f t="shared" si="13"/>
        <v>0</v>
      </c>
      <c r="AM40" s="21">
        <f t="shared" si="13"/>
        <v>0</v>
      </c>
      <c r="AN40" s="21">
        <f t="shared" si="13"/>
        <v>0</v>
      </c>
      <c r="AO40" s="21">
        <f t="shared" si="13"/>
        <v>0</v>
      </c>
    </row>
    <row r="41" spans="1:41" ht="15.75" outlineLevel="1" x14ac:dyDescent="0.25">
      <c r="A41" s="19">
        <f t="shared" si="9"/>
        <v>6</v>
      </c>
      <c r="B41" s="26" t="str">
        <f t="shared" si="4"/>
        <v>Брест над Бугом</v>
      </c>
      <c r="C41" s="27" t="str">
        <f t="shared" si="4"/>
        <v>Шумко Александр</v>
      </c>
      <c r="D41" s="21">
        <f t="shared" si="6"/>
        <v>1795</v>
      </c>
      <c r="E41" s="3">
        <f>IF(D41&gt;0,RANK(D41,$D$36:$D$65),реглист!$D$96+1)</f>
        <v>1</v>
      </c>
      <c r="F41" s="21">
        <f t="shared" si="10"/>
        <v>197</v>
      </c>
      <c r="G41" s="21">
        <f t="shared" si="7"/>
        <v>0</v>
      </c>
      <c r="H41" s="21">
        <f t="shared" si="10"/>
        <v>0</v>
      </c>
      <c r="I41" s="21">
        <f t="shared" si="10"/>
        <v>0</v>
      </c>
      <c r="J41" s="21">
        <f t="shared" si="10"/>
        <v>0</v>
      </c>
      <c r="K41" s="21">
        <f t="shared" si="10"/>
        <v>0</v>
      </c>
      <c r="L41" s="21">
        <f t="shared" si="10"/>
        <v>0</v>
      </c>
      <c r="M41" s="21">
        <f t="shared" si="10"/>
        <v>0</v>
      </c>
      <c r="N41" s="21">
        <f t="shared" si="10"/>
        <v>0</v>
      </c>
      <c r="O41" s="21">
        <f t="shared" si="10"/>
        <v>0</v>
      </c>
      <c r="P41" s="21">
        <f t="shared" si="10"/>
        <v>0</v>
      </c>
      <c r="Q41" s="21">
        <f t="shared" si="10"/>
        <v>0</v>
      </c>
      <c r="R41" s="21">
        <f t="shared" si="10"/>
        <v>0</v>
      </c>
      <c r="S41" s="21">
        <f t="shared" si="10"/>
        <v>0</v>
      </c>
      <c r="T41" s="21">
        <f t="shared" si="10"/>
        <v>0</v>
      </c>
      <c r="U41" s="21">
        <f t="shared" ref="U41:AO41" si="14">U8</f>
        <v>937</v>
      </c>
      <c r="V41" s="21">
        <f t="shared" si="14"/>
        <v>661</v>
      </c>
      <c r="W41" s="21">
        <f t="shared" si="14"/>
        <v>0</v>
      </c>
      <c r="X41" s="21">
        <f t="shared" si="14"/>
        <v>0</v>
      </c>
      <c r="Y41" s="21">
        <f t="shared" si="14"/>
        <v>0</v>
      </c>
      <c r="Z41" s="21">
        <f t="shared" si="14"/>
        <v>0</v>
      </c>
      <c r="AA41" s="21">
        <f t="shared" si="14"/>
        <v>0</v>
      </c>
      <c r="AB41" s="21">
        <f t="shared" si="14"/>
        <v>0</v>
      </c>
      <c r="AC41" s="21">
        <f t="shared" si="14"/>
        <v>0</v>
      </c>
      <c r="AD41" s="21">
        <f t="shared" si="14"/>
        <v>0</v>
      </c>
      <c r="AE41" s="21">
        <f t="shared" si="14"/>
        <v>0</v>
      </c>
      <c r="AF41" s="21">
        <f t="shared" si="14"/>
        <v>0</v>
      </c>
      <c r="AG41" s="21">
        <f t="shared" si="14"/>
        <v>0</v>
      </c>
      <c r="AH41" s="21">
        <f t="shared" si="14"/>
        <v>0</v>
      </c>
      <c r="AI41" s="21">
        <f t="shared" si="14"/>
        <v>0</v>
      </c>
      <c r="AJ41" s="21">
        <f t="shared" si="14"/>
        <v>0</v>
      </c>
      <c r="AK41" s="21">
        <f t="shared" si="14"/>
        <v>0</v>
      </c>
      <c r="AL41" s="21">
        <f t="shared" si="14"/>
        <v>0</v>
      </c>
      <c r="AM41" s="21">
        <f t="shared" si="14"/>
        <v>0</v>
      </c>
      <c r="AN41" s="21">
        <f t="shared" si="14"/>
        <v>0</v>
      </c>
      <c r="AO41" s="21">
        <f t="shared" si="14"/>
        <v>0</v>
      </c>
    </row>
    <row r="42" spans="1:41" ht="15.75" outlineLevel="1" x14ac:dyDescent="0.25">
      <c r="A42" s="19">
        <f t="shared" si="9"/>
        <v>7</v>
      </c>
      <c r="B42" s="26" t="str">
        <f t="shared" si="4"/>
        <v>Basshunter</v>
      </c>
      <c r="C42" s="27" t="str">
        <f t="shared" si="4"/>
        <v>Козлов Юрий</v>
      </c>
      <c r="D42" s="21">
        <f t="shared" si="6"/>
        <v>121</v>
      </c>
      <c r="E42" s="3">
        <f>IF(D42&gt;0,RANK(D42,$D$36:$D$65),реглист!$D$96+1)</f>
        <v>8</v>
      </c>
      <c r="F42" s="21">
        <f t="shared" si="10"/>
        <v>20</v>
      </c>
      <c r="G42" s="21">
        <f t="shared" si="7"/>
        <v>101</v>
      </c>
      <c r="H42" s="21">
        <f t="shared" si="10"/>
        <v>0</v>
      </c>
      <c r="I42" s="21">
        <f t="shared" si="10"/>
        <v>0</v>
      </c>
      <c r="J42" s="21">
        <f t="shared" si="10"/>
        <v>0</v>
      </c>
      <c r="K42" s="21">
        <f t="shared" si="10"/>
        <v>0</v>
      </c>
      <c r="L42" s="21">
        <f t="shared" si="10"/>
        <v>0</v>
      </c>
      <c r="M42" s="21">
        <f t="shared" si="10"/>
        <v>0</v>
      </c>
      <c r="N42" s="21">
        <f t="shared" si="10"/>
        <v>0</v>
      </c>
      <c r="O42" s="21">
        <f t="shared" si="10"/>
        <v>0</v>
      </c>
      <c r="P42" s="21">
        <f t="shared" si="10"/>
        <v>0</v>
      </c>
      <c r="Q42" s="21">
        <f t="shared" si="10"/>
        <v>0</v>
      </c>
      <c r="R42" s="21">
        <f t="shared" si="10"/>
        <v>0</v>
      </c>
      <c r="S42" s="21">
        <f t="shared" si="10"/>
        <v>0</v>
      </c>
      <c r="T42" s="21">
        <f t="shared" si="10"/>
        <v>0</v>
      </c>
      <c r="U42" s="21">
        <f t="shared" ref="U42:AO42" si="15">U9</f>
        <v>0</v>
      </c>
      <c r="V42" s="21">
        <f t="shared" si="15"/>
        <v>0</v>
      </c>
      <c r="W42" s="21">
        <f t="shared" si="15"/>
        <v>0</v>
      </c>
      <c r="X42" s="21">
        <f t="shared" si="15"/>
        <v>0</v>
      </c>
      <c r="Y42" s="21">
        <f t="shared" si="15"/>
        <v>0</v>
      </c>
      <c r="Z42" s="21">
        <f t="shared" si="15"/>
        <v>0</v>
      </c>
      <c r="AA42" s="21">
        <f t="shared" si="15"/>
        <v>0</v>
      </c>
      <c r="AB42" s="21">
        <f t="shared" si="15"/>
        <v>0</v>
      </c>
      <c r="AC42" s="21">
        <f t="shared" si="15"/>
        <v>0</v>
      </c>
      <c r="AD42" s="21">
        <f t="shared" si="15"/>
        <v>0</v>
      </c>
      <c r="AE42" s="21">
        <f t="shared" si="15"/>
        <v>0</v>
      </c>
      <c r="AF42" s="21">
        <f t="shared" si="15"/>
        <v>0</v>
      </c>
      <c r="AG42" s="21">
        <f t="shared" si="15"/>
        <v>0</v>
      </c>
      <c r="AH42" s="21">
        <f t="shared" si="15"/>
        <v>0</v>
      </c>
      <c r="AI42" s="21">
        <f t="shared" si="15"/>
        <v>0</v>
      </c>
      <c r="AJ42" s="21">
        <f t="shared" si="15"/>
        <v>0</v>
      </c>
      <c r="AK42" s="21">
        <f t="shared" si="15"/>
        <v>0</v>
      </c>
      <c r="AL42" s="21">
        <f t="shared" si="15"/>
        <v>0</v>
      </c>
      <c r="AM42" s="21">
        <f t="shared" si="15"/>
        <v>0</v>
      </c>
      <c r="AN42" s="21">
        <f t="shared" si="15"/>
        <v>0</v>
      </c>
      <c r="AO42" s="21">
        <f t="shared" si="15"/>
        <v>0</v>
      </c>
    </row>
    <row r="43" spans="1:41" ht="15.75" outlineLevel="1" x14ac:dyDescent="0.25">
      <c r="A43" s="19">
        <f t="shared" si="9"/>
        <v>8</v>
      </c>
      <c r="B43" s="26" t="str">
        <f t="shared" si="4"/>
        <v>СПАРТА</v>
      </c>
      <c r="C43" s="27" t="str">
        <f t="shared" si="4"/>
        <v>Панасюк Михаил</v>
      </c>
      <c r="D43" s="21">
        <f t="shared" si="6"/>
        <v>76</v>
      </c>
      <c r="E43" s="3">
        <f>IF(D43&gt;0,RANK(D43,$D$36:$D$65),реглист!$D$96+1)</f>
        <v>10</v>
      </c>
      <c r="F43" s="21">
        <f t="shared" si="10"/>
        <v>38</v>
      </c>
      <c r="G43" s="21">
        <f t="shared" si="7"/>
        <v>27</v>
      </c>
      <c r="H43" s="21">
        <f t="shared" si="10"/>
        <v>11</v>
      </c>
      <c r="I43" s="21">
        <f t="shared" si="10"/>
        <v>0</v>
      </c>
      <c r="J43" s="21">
        <f t="shared" si="10"/>
        <v>0</v>
      </c>
      <c r="K43" s="21">
        <f t="shared" si="10"/>
        <v>0</v>
      </c>
      <c r="L43" s="21">
        <f t="shared" si="10"/>
        <v>0</v>
      </c>
      <c r="M43" s="21">
        <f t="shared" si="10"/>
        <v>0</v>
      </c>
      <c r="N43" s="21">
        <f t="shared" si="10"/>
        <v>0</v>
      </c>
      <c r="O43" s="21">
        <f t="shared" si="10"/>
        <v>0</v>
      </c>
      <c r="P43" s="21">
        <f t="shared" si="10"/>
        <v>0</v>
      </c>
      <c r="Q43" s="21">
        <f t="shared" si="10"/>
        <v>0</v>
      </c>
      <c r="R43" s="21">
        <f t="shared" si="10"/>
        <v>0</v>
      </c>
      <c r="S43" s="21">
        <f t="shared" si="10"/>
        <v>0</v>
      </c>
      <c r="T43" s="21">
        <f t="shared" si="10"/>
        <v>0</v>
      </c>
      <c r="U43" s="21">
        <f t="shared" ref="U43:AO43" si="16">U10</f>
        <v>0</v>
      </c>
      <c r="V43" s="21">
        <f t="shared" si="16"/>
        <v>0</v>
      </c>
      <c r="W43" s="21">
        <f t="shared" si="16"/>
        <v>0</v>
      </c>
      <c r="X43" s="21">
        <f t="shared" si="16"/>
        <v>0</v>
      </c>
      <c r="Y43" s="21">
        <f t="shared" si="16"/>
        <v>0</v>
      </c>
      <c r="Z43" s="21">
        <f t="shared" si="16"/>
        <v>0</v>
      </c>
      <c r="AA43" s="21">
        <f t="shared" si="16"/>
        <v>0</v>
      </c>
      <c r="AB43" s="21">
        <f t="shared" si="16"/>
        <v>0</v>
      </c>
      <c r="AC43" s="21">
        <f t="shared" si="16"/>
        <v>0</v>
      </c>
      <c r="AD43" s="21">
        <f t="shared" si="16"/>
        <v>0</v>
      </c>
      <c r="AE43" s="21">
        <f t="shared" si="16"/>
        <v>0</v>
      </c>
      <c r="AF43" s="21">
        <f t="shared" si="16"/>
        <v>0</v>
      </c>
      <c r="AG43" s="21">
        <f t="shared" si="16"/>
        <v>0</v>
      </c>
      <c r="AH43" s="21">
        <f t="shared" si="16"/>
        <v>0</v>
      </c>
      <c r="AI43" s="21">
        <f t="shared" si="16"/>
        <v>0</v>
      </c>
      <c r="AJ43" s="21">
        <f t="shared" si="16"/>
        <v>0</v>
      </c>
      <c r="AK43" s="21">
        <f t="shared" si="16"/>
        <v>0</v>
      </c>
      <c r="AL43" s="21">
        <f t="shared" si="16"/>
        <v>0</v>
      </c>
      <c r="AM43" s="21">
        <f t="shared" si="16"/>
        <v>0</v>
      </c>
      <c r="AN43" s="21">
        <f t="shared" si="16"/>
        <v>0</v>
      </c>
      <c r="AO43" s="21">
        <f t="shared" si="16"/>
        <v>0</v>
      </c>
    </row>
    <row r="44" spans="1:41" ht="15.75" outlineLevel="1" x14ac:dyDescent="0.25">
      <c r="A44" s="19">
        <f t="shared" si="9"/>
        <v>9</v>
      </c>
      <c r="B44" s="26" t="str">
        <f t="shared" si="4"/>
        <v>Mixture</v>
      </c>
      <c r="C44" s="27" t="str">
        <f t="shared" si="4"/>
        <v>Баранок Артем</v>
      </c>
      <c r="D44" s="21">
        <f t="shared" si="6"/>
        <v>78</v>
      </c>
      <c r="E44" s="3">
        <f>IF(D44&gt;0,RANK(D44,$D$36:$D$65),реглист!$D$96+1)</f>
        <v>9</v>
      </c>
      <c r="F44" s="21">
        <f t="shared" si="10"/>
        <v>33</v>
      </c>
      <c r="G44" s="21">
        <f t="shared" si="7"/>
        <v>45</v>
      </c>
      <c r="H44" s="21">
        <f t="shared" si="10"/>
        <v>0</v>
      </c>
      <c r="I44" s="21">
        <f t="shared" si="10"/>
        <v>0</v>
      </c>
      <c r="J44" s="21">
        <f t="shared" si="10"/>
        <v>0</v>
      </c>
      <c r="K44" s="21">
        <f t="shared" si="10"/>
        <v>0</v>
      </c>
      <c r="L44" s="21">
        <f t="shared" si="10"/>
        <v>0</v>
      </c>
      <c r="M44" s="21">
        <f t="shared" si="10"/>
        <v>0</v>
      </c>
      <c r="N44" s="21">
        <f t="shared" si="10"/>
        <v>0</v>
      </c>
      <c r="O44" s="21">
        <f t="shared" si="10"/>
        <v>0</v>
      </c>
      <c r="P44" s="21">
        <f t="shared" si="10"/>
        <v>0</v>
      </c>
      <c r="Q44" s="21">
        <f t="shared" si="10"/>
        <v>0</v>
      </c>
      <c r="R44" s="21">
        <f t="shared" si="10"/>
        <v>0</v>
      </c>
      <c r="S44" s="21">
        <f t="shared" si="10"/>
        <v>0</v>
      </c>
      <c r="T44" s="21">
        <f t="shared" si="10"/>
        <v>0</v>
      </c>
      <c r="U44" s="21">
        <f t="shared" ref="U44:AO44" si="17">U11</f>
        <v>0</v>
      </c>
      <c r="V44" s="21">
        <f t="shared" si="17"/>
        <v>0</v>
      </c>
      <c r="W44" s="21">
        <f t="shared" si="17"/>
        <v>0</v>
      </c>
      <c r="X44" s="21">
        <f t="shared" si="17"/>
        <v>0</v>
      </c>
      <c r="Y44" s="21">
        <f t="shared" si="17"/>
        <v>0</v>
      </c>
      <c r="Z44" s="21">
        <f t="shared" si="17"/>
        <v>0</v>
      </c>
      <c r="AA44" s="21">
        <f t="shared" si="17"/>
        <v>0</v>
      </c>
      <c r="AB44" s="21">
        <f t="shared" si="17"/>
        <v>0</v>
      </c>
      <c r="AC44" s="21">
        <f t="shared" si="17"/>
        <v>0</v>
      </c>
      <c r="AD44" s="21">
        <f t="shared" si="17"/>
        <v>0</v>
      </c>
      <c r="AE44" s="21">
        <f t="shared" si="17"/>
        <v>0</v>
      </c>
      <c r="AF44" s="21">
        <f t="shared" si="17"/>
        <v>0</v>
      </c>
      <c r="AG44" s="21">
        <f t="shared" si="17"/>
        <v>0</v>
      </c>
      <c r="AH44" s="21">
        <f t="shared" si="17"/>
        <v>0</v>
      </c>
      <c r="AI44" s="21">
        <f t="shared" si="17"/>
        <v>0</v>
      </c>
      <c r="AJ44" s="21">
        <f t="shared" si="17"/>
        <v>0</v>
      </c>
      <c r="AK44" s="21">
        <f t="shared" si="17"/>
        <v>0</v>
      </c>
      <c r="AL44" s="21">
        <f t="shared" si="17"/>
        <v>0</v>
      </c>
      <c r="AM44" s="21">
        <f t="shared" si="17"/>
        <v>0</v>
      </c>
      <c r="AN44" s="21">
        <f t="shared" si="17"/>
        <v>0</v>
      </c>
      <c r="AO44" s="21">
        <f t="shared" si="17"/>
        <v>0</v>
      </c>
    </row>
    <row r="45" spans="1:41" ht="15.75" outlineLevel="1" x14ac:dyDescent="0.25">
      <c r="A45" s="19">
        <f t="shared" si="9"/>
        <v>10</v>
      </c>
      <c r="B45" s="26" t="str">
        <f t="shared" si="4"/>
        <v>личка</v>
      </c>
      <c r="C45" s="27" t="str">
        <f t="shared" si="4"/>
        <v>Голабурда Сергей</v>
      </c>
      <c r="D45" s="21">
        <f t="shared" si="6"/>
        <v>136</v>
      </c>
      <c r="E45" s="3">
        <f>IF(D45&gt;0,RANK(D45,$D$36:$D$65),реглист!$D$96+1)</f>
        <v>6</v>
      </c>
      <c r="F45" s="21">
        <f t="shared" si="10"/>
        <v>27</v>
      </c>
      <c r="G45" s="21">
        <f t="shared" si="7"/>
        <v>55</v>
      </c>
      <c r="H45" s="21">
        <f t="shared" si="10"/>
        <v>54</v>
      </c>
      <c r="I45" s="21">
        <f t="shared" si="10"/>
        <v>0</v>
      </c>
      <c r="J45" s="21">
        <f t="shared" si="10"/>
        <v>0</v>
      </c>
      <c r="K45" s="21">
        <f t="shared" si="10"/>
        <v>0</v>
      </c>
      <c r="L45" s="21">
        <f t="shared" si="10"/>
        <v>0</v>
      </c>
      <c r="M45" s="21">
        <f t="shared" si="10"/>
        <v>0</v>
      </c>
      <c r="N45" s="21">
        <f t="shared" si="10"/>
        <v>0</v>
      </c>
      <c r="O45" s="21">
        <f t="shared" si="10"/>
        <v>0</v>
      </c>
      <c r="P45" s="21">
        <f t="shared" si="10"/>
        <v>0</v>
      </c>
      <c r="Q45" s="21">
        <f t="shared" si="10"/>
        <v>0</v>
      </c>
      <c r="R45" s="21">
        <f t="shared" si="10"/>
        <v>0</v>
      </c>
      <c r="S45" s="21">
        <f t="shared" si="10"/>
        <v>0</v>
      </c>
      <c r="T45" s="21">
        <f t="shared" si="10"/>
        <v>0</v>
      </c>
      <c r="U45" s="21">
        <f t="shared" ref="U45:AO45" si="18">U12</f>
        <v>0</v>
      </c>
      <c r="V45" s="21">
        <f t="shared" si="18"/>
        <v>0</v>
      </c>
      <c r="W45" s="21">
        <f t="shared" si="18"/>
        <v>0</v>
      </c>
      <c r="X45" s="21">
        <f t="shared" si="18"/>
        <v>0</v>
      </c>
      <c r="Y45" s="21">
        <f t="shared" si="18"/>
        <v>0</v>
      </c>
      <c r="Z45" s="21">
        <f t="shared" si="18"/>
        <v>0</v>
      </c>
      <c r="AA45" s="21">
        <f t="shared" si="18"/>
        <v>0</v>
      </c>
      <c r="AB45" s="21">
        <f t="shared" si="18"/>
        <v>0</v>
      </c>
      <c r="AC45" s="21">
        <f t="shared" si="18"/>
        <v>0</v>
      </c>
      <c r="AD45" s="21">
        <f t="shared" si="18"/>
        <v>0</v>
      </c>
      <c r="AE45" s="21">
        <f t="shared" si="18"/>
        <v>0</v>
      </c>
      <c r="AF45" s="21">
        <f t="shared" si="18"/>
        <v>0</v>
      </c>
      <c r="AG45" s="21">
        <f t="shared" si="18"/>
        <v>0</v>
      </c>
      <c r="AH45" s="21">
        <f t="shared" si="18"/>
        <v>0</v>
      </c>
      <c r="AI45" s="21">
        <f t="shared" si="18"/>
        <v>0</v>
      </c>
      <c r="AJ45" s="21">
        <f t="shared" si="18"/>
        <v>0</v>
      </c>
      <c r="AK45" s="21">
        <f t="shared" si="18"/>
        <v>0</v>
      </c>
      <c r="AL45" s="21">
        <f t="shared" si="18"/>
        <v>0</v>
      </c>
      <c r="AM45" s="21">
        <f t="shared" si="18"/>
        <v>0</v>
      </c>
      <c r="AN45" s="21">
        <f t="shared" si="18"/>
        <v>0</v>
      </c>
      <c r="AO45" s="21">
        <f t="shared" si="18"/>
        <v>0</v>
      </c>
    </row>
    <row r="46" spans="1:41" ht="15.75" outlineLevel="1" x14ac:dyDescent="0.25">
      <c r="A46" s="19">
        <f t="shared" si="9"/>
        <v>11</v>
      </c>
      <c r="B46" s="26" t="e">
        <f t="shared" si="4"/>
        <v>#N/A</v>
      </c>
      <c r="C46" s="27" t="e">
        <f t="shared" si="4"/>
        <v>#N/A</v>
      </c>
      <c r="D46" s="21">
        <f t="shared" si="6"/>
        <v>0</v>
      </c>
      <c r="E46" s="3">
        <f>IF(D46&gt;0,RANK(D46,$D$36:$D$65),реглист!$D$96+1)</f>
        <v>10</v>
      </c>
      <c r="F46" s="21">
        <f t="shared" si="10"/>
        <v>0</v>
      </c>
      <c r="G46" s="21">
        <f t="shared" si="7"/>
        <v>0</v>
      </c>
      <c r="H46" s="21">
        <f t="shared" si="10"/>
        <v>0</v>
      </c>
      <c r="I46" s="21">
        <f t="shared" si="10"/>
        <v>0</v>
      </c>
      <c r="J46" s="21">
        <f t="shared" si="10"/>
        <v>0</v>
      </c>
      <c r="K46" s="21">
        <f t="shared" si="10"/>
        <v>0</v>
      </c>
      <c r="L46" s="21">
        <f t="shared" si="10"/>
        <v>0</v>
      </c>
      <c r="M46" s="21">
        <f t="shared" si="10"/>
        <v>0</v>
      </c>
      <c r="N46" s="21">
        <f t="shared" si="10"/>
        <v>0</v>
      </c>
      <c r="O46" s="21">
        <f t="shared" si="10"/>
        <v>0</v>
      </c>
      <c r="P46" s="21">
        <f t="shared" si="10"/>
        <v>0</v>
      </c>
      <c r="Q46" s="21">
        <f t="shared" si="10"/>
        <v>0</v>
      </c>
      <c r="R46" s="21">
        <f t="shared" si="10"/>
        <v>0</v>
      </c>
      <c r="S46" s="21">
        <f t="shared" si="10"/>
        <v>0</v>
      </c>
      <c r="T46" s="21">
        <f t="shared" si="10"/>
        <v>0</v>
      </c>
      <c r="U46" s="21">
        <f t="shared" ref="U46:AO46" si="19">U13</f>
        <v>0</v>
      </c>
      <c r="V46" s="21">
        <f t="shared" si="19"/>
        <v>0</v>
      </c>
      <c r="W46" s="21">
        <f t="shared" si="19"/>
        <v>0</v>
      </c>
      <c r="X46" s="21">
        <f t="shared" si="19"/>
        <v>0</v>
      </c>
      <c r="Y46" s="21">
        <f t="shared" si="19"/>
        <v>0</v>
      </c>
      <c r="Z46" s="21">
        <f t="shared" si="19"/>
        <v>0</v>
      </c>
      <c r="AA46" s="21">
        <f t="shared" si="19"/>
        <v>0</v>
      </c>
      <c r="AB46" s="21">
        <f t="shared" si="19"/>
        <v>0</v>
      </c>
      <c r="AC46" s="21">
        <f t="shared" si="19"/>
        <v>0</v>
      </c>
      <c r="AD46" s="21">
        <f t="shared" si="19"/>
        <v>0</v>
      </c>
      <c r="AE46" s="21">
        <f t="shared" si="19"/>
        <v>0</v>
      </c>
      <c r="AF46" s="21">
        <f t="shared" si="19"/>
        <v>0</v>
      </c>
      <c r="AG46" s="21">
        <f t="shared" si="19"/>
        <v>0</v>
      </c>
      <c r="AH46" s="21">
        <f t="shared" si="19"/>
        <v>0</v>
      </c>
      <c r="AI46" s="21">
        <f t="shared" si="19"/>
        <v>0</v>
      </c>
      <c r="AJ46" s="21">
        <f t="shared" si="19"/>
        <v>0</v>
      </c>
      <c r="AK46" s="21">
        <f t="shared" si="19"/>
        <v>0</v>
      </c>
      <c r="AL46" s="21">
        <f t="shared" si="19"/>
        <v>0</v>
      </c>
      <c r="AM46" s="21">
        <f t="shared" si="19"/>
        <v>0</v>
      </c>
      <c r="AN46" s="21">
        <f t="shared" si="19"/>
        <v>0</v>
      </c>
      <c r="AO46" s="21">
        <f t="shared" si="19"/>
        <v>0</v>
      </c>
    </row>
    <row r="47" spans="1:41" ht="15.75" outlineLevel="1" x14ac:dyDescent="0.25">
      <c r="A47" s="19">
        <f t="shared" si="9"/>
        <v>12</v>
      </c>
      <c r="B47" s="26" t="e">
        <f t="shared" si="4"/>
        <v>#N/A</v>
      </c>
      <c r="C47" s="27" t="e">
        <f t="shared" si="4"/>
        <v>#N/A</v>
      </c>
      <c r="D47" s="21">
        <f t="shared" si="6"/>
        <v>0</v>
      </c>
      <c r="E47" s="3">
        <f>IF(D47&gt;0,RANK(D47,$D$36:$D$65),реглист!$D$96+1)</f>
        <v>10</v>
      </c>
      <c r="F47" s="21">
        <f t="shared" si="10"/>
        <v>0</v>
      </c>
      <c r="G47" s="21">
        <f t="shared" si="7"/>
        <v>0</v>
      </c>
      <c r="H47" s="21">
        <f t="shared" si="10"/>
        <v>0</v>
      </c>
      <c r="I47" s="21">
        <f t="shared" si="10"/>
        <v>0</v>
      </c>
      <c r="J47" s="21">
        <f t="shared" si="10"/>
        <v>0</v>
      </c>
      <c r="K47" s="21">
        <f t="shared" si="10"/>
        <v>0</v>
      </c>
      <c r="L47" s="21">
        <f t="shared" si="10"/>
        <v>0</v>
      </c>
      <c r="M47" s="21">
        <f t="shared" si="10"/>
        <v>0</v>
      </c>
      <c r="N47" s="21">
        <f t="shared" si="10"/>
        <v>0</v>
      </c>
      <c r="O47" s="21">
        <f t="shared" si="10"/>
        <v>0</v>
      </c>
      <c r="P47" s="21">
        <f t="shared" si="10"/>
        <v>0</v>
      </c>
      <c r="Q47" s="21">
        <f t="shared" si="10"/>
        <v>0</v>
      </c>
      <c r="R47" s="21">
        <f t="shared" si="10"/>
        <v>0</v>
      </c>
      <c r="S47" s="21">
        <f t="shared" si="10"/>
        <v>0</v>
      </c>
      <c r="T47" s="21">
        <f t="shared" si="10"/>
        <v>0</v>
      </c>
      <c r="U47" s="21">
        <f t="shared" ref="U47:AO47" si="20">U14</f>
        <v>0</v>
      </c>
      <c r="V47" s="21">
        <f t="shared" si="20"/>
        <v>0</v>
      </c>
      <c r="W47" s="21">
        <f t="shared" si="20"/>
        <v>0</v>
      </c>
      <c r="X47" s="21">
        <f t="shared" si="20"/>
        <v>0</v>
      </c>
      <c r="Y47" s="21">
        <f t="shared" si="20"/>
        <v>0</v>
      </c>
      <c r="Z47" s="21">
        <f t="shared" si="20"/>
        <v>0</v>
      </c>
      <c r="AA47" s="21">
        <f t="shared" si="20"/>
        <v>0</v>
      </c>
      <c r="AB47" s="21">
        <f t="shared" si="20"/>
        <v>0</v>
      </c>
      <c r="AC47" s="21">
        <f t="shared" si="20"/>
        <v>0</v>
      </c>
      <c r="AD47" s="21">
        <f t="shared" si="20"/>
        <v>0</v>
      </c>
      <c r="AE47" s="21">
        <f t="shared" si="20"/>
        <v>0</v>
      </c>
      <c r="AF47" s="21">
        <f t="shared" si="20"/>
        <v>0</v>
      </c>
      <c r="AG47" s="21">
        <f t="shared" si="20"/>
        <v>0</v>
      </c>
      <c r="AH47" s="21">
        <f t="shared" si="20"/>
        <v>0</v>
      </c>
      <c r="AI47" s="21">
        <f t="shared" si="20"/>
        <v>0</v>
      </c>
      <c r="AJ47" s="21">
        <f t="shared" si="20"/>
        <v>0</v>
      </c>
      <c r="AK47" s="21">
        <f t="shared" si="20"/>
        <v>0</v>
      </c>
      <c r="AL47" s="21">
        <f t="shared" si="20"/>
        <v>0</v>
      </c>
      <c r="AM47" s="21">
        <f t="shared" si="20"/>
        <v>0</v>
      </c>
      <c r="AN47" s="21">
        <f t="shared" si="20"/>
        <v>0</v>
      </c>
      <c r="AO47" s="21">
        <f t="shared" si="20"/>
        <v>0</v>
      </c>
    </row>
    <row r="48" spans="1:41" ht="15.75" outlineLevel="1" x14ac:dyDescent="0.25">
      <c r="A48" s="19">
        <f t="shared" si="9"/>
        <v>13</v>
      </c>
      <c r="B48" s="26" t="e">
        <f t="shared" si="4"/>
        <v>#N/A</v>
      </c>
      <c r="C48" s="27" t="e">
        <f t="shared" si="4"/>
        <v>#N/A</v>
      </c>
      <c r="D48" s="21">
        <f t="shared" si="6"/>
        <v>0</v>
      </c>
      <c r="E48" s="3">
        <f>IF(D48&gt;0,RANK(D48,$D$36:$D$65),реглист!$D$96+1)</f>
        <v>10</v>
      </c>
      <c r="F48" s="21">
        <f t="shared" si="10"/>
        <v>0</v>
      </c>
      <c r="G48" s="21">
        <f t="shared" si="7"/>
        <v>0</v>
      </c>
      <c r="H48" s="21">
        <f t="shared" si="10"/>
        <v>0</v>
      </c>
      <c r="I48" s="21">
        <f t="shared" si="10"/>
        <v>0</v>
      </c>
      <c r="J48" s="21">
        <f t="shared" si="10"/>
        <v>0</v>
      </c>
      <c r="K48" s="21">
        <f t="shared" si="10"/>
        <v>0</v>
      </c>
      <c r="L48" s="21">
        <f t="shared" si="10"/>
        <v>0</v>
      </c>
      <c r="M48" s="21">
        <f t="shared" si="10"/>
        <v>0</v>
      </c>
      <c r="N48" s="21">
        <f t="shared" si="10"/>
        <v>0</v>
      </c>
      <c r="O48" s="21">
        <f t="shared" si="10"/>
        <v>0</v>
      </c>
      <c r="P48" s="21">
        <f t="shared" si="10"/>
        <v>0</v>
      </c>
      <c r="Q48" s="21">
        <f t="shared" si="10"/>
        <v>0</v>
      </c>
      <c r="R48" s="21">
        <f t="shared" si="10"/>
        <v>0</v>
      </c>
      <c r="S48" s="21">
        <f t="shared" si="10"/>
        <v>0</v>
      </c>
      <c r="T48" s="21">
        <f t="shared" si="10"/>
        <v>0</v>
      </c>
      <c r="U48" s="21">
        <f t="shared" ref="U48:AO48" si="21">U15</f>
        <v>0</v>
      </c>
      <c r="V48" s="21">
        <f t="shared" si="21"/>
        <v>0</v>
      </c>
      <c r="W48" s="21">
        <f t="shared" si="21"/>
        <v>0</v>
      </c>
      <c r="X48" s="21">
        <f t="shared" si="21"/>
        <v>0</v>
      </c>
      <c r="Y48" s="21">
        <f t="shared" si="21"/>
        <v>0</v>
      </c>
      <c r="Z48" s="21">
        <f t="shared" si="21"/>
        <v>0</v>
      </c>
      <c r="AA48" s="21">
        <f t="shared" si="21"/>
        <v>0</v>
      </c>
      <c r="AB48" s="21">
        <f t="shared" si="21"/>
        <v>0</v>
      </c>
      <c r="AC48" s="21">
        <f t="shared" si="21"/>
        <v>0</v>
      </c>
      <c r="AD48" s="21">
        <f t="shared" si="21"/>
        <v>0</v>
      </c>
      <c r="AE48" s="21">
        <f t="shared" si="21"/>
        <v>0</v>
      </c>
      <c r="AF48" s="21">
        <f t="shared" si="21"/>
        <v>0</v>
      </c>
      <c r="AG48" s="21">
        <f t="shared" si="21"/>
        <v>0</v>
      </c>
      <c r="AH48" s="21">
        <f t="shared" si="21"/>
        <v>0</v>
      </c>
      <c r="AI48" s="21">
        <f t="shared" si="21"/>
        <v>0</v>
      </c>
      <c r="AJ48" s="21">
        <f t="shared" si="21"/>
        <v>0</v>
      </c>
      <c r="AK48" s="21">
        <f t="shared" si="21"/>
        <v>0</v>
      </c>
      <c r="AL48" s="21">
        <f t="shared" si="21"/>
        <v>0</v>
      </c>
      <c r="AM48" s="21">
        <f t="shared" si="21"/>
        <v>0</v>
      </c>
      <c r="AN48" s="21">
        <f t="shared" si="21"/>
        <v>0</v>
      </c>
      <c r="AO48" s="21">
        <f t="shared" si="21"/>
        <v>0</v>
      </c>
    </row>
    <row r="49" spans="1:41" ht="15.75" outlineLevel="1" x14ac:dyDescent="0.25">
      <c r="A49" s="19">
        <f t="shared" si="9"/>
        <v>14</v>
      </c>
      <c r="B49" s="26" t="e">
        <f t="shared" si="4"/>
        <v>#N/A</v>
      </c>
      <c r="C49" s="27" t="e">
        <f t="shared" si="4"/>
        <v>#N/A</v>
      </c>
      <c r="D49" s="21">
        <f t="shared" si="6"/>
        <v>0</v>
      </c>
      <c r="E49" s="3">
        <f>IF(D49&gt;0,RANK(D49,$D$36:$D$65),реглист!$D$96+1)</f>
        <v>10</v>
      </c>
      <c r="F49" s="21">
        <f t="shared" si="10"/>
        <v>0</v>
      </c>
      <c r="G49" s="21">
        <f t="shared" si="7"/>
        <v>0</v>
      </c>
      <c r="H49" s="21">
        <f t="shared" si="10"/>
        <v>0</v>
      </c>
      <c r="I49" s="21">
        <f t="shared" si="10"/>
        <v>0</v>
      </c>
      <c r="J49" s="21">
        <f t="shared" si="10"/>
        <v>0</v>
      </c>
      <c r="K49" s="21">
        <f t="shared" si="10"/>
        <v>0</v>
      </c>
      <c r="L49" s="21">
        <f t="shared" si="10"/>
        <v>0</v>
      </c>
      <c r="M49" s="21">
        <f t="shared" si="10"/>
        <v>0</v>
      </c>
      <c r="N49" s="21">
        <f t="shared" si="10"/>
        <v>0</v>
      </c>
      <c r="O49" s="21">
        <f t="shared" si="10"/>
        <v>0</v>
      </c>
      <c r="P49" s="21">
        <f t="shared" si="10"/>
        <v>0</v>
      </c>
      <c r="Q49" s="21">
        <f t="shared" si="10"/>
        <v>0</v>
      </c>
      <c r="R49" s="21">
        <f t="shared" si="10"/>
        <v>0</v>
      </c>
      <c r="S49" s="21">
        <f t="shared" si="10"/>
        <v>0</v>
      </c>
      <c r="T49" s="21">
        <f t="shared" si="10"/>
        <v>0</v>
      </c>
      <c r="U49" s="21">
        <f t="shared" ref="U49:AO49" si="22">U16</f>
        <v>0</v>
      </c>
      <c r="V49" s="21">
        <f t="shared" si="22"/>
        <v>0</v>
      </c>
      <c r="W49" s="21">
        <f t="shared" si="22"/>
        <v>0</v>
      </c>
      <c r="X49" s="21">
        <f t="shared" si="22"/>
        <v>0</v>
      </c>
      <c r="Y49" s="21">
        <f t="shared" si="22"/>
        <v>0</v>
      </c>
      <c r="Z49" s="21">
        <f t="shared" si="22"/>
        <v>0</v>
      </c>
      <c r="AA49" s="21">
        <f t="shared" si="22"/>
        <v>0</v>
      </c>
      <c r="AB49" s="21">
        <f t="shared" si="22"/>
        <v>0</v>
      </c>
      <c r="AC49" s="21">
        <f t="shared" si="22"/>
        <v>0</v>
      </c>
      <c r="AD49" s="21">
        <f t="shared" si="22"/>
        <v>0</v>
      </c>
      <c r="AE49" s="21">
        <f t="shared" si="22"/>
        <v>0</v>
      </c>
      <c r="AF49" s="21">
        <f t="shared" si="22"/>
        <v>0</v>
      </c>
      <c r="AG49" s="21">
        <f t="shared" si="22"/>
        <v>0</v>
      </c>
      <c r="AH49" s="21">
        <f t="shared" si="22"/>
        <v>0</v>
      </c>
      <c r="AI49" s="21">
        <f t="shared" si="22"/>
        <v>0</v>
      </c>
      <c r="AJ49" s="21">
        <f t="shared" si="22"/>
        <v>0</v>
      </c>
      <c r="AK49" s="21">
        <f t="shared" si="22"/>
        <v>0</v>
      </c>
      <c r="AL49" s="21">
        <f t="shared" si="22"/>
        <v>0</v>
      </c>
      <c r="AM49" s="21">
        <f t="shared" si="22"/>
        <v>0</v>
      </c>
      <c r="AN49" s="21">
        <f t="shared" si="22"/>
        <v>0</v>
      </c>
      <c r="AO49" s="21">
        <f t="shared" si="22"/>
        <v>0</v>
      </c>
    </row>
    <row r="50" spans="1:41" ht="15.75" outlineLevel="1" x14ac:dyDescent="0.25">
      <c r="A50" s="19">
        <f t="shared" si="9"/>
        <v>15</v>
      </c>
      <c r="B50" s="26" t="e">
        <f t="shared" si="4"/>
        <v>#N/A</v>
      </c>
      <c r="C50" s="27" t="e">
        <f t="shared" si="4"/>
        <v>#N/A</v>
      </c>
      <c r="D50" s="21">
        <f t="shared" si="6"/>
        <v>0</v>
      </c>
      <c r="E50" s="3">
        <f>IF(D50&gt;0,RANK(D50,$D$36:$D$65),реглист!$D$96+1)</f>
        <v>10</v>
      </c>
      <c r="F50" s="21">
        <f t="shared" si="10"/>
        <v>0</v>
      </c>
      <c r="G50" s="21">
        <f t="shared" si="7"/>
        <v>0</v>
      </c>
      <c r="H50" s="21">
        <f t="shared" si="10"/>
        <v>0</v>
      </c>
      <c r="I50" s="21">
        <f t="shared" si="10"/>
        <v>0</v>
      </c>
      <c r="J50" s="21">
        <f t="shared" si="10"/>
        <v>0</v>
      </c>
      <c r="K50" s="21">
        <f t="shared" si="10"/>
        <v>0</v>
      </c>
      <c r="L50" s="21">
        <f t="shared" si="10"/>
        <v>0</v>
      </c>
      <c r="M50" s="21">
        <f t="shared" si="10"/>
        <v>0</v>
      </c>
      <c r="N50" s="21">
        <f t="shared" si="10"/>
        <v>0</v>
      </c>
      <c r="O50" s="21">
        <f t="shared" si="10"/>
        <v>0</v>
      </c>
      <c r="P50" s="21">
        <f t="shared" si="10"/>
        <v>0</v>
      </c>
      <c r="Q50" s="21">
        <f t="shared" si="10"/>
        <v>0</v>
      </c>
      <c r="R50" s="21">
        <f t="shared" si="10"/>
        <v>0</v>
      </c>
      <c r="S50" s="21">
        <f t="shared" si="10"/>
        <v>0</v>
      </c>
      <c r="T50" s="21">
        <f t="shared" si="10"/>
        <v>0</v>
      </c>
      <c r="U50" s="21">
        <f t="shared" ref="U50:AO50" si="23">U17</f>
        <v>0</v>
      </c>
      <c r="V50" s="21">
        <f t="shared" si="23"/>
        <v>0</v>
      </c>
      <c r="W50" s="21">
        <f t="shared" si="23"/>
        <v>0</v>
      </c>
      <c r="X50" s="21">
        <f t="shared" si="23"/>
        <v>0</v>
      </c>
      <c r="Y50" s="21">
        <f t="shared" si="23"/>
        <v>0</v>
      </c>
      <c r="Z50" s="21">
        <f t="shared" si="23"/>
        <v>0</v>
      </c>
      <c r="AA50" s="21">
        <f t="shared" si="23"/>
        <v>0</v>
      </c>
      <c r="AB50" s="21">
        <f t="shared" si="23"/>
        <v>0</v>
      </c>
      <c r="AC50" s="21">
        <f t="shared" si="23"/>
        <v>0</v>
      </c>
      <c r="AD50" s="21">
        <f t="shared" si="23"/>
        <v>0</v>
      </c>
      <c r="AE50" s="21">
        <f t="shared" si="23"/>
        <v>0</v>
      </c>
      <c r="AF50" s="21">
        <f t="shared" si="23"/>
        <v>0</v>
      </c>
      <c r="AG50" s="21">
        <f t="shared" si="23"/>
        <v>0</v>
      </c>
      <c r="AH50" s="21">
        <f t="shared" si="23"/>
        <v>0</v>
      </c>
      <c r="AI50" s="21">
        <f t="shared" si="23"/>
        <v>0</v>
      </c>
      <c r="AJ50" s="21">
        <f t="shared" si="23"/>
        <v>0</v>
      </c>
      <c r="AK50" s="21">
        <f t="shared" si="23"/>
        <v>0</v>
      </c>
      <c r="AL50" s="21">
        <f t="shared" si="23"/>
        <v>0</v>
      </c>
      <c r="AM50" s="21">
        <f t="shared" si="23"/>
        <v>0</v>
      </c>
      <c r="AN50" s="21">
        <f t="shared" si="23"/>
        <v>0</v>
      </c>
      <c r="AO50" s="21">
        <f t="shared" si="23"/>
        <v>0</v>
      </c>
    </row>
    <row r="51" spans="1:41" ht="15.75" outlineLevel="1" x14ac:dyDescent="0.25">
      <c r="A51" s="19">
        <f t="shared" si="9"/>
        <v>16</v>
      </c>
      <c r="B51" s="26" t="e">
        <f t="shared" si="4"/>
        <v>#N/A</v>
      </c>
      <c r="C51" s="27" t="e">
        <f t="shared" si="4"/>
        <v>#N/A</v>
      </c>
      <c r="D51" s="21">
        <f t="shared" si="6"/>
        <v>0</v>
      </c>
      <c r="E51" s="3">
        <f>IF(D51&gt;0,RANK(D51,$D$36:$D$65),реглист!$D$96+1)</f>
        <v>10</v>
      </c>
      <c r="F51" s="21">
        <f t="shared" si="10"/>
        <v>0</v>
      </c>
      <c r="G51" s="21">
        <f t="shared" si="7"/>
        <v>0</v>
      </c>
      <c r="H51" s="21">
        <f t="shared" si="10"/>
        <v>0</v>
      </c>
      <c r="I51" s="21">
        <f t="shared" si="10"/>
        <v>0</v>
      </c>
      <c r="J51" s="21">
        <f t="shared" si="10"/>
        <v>0</v>
      </c>
      <c r="K51" s="21">
        <f t="shared" si="10"/>
        <v>0</v>
      </c>
      <c r="L51" s="21">
        <f t="shared" si="10"/>
        <v>0</v>
      </c>
      <c r="M51" s="21">
        <f t="shared" si="10"/>
        <v>0</v>
      </c>
      <c r="N51" s="21">
        <f t="shared" si="10"/>
        <v>0</v>
      </c>
      <c r="O51" s="21">
        <f t="shared" si="10"/>
        <v>0</v>
      </c>
      <c r="P51" s="21">
        <f t="shared" si="10"/>
        <v>0</v>
      </c>
      <c r="Q51" s="21">
        <f t="shared" si="10"/>
        <v>0</v>
      </c>
      <c r="R51" s="21">
        <f t="shared" si="10"/>
        <v>0</v>
      </c>
      <c r="S51" s="21">
        <f t="shared" si="10"/>
        <v>0</v>
      </c>
      <c r="T51" s="21">
        <f t="shared" si="10"/>
        <v>0</v>
      </c>
      <c r="U51" s="21">
        <f t="shared" ref="U51:AO51" si="24">U18</f>
        <v>0</v>
      </c>
      <c r="V51" s="21">
        <f t="shared" si="24"/>
        <v>0</v>
      </c>
      <c r="W51" s="21">
        <f t="shared" si="24"/>
        <v>0</v>
      </c>
      <c r="X51" s="21">
        <f t="shared" si="24"/>
        <v>0</v>
      </c>
      <c r="Y51" s="21">
        <f t="shared" si="24"/>
        <v>0</v>
      </c>
      <c r="Z51" s="21">
        <f t="shared" si="24"/>
        <v>0</v>
      </c>
      <c r="AA51" s="21">
        <f t="shared" si="24"/>
        <v>0</v>
      </c>
      <c r="AB51" s="21">
        <f t="shared" si="24"/>
        <v>0</v>
      </c>
      <c r="AC51" s="21">
        <f t="shared" si="24"/>
        <v>0</v>
      </c>
      <c r="AD51" s="21">
        <f t="shared" si="24"/>
        <v>0</v>
      </c>
      <c r="AE51" s="21">
        <f t="shared" si="24"/>
        <v>0</v>
      </c>
      <c r="AF51" s="21">
        <f t="shared" si="24"/>
        <v>0</v>
      </c>
      <c r="AG51" s="21">
        <f t="shared" si="24"/>
        <v>0</v>
      </c>
      <c r="AH51" s="21">
        <f t="shared" si="24"/>
        <v>0</v>
      </c>
      <c r="AI51" s="21">
        <f t="shared" si="24"/>
        <v>0</v>
      </c>
      <c r="AJ51" s="21">
        <f t="shared" si="24"/>
        <v>0</v>
      </c>
      <c r="AK51" s="21">
        <f t="shared" si="24"/>
        <v>0</v>
      </c>
      <c r="AL51" s="21">
        <f t="shared" si="24"/>
        <v>0</v>
      </c>
      <c r="AM51" s="21">
        <f t="shared" si="24"/>
        <v>0</v>
      </c>
      <c r="AN51" s="21">
        <f t="shared" si="24"/>
        <v>0</v>
      </c>
      <c r="AO51" s="21">
        <f t="shared" si="24"/>
        <v>0</v>
      </c>
    </row>
    <row r="52" spans="1:41" ht="15.75" outlineLevel="1" x14ac:dyDescent="0.25">
      <c r="A52" s="19">
        <f t="shared" si="9"/>
        <v>17</v>
      </c>
      <c r="B52" s="26" t="e">
        <f t="shared" si="4"/>
        <v>#N/A</v>
      </c>
      <c r="C52" s="27" t="e">
        <f t="shared" si="4"/>
        <v>#N/A</v>
      </c>
      <c r="D52" s="21">
        <f t="shared" si="6"/>
        <v>0</v>
      </c>
      <c r="E52" s="3">
        <f>IF(D52&gt;0,RANK(D52,$D$36:$D$65),реглист!$D$96+1)</f>
        <v>10</v>
      </c>
      <c r="F52" s="21">
        <f t="shared" si="10"/>
        <v>0</v>
      </c>
      <c r="G52" s="21">
        <f t="shared" si="7"/>
        <v>0</v>
      </c>
      <c r="H52" s="21">
        <f t="shared" si="10"/>
        <v>0</v>
      </c>
      <c r="I52" s="21">
        <f t="shared" si="10"/>
        <v>0</v>
      </c>
      <c r="J52" s="21">
        <f t="shared" si="10"/>
        <v>0</v>
      </c>
      <c r="K52" s="21">
        <f t="shared" si="10"/>
        <v>0</v>
      </c>
      <c r="L52" s="21">
        <f t="shared" si="10"/>
        <v>0</v>
      </c>
      <c r="M52" s="21">
        <f t="shared" si="10"/>
        <v>0</v>
      </c>
      <c r="N52" s="21">
        <f t="shared" si="10"/>
        <v>0</v>
      </c>
      <c r="O52" s="21">
        <f t="shared" si="10"/>
        <v>0</v>
      </c>
      <c r="P52" s="21">
        <f t="shared" si="10"/>
        <v>0</v>
      </c>
      <c r="Q52" s="21">
        <f t="shared" si="10"/>
        <v>0</v>
      </c>
      <c r="R52" s="21">
        <f t="shared" si="10"/>
        <v>0</v>
      </c>
      <c r="S52" s="21">
        <f t="shared" si="10"/>
        <v>0</v>
      </c>
      <c r="T52" s="21">
        <f t="shared" si="10"/>
        <v>0</v>
      </c>
      <c r="U52" s="21">
        <f t="shared" ref="U52:AO52" si="25">U19</f>
        <v>0</v>
      </c>
      <c r="V52" s="21">
        <f t="shared" si="25"/>
        <v>0</v>
      </c>
      <c r="W52" s="21">
        <f t="shared" si="25"/>
        <v>0</v>
      </c>
      <c r="X52" s="21">
        <f t="shared" si="25"/>
        <v>0</v>
      </c>
      <c r="Y52" s="21">
        <f t="shared" si="25"/>
        <v>0</v>
      </c>
      <c r="Z52" s="21">
        <f t="shared" si="25"/>
        <v>0</v>
      </c>
      <c r="AA52" s="21">
        <f t="shared" si="25"/>
        <v>0</v>
      </c>
      <c r="AB52" s="21">
        <f t="shared" si="25"/>
        <v>0</v>
      </c>
      <c r="AC52" s="21">
        <f t="shared" si="25"/>
        <v>0</v>
      </c>
      <c r="AD52" s="21">
        <f t="shared" si="25"/>
        <v>0</v>
      </c>
      <c r="AE52" s="21">
        <f t="shared" si="25"/>
        <v>0</v>
      </c>
      <c r="AF52" s="21">
        <f t="shared" si="25"/>
        <v>0</v>
      </c>
      <c r="AG52" s="21">
        <f t="shared" si="25"/>
        <v>0</v>
      </c>
      <c r="AH52" s="21">
        <f t="shared" si="25"/>
        <v>0</v>
      </c>
      <c r="AI52" s="21">
        <f t="shared" si="25"/>
        <v>0</v>
      </c>
      <c r="AJ52" s="21">
        <f t="shared" si="25"/>
        <v>0</v>
      </c>
      <c r="AK52" s="21">
        <f t="shared" si="25"/>
        <v>0</v>
      </c>
      <c r="AL52" s="21">
        <f t="shared" si="25"/>
        <v>0</v>
      </c>
      <c r="AM52" s="21">
        <f t="shared" si="25"/>
        <v>0</v>
      </c>
      <c r="AN52" s="21">
        <f t="shared" si="25"/>
        <v>0</v>
      </c>
      <c r="AO52" s="21">
        <f t="shared" si="25"/>
        <v>0</v>
      </c>
    </row>
    <row r="53" spans="1:41" ht="15.75" outlineLevel="1" x14ac:dyDescent="0.25">
      <c r="A53" s="19">
        <f t="shared" si="9"/>
        <v>18</v>
      </c>
      <c r="B53" s="26" t="e">
        <f t="shared" si="4"/>
        <v>#N/A</v>
      </c>
      <c r="C53" s="27" t="e">
        <f t="shared" si="4"/>
        <v>#N/A</v>
      </c>
      <c r="D53" s="21">
        <f t="shared" si="6"/>
        <v>0</v>
      </c>
      <c r="E53" s="3">
        <f>IF(D53&gt;0,RANK(D53,$D$36:$D$65),реглист!$D$96+1)</f>
        <v>10</v>
      </c>
      <c r="F53" s="21">
        <f t="shared" si="10"/>
        <v>0</v>
      </c>
      <c r="G53" s="21">
        <f t="shared" si="7"/>
        <v>0</v>
      </c>
      <c r="H53" s="21">
        <f t="shared" si="10"/>
        <v>0</v>
      </c>
      <c r="I53" s="21">
        <f t="shared" si="10"/>
        <v>0</v>
      </c>
      <c r="J53" s="21">
        <f t="shared" si="10"/>
        <v>0</v>
      </c>
      <c r="K53" s="21">
        <f t="shared" si="10"/>
        <v>0</v>
      </c>
      <c r="L53" s="21">
        <f t="shared" si="10"/>
        <v>0</v>
      </c>
      <c r="M53" s="21">
        <f t="shared" si="10"/>
        <v>0</v>
      </c>
      <c r="N53" s="21">
        <f t="shared" si="10"/>
        <v>0</v>
      </c>
      <c r="O53" s="21">
        <f t="shared" si="10"/>
        <v>0</v>
      </c>
      <c r="P53" s="21">
        <f t="shared" si="10"/>
        <v>0</v>
      </c>
      <c r="Q53" s="21">
        <f t="shared" si="10"/>
        <v>0</v>
      </c>
      <c r="R53" s="21">
        <f t="shared" si="10"/>
        <v>0</v>
      </c>
      <c r="S53" s="21">
        <f t="shared" si="10"/>
        <v>0</v>
      </c>
      <c r="T53" s="21">
        <f t="shared" si="10"/>
        <v>0</v>
      </c>
      <c r="U53" s="21">
        <f t="shared" ref="U53:AO53" si="26">U20</f>
        <v>0</v>
      </c>
      <c r="V53" s="21">
        <f t="shared" si="26"/>
        <v>0</v>
      </c>
      <c r="W53" s="21">
        <f t="shared" si="26"/>
        <v>0</v>
      </c>
      <c r="X53" s="21">
        <f t="shared" si="26"/>
        <v>0</v>
      </c>
      <c r="Y53" s="21">
        <f t="shared" si="26"/>
        <v>0</v>
      </c>
      <c r="Z53" s="21">
        <f t="shared" si="26"/>
        <v>0</v>
      </c>
      <c r="AA53" s="21">
        <f t="shared" si="26"/>
        <v>0</v>
      </c>
      <c r="AB53" s="21">
        <f t="shared" si="26"/>
        <v>0</v>
      </c>
      <c r="AC53" s="21">
        <f t="shared" si="26"/>
        <v>0</v>
      </c>
      <c r="AD53" s="21">
        <f t="shared" si="26"/>
        <v>0</v>
      </c>
      <c r="AE53" s="21">
        <f t="shared" si="26"/>
        <v>0</v>
      </c>
      <c r="AF53" s="21">
        <f t="shared" si="26"/>
        <v>0</v>
      </c>
      <c r="AG53" s="21">
        <f t="shared" si="26"/>
        <v>0</v>
      </c>
      <c r="AH53" s="21">
        <f t="shared" si="26"/>
        <v>0</v>
      </c>
      <c r="AI53" s="21">
        <f t="shared" si="26"/>
        <v>0</v>
      </c>
      <c r="AJ53" s="21">
        <f t="shared" si="26"/>
        <v>0</v>
      </c>
      <c r="AK53" s="21">
        <f t="shared" si="26"/>
        <v>0</v>
      </c>
      <c r="AL53" s="21">
        <f t="shared" si="26"/>
        <v>0</v>
      </c>
      <c r="AM53" s="21">
        <f t="shared" si="26"/>
        <v>0</v>
      </c>
      <c r="AN53" s="21">
        <f t="shared" si="26"/>
        <v>0</v>
      </c>
      <c r="AO53" s="21">
        <f t="shared" si="26"/>
        <v>0</v>
      </c>
    </row>
    <row r="54" spans="1:41" ht="15.75" outlineLevel="1" x14ac:dyDescent="0.25">
      <c r="A54" s="19">
        <f t="shared" si="9"/>
        <v>19</v>
      </c>
      <c r="B54" s="26" t="e">
        <f t="shared" si="4"/>
        <v>#N/A</v>
      </c>
      <c r="C54" s="27" t="e">
        <f t="shared" si="4"/>
        <v>#N/A</v>
      </c>
      <c r="D54" s="21">
        <f t="shared" si="6"/>
        <v>0</v>
      </c>
      <c r="E54" s="3">
        <f>IF(D54&gt;0,RANK(D54,$D$36:$D$65),реглист!$D$96+1)</f>
        <v>10</v>
      </c>
      <c r="F54" s="21">
        <f t="shared" si="10"/>
        <v>0</v>
      </c>
      <c r="G54" s="21">
        <f t="shared" si="7"/>
        <v>0</v>
      </c>
      <c r="H54" s="21">
        <f t="shared" si="10"/>
        <v>0</v>
      </c>
      <c r="I54" s="21">
        <f t="shared" si="10"/>
        <v>0</v>
      </c>
      <c r="J54" s="21">
        <f t="shared" si="10"/>
        <v>0</v>
      </c>
      <c r="K54" s="21">
        <f t="shared" si="10"/>
        <v>0</v>
      </c>
      <c r="L54" s="21">
        <f t="shared" si="10"/>
        <v>0</v>
      </c>
      <c r="M54" s="21">
        <f t="shared" si="10"/>
        <v>0</v>
      </c>
      <c r="N54" s="21">
        <f t="shared" si="10"/>
        <v>0</v>
      </c>
      <c r="O54" s="21">
        <f t="shared" si="10"/>
        <v>0</v>
      </c>
      <c r="P54" s="21">
        <f t="shared" si="10"/>
        <v>0</v>
      </c>
      <c r="Q54" s="21">
        <f t="shared" si="10"/>
        <v>0</v>
      </c>
      <c r="R54" s="21">
        <f t="shared" si="10"/>
        <v>0</v>
      </c>
      <c r="S54" s="21">
        <f t="shared" si="10"/>
        <v>0</v>
      </c>
      <c r="T54" s="21">
        <f t="shared" si="10"/>
        <v>0</v>
      </c>
      <c r="U54" s="21">
        <f t="shared" ref="U54:AO54" si="27">U21</f>
        <v>0</v>
      </c>
      <c r="V54" s="21">
        <f t="shared" si="27"/>
        <v>0</v>
      </c>
      <c r="W54" s="21">
        <f t="shared" si="27"/>
        <v>0</v>
      </c>
      <c r="X54" s="21">
        <f t="shared" si="27"/>
        <v>0</v>
      </c>
      <c r="Y54" s="21">
        <f t="shared" si="27"/>
        <v>0</v>
      </c>
      <c r="Z54" s="21">
        <f t="shared" si="27"/>
        <v>0</v>
      </c>
      <c r="AA54" s="21">
        <f t="shared" si="27"/>
        <v>0</v>
      </c>
      <c r="AB54" s="21">
        <f t="shared" si="27"/>
        <v>0</v>
      </c>
      <c r="AC54" s="21">
        <f t="shared" si="27"/>
        <v>0</v>
      </c>
      <c r="AD54" s="21">
        <f t="shared" si="27"/>
        <v>0</v>
      </c>
      <c r="AE54" s="21">
        <f t="shared" si="27"/>
        <v>0</v>
      </c>
      <c r="AF54" s="21">
        <f t="shared" si="27"/>
        <v>0</v>
      </c>
      <c r="AG54" s="21">
        <f t="shared" si="27"/>
        <v>0</v>
      </c>
      <c r="AH54" s="21">
        <f t="shared" si="27"/>
        <v>0</v>
      </c>
      <c r="AI54" s="21">
        <f t="shared" si="27"/>
        <v>0</v>
      </c>
      <c r="AJ54" s="21">
        <f t="shared" si="27"/>
        <v>0</v>
      </c>
      <c r="AK54" s="21">
        <f t="shared" si="27"/>
        <v>0</v>
      </c>
      <c r="AL54" s="21">
        <f t="shared" si="27"/>
        <v>0</v>
      </c>
      <c r="AM54" s="21">
        <f t="shared" si="27"/>
        <v>0</v>
      </c>
      <c r="AN54" s="21">
        <f t="shared" si="27"/>
        <v>0</v>
      </c>
      <c r="AO54" s="21">
        <f t="shared" si="27"/>
        <v>0</v>
      </c>
    </row>
    <row r="55" spans="1:41" ht="15.75" outlineLevel="1" x14ac:dyDescent="0.25">
      <c r="A55" s="19">
        <f t="shared" si="9"/>
        <v>20</v>
      </c>
      <c r="B55" s="26" t="e">
        <f t="shared" si="4"/>
        <v>#N/A</v>
      </c>
      <c r="C55" s="27" t="e">
        <f t="shared" si="4"/>
        <v>#N/A</v>
      </c>
      <c r="D55" s="21">
        <f t="shared" si="6"/>
        <v>0</v>
      </c>
      <c r="E55" s="3">
        <f>IF(D55&gt;0,RANK(D55,$D$36:$D$65),реглист!$D$96+1)</f>
        <v>10</v>
      </c>
      <c r="F55" s="21">
        <f t="shared" si="10"/>
        <v>0</v>
      </c>
      <c r="G55" s="21">
        <f t="shared" si="7"/>
        <v>0</v>
      </c>
      <c r="H55" s="21">
        <f t="shared" si="10"/>
        <v>0</v>
      </c>
      <c r="I55" s="21">
        <f t="shared" si="10"/>
        <v>0</v>
      </c>
      <c r="J55" s="21">
        <f t="shared" si="10"/>
        <v>0</v>
      </c>
      <c r="K55" s="21">
        <f t="shared" si="10"/>
        <v>0</v>
      </c>
      <c r="L55" s="21">
        <f t="shared" si="10"/>
        <v>0</v>
      </c>
      <c r="M55" s="21">
        <f t="shared" si="10"/>
        <v>0</v>
      </c>
      <c r="N55" s="21">
        <f t="shared" ref="H55:W65" si="28">N22</f>
        <v>0</v>
      </c>
      <c r="O55" s="21">
        <f t="shared" si="28"/>
        <v>0</v>
      </c>
      <c r="P55" s="21">
        <f t="shared" si="28"/>
        <v>0</v>
      </c>
      <c r="Q55" s="21">
        <f t="shared" si="28"/>
        <v>0</v>
      </c>
      <c r="R55" s="21">
        <f t="shared" si="28"/>
        <v>0</v>
      </c>
      <c r="S55" s="21">
        <f t="shared" si="28"/>
        <v>0</v>
      </c>
      <c r="T55" s="21">
        <f t="shared" si="28"/>
        <v>0</v>
      </c>
      <c r="U55" s="21">
        <f t="shared" si="28"/>
        <v>0</v>
      </c>
      <c r="V55" s="21">
        <f t="shared" si="28"/>
        <v>0</v>
      </c>
      <c r="W55" s="21">
        <f t="shared" si="28"/>
        <v>0</v>
      </c>
      <c r="X55" s="21">
        <f t="shared" ref="X55:AO55" si="29">X22</f>
        <v>0</v>
      </c>
      <c r="Y55" s="21">
        <f t="shared" si="29"/>
        <v>0</v>
      </c>
      <c r="Z55" s="21">
        <f t="shared" si="29"/>
        <v>0</v>
      </c>
      <c r="AA55" s="21">
        <f t="shared" si="29"/>
        <v>0</v>
      </c>
      <c r="AB55" s="21">
        <f t="shared" si="29"/>
        <v>0</v>
      </c>
      <c r="AC55" s="21">
        <f t="shared" si="29"/>
        <v>0</v>
      </c>
      <c r="AD55" s="21">
        <f t="shared" si="29"/>
        <v>0</v>
      </c>
      <c r="AE55" s="21">
        <f t="shared" si="29"/>
        <v>0</v>
      </c>
      <c r="AF55" s="21">
        <f t="shared" si="29"/>
        <v>0</v>
      </c>
      <c r="AG55" s="21">
        <f t="shared" si="29"/>
        <v>0</v>
      </c>
      <c r="AH55" s="21">
        <f t="shared" si="29"/>
        <v>0</v>
      </c>
      <c r="AI55" s="21">
        <f t="shared" si="29"/>
        <v>0</v>
      </c>
      <c r="AJ55" s="21">
        <f t="shared" si="29"/>
        <v>0</v>
      </c>
      <c r="AK55" s="21">
        <f t="shared" si="29"/>
        <v>0</v>
      </c>
      <c r="AL55" s="21">
        <f t="shared" si="29"/>
        <v>0</v>
      </c>
      <c r="AM55" s="21">
        <f t="shared" si="29"/>
        <v>0</v>
      </c>
      <c r="AN55" s="21">
        <f t="shared" si="29"/>
        <v>0</v>
      </c>
      <c r="AO55" s="21">
        <f t="shared" si="29"/>
        <v>0</v>
      </c>
    </row>
    <row r="56" spans="1:41" ht="15.75" outlineLevel="1" x14ac:dyDescent="0.25">
      <c r="A56" s="19">
        <f t="shared" si="9"/>
        <v>21</v>
      </c>
      <c r="B56" s="26" t="e">
        <f t="shared" si="4"/>
        <v>#N/A</v>
      </c>
      <c r="C56" s="27" t="e">
        <f t="shared" si="4"/>
        <v>#N/A</v>
      </c>
      <c r="D56" s="21">
        <f t="shared" si="6"/>
        <v>0</v>
      </c>
      <c r="E56" s="3">
        <f>IF(D56&gt;0,RANK(D56,$D$36:$D$65),реглист!$D$96+1)</f>
        <v>10</v>
      </c>
      <c r="F56" s="21">
        <f t="shared" si="10"/>
        <v>0</v>
      </c>
      <c r="G56" s="21">
        <f t="shared" si="7"/>
        <v>0</v>
      </c>
      <c r="H56" s="21">
        <f t="shared" si="28"/>
        <v>0</v>
      </c>
      <c r="I56" s="21">
        <f t="shared" si="28"/>
        <v>0</v>
      </c>
      <c r="J56" s="21">
        <f t="shared" si="28"/>
        <v>0</v>
      </c>
      <c r="K56" s="21">
        <f t="shared" si="28"/>
        <v>0</v>
      </c>
      <c r="L56" s="21">
        <f t="shared" si="28"/>
        <v>0</v>
      </c>
      <c r="M56" s="21">
        <f t="shared" si="28"/>
        <v>0</v>
      </c>
      <c r="N56" s="21">
        <f t="shared" si="28"/>
        <v>0</v>
      </c>
      <c r="O56" s="21">
        <f t="shared" si="28"/>
        <v>0</v>
      </c>
      <c r="P56" s="21">
        <f t="shared" si="28"/>
        <v>0</v>
      </c>
      <c r="Q56" s="21">
        <f t="shared" si="28"/>
        <v>0</v>
      </c>
      <c r="R56" s="21">
        <f t="shared" si="28"/>
        <v>0</v>
      </c>
      <c r="S56" s="21">
        <f t="shared" si="28"/>
        <v>0</v>
      </c>
      <c r="T56" s="21">
        <f t="shared" si="28"/>
        <v>0</v>
      </c>
      <c r="U56" s="21">
        <f t="shared" si="28"/>
        <v>0</v>
      </c>
      <c r="V56" s="21">
        <f t="shared" si="28"/>
        <v>0</v>
      </c>
      <c r="W56" s="21">
        <f t="shared" si="28"/>
        <v>0</v>
      </c>
      <c r="X56" s="21">
        <f t="shared" ref="X56:AO56" si="30">X23</f>
        <v>0</v>
      </c>
      <c r="Y56" s="21">
        <f t="shared" si="30"/>
        <v>0</v>
      </c>
      <c r="Z56" s="21">
        <f t="shared" si="30"/>
        <v>0</v>
      </c>
      <c r="AA56" s="21">
        <f t="shared" si="30"/>
        <v>0</v>
      </c>
      <c r="AB56" s="21">
        <f t="shared" si="30"/>
        <v>0</v>
      </c>
      <c r="AC56" s="21">
        <f t="shared" si="30"/>
        <v>0</v>
      </c>
      <c r="AD56" s="21">
        <f t="shared" si="30"/>
        <v>0</v>
      </c>
      <c r="AE56" s="21">
        <f t="shared" si="30"/>
        <v>0</v>
      </c>
      <c r="AF56" s="21">
        <f t="shared" si="30"/>
        <v>0</v>
      </c>
      <c r="AG56" s="21">
        <f t="shared" si="30"/>
        <v>0</v>
      </c>
      <c r="AH56" s="21">
        <f t="shared" si="30"/>
        <v>0</v>
      </c>
      <c r="AI56" s="21">
        <f t="shared" si="30"/>
        <v>0</v>
      </c>
      <c r="AJ56" s="21">
        <f t="shared" si="30"/>
        <v>0</v>
      </c>
      <c r="AK56" s="21">
        <f t="shared" si="30"/>
        <v>0</v>
      </c>
      <c r="AL56" s="21">
        <f t="shared" si="30"/>
        <v>0</v>
      </c>
      <c r="AM56" s="21">
        <f t="shared" si="30"/>
        <v>0</v>
      </c>
      <c r="AN56" s="21">
        <f t="shared" si="30"/>
        <v>0</v>
      </c>
      <c r="AO56" s="21">
        <f t="shared" si="30"/>
        <v>0</v>
      </c>
    </row>
    <row r="57" spans="1:41" ht="15.75" outlineLevel="1" x14ac:dyDescent="0.25">
      <c r="A57" s="19">
        <f t="shared" si="9"/>
        <v>22</v>
      </c>
      <c r="B57" s="26" t="e">
        <f t="shared" si="4"/>
        <v>#N/A</v>
      </c>
      <c r="C57" s="27" t="e">
        <f t="shared" si="4"/>
        <v>#N/A</v>
      </c>
      <c r="D57" s="21">
        <f t="shared" si="6"/>
        <v>0</v>
      </c>
      <c r="E57" s="3">
        <f>IF(D57&gt;0,RANK(D57,$D$36:$D$65),реглист!$D$96+1)</f>
        <v>10</v>
      </c>
      <c r="F57" s="21">
        <f t="shared" si="10"/>
        <v>0</v>
      </c>
      <c r="G57" s="21">
        <f t="shared" si="7"/>
        <v>0</v>
      </c>
      <c r="H57" s="21">
        <f t="shared" si="28"/>
        <v>0</v>
      </c>
      <c r="I57" s="21">
        <f t="shared" si="28"/>
        <v>0</v>
      </c>
      <c r="J57" s="21">
        <f t="shared" si="28"/>
        <v>0</v>
      </c>
      <c r="K57" s="21">
        <f t="shared" si="28"/>
        <v>0</v>
      </c>
      <c r="L57" s="21">
        <f t="shared" si="28"/>
        <v>0</v>
      </c>
      <c r="M57" s="21">
        <f t="shared" si="28"/>
        <v>0</v>
      </c>
      <c r="N57" s="21">
        <f t="shared" si="28"/>
        <v>0</v>
      </c>
      <c r="O57" s="21">
        <f t="shared" si="28"/>
        <v>0</v>
      </c>
      <c r="P57" s="21">
        <f t="shared" si="28"/>
        <v>0</v>
      </c>
      <c r="Q57" s="21">
        <f t="shared" si="28"/>
        <v>0</v>
      </c>
      <c r="R57" s="21">
        <f t="shared" si="28"/>
        <v>0</v>
      </c>
      <c r="S57" s="21">
        <f t="shared" si="28"/>
        <v>0</v>
      </c>
      <c r="T57" s="21">
        <f t="shared" si="28"/>
        <v>0</v>
      </c>
      <c r="U57" s="21">
        <f t="shared" si="28"/>
        <v>0</v>
      </c>
      <c r="V57" s="21">
        <f t="shared" si="28"/>
        <v>0</v>
      </c>
      <c r="W57" s="21">
        <f t="shared" si="28"/>
        <v>0</v>
      </c>
      <c r="X57" s="21">
        <f t="shared" ref="X57:AO57" si="31">X24</f>
        <v>0</v>
      </c>
      <c r="Y57" s="21">
        <f t="shared" si="31"/>
        <v>0</v>
      </c>
      <c r="Z57" s="21">
        <f t="shared" si="31"/>
        <v>0</v>
      </c>
      <c r="AA57" s="21">
        <f t="shared" si="31"/>
        <v>0</v>
      </c>
      <c r="AB57" s="21">
        <f t="shared" si="31"/>
        <v>0</v>
      </c>
      <c r="AC57" s="21">
        <f t="shared" si="31"/>
        <v>0</v>
      </c>
      <c r="AD57" s="21">
        <f t="shared" si="31"/>
        <v>0</v>
      </c>
      <c r="AE57" s="21">
        <f t="shared" si="31"/>
        <v>0</v>
      </c>
      <c r="AF57" s="21">
        <f t="shared" si="31"/>
        <v>0</v>
      </c>
      <c r="AG57" s="21">
        <f t="shared" si="31"/>
        <v>0</v>
      </c>
      <c r="AH57" s="21">
        <f t="shared" si="31"/>
        <v>0</v>
      </c>
      <c r="AI57" s="21">
        <f t="shared" si="31"/>
        <v>0</v>
      </c>
      <c r="AJ57" s="21">
        <f t="shared" si="31"/>
        <v>0</v>
      </c>
      <c r="AK57" s="21">
        <f t="shared" si="31"/>
        <v>0</v>
      </c>
      <c r="AL57" s="21">
        <f t="shared" si="31"/>
        <v>0</v>
      </c>
      <c r="AM57" s="21">
        <f t="shared" si="31"/>
        <v>0</v>
      </c>
      <c r="AN57" s="21">
        <f t="shared" si="31"/>
        <v>0</v>
      </c>
      <c r="AO57" s="21">
        <f t="shared" si="31"/>
        <v>0</v>
      </c>
    </row>
    <row r="58" spans="1:41" ht="15.75" outlineLevel="1" x14ac:dyDescent="0.25">
      <c r="A58" s="19">
        <f t="shared" si="9"/>
        <v>23</v>
      </c>
      <c r="B58" s="26" t="e">
        <f t="shared" si="4"/>
        <v>#N/A</v>
      </c>
      <c r="C58" s="27" t="e">
        <f t="shared" si="4"/>
        <v>#N/A</v>
      </c>
      <c r="D58" s="21">
        <f t="shared" si="6"/>
        <v>0</v>
      </c>
      <c r="E58" s="3">
        <f>IF(D58&gt;0,RANK(D58,$D$36:$D$65),реглист!$D$96+1)</f>
        <v>10</v>
      </c>
      <c r="F58" s="21">
        <f t="shared" si="10"/>
        <v>0</v>
      </c>
      <c r="G58" s="21">
        <f t="shared" si="7"/>
        <v>0</v>
      </c>
      <c r="H58" s="21">
        <f t="shared" si="28"/>
        <v>0</v>
      </c>
      <c r="I58" s="21">
        <f t="shared" si="28"/>
        <v>0</v>
      </c>
      <c r="J58" s="21">
        <f t="shared" si="28"/>
        <v>0</v>
      </c>
      <c r="K58" s="21">
        <f t="shared" si="28"/>
        <v>0</v>
      </c>
      <c r="L58" s="21">
        <f t="shared" si="28"/>
        <v>0</v>
      </c>
      <c r="M58" s="21">
        <f t="shared" si="28"/>
        <v>0</v>
      </c>
      <c r="N58" s="21">
        <f t="shared" si="28"/>
        <v>0</v>
      </c>
      <c r="O58" s="21">
        <f t="shared" si="28"/>
        <v>0</v>
      </c>
      <c r="P58" s="21">
        <f t="shared" si="28"/>
        <v>0</v>
      </c>
      <c r="Q58" s="21">
        <f t="shared" si="28"/>
        <v>0</v>
      </c>
      <c r="R58" s="21">
        <f t="shared" si="28"/>
        <v>0</v>
      </c>
      <c r="S58" s="21">
        <f t="shared" si="28"/>
        <v>0</v>
      </c>
      <c r="T58" s="21">
        <f t="shared" si="28"/>
        <v>0</v>
      </c>
      <c r="U58" s="21">
        <f t="shared" si="28"/>
        <v>0</v>
      </c>
      <c r="V58" s="21">
        <f t="shared" si="28"/>
        <v>0</v>
      </c>
      <c r="W58" s="21">
        <f t="shared" si="28"/>
        <v>0</v>
      </c>
      <c r="X58" s="21">
        <f t="shared" ref="X58:AO58" si="32">X25</f>
        <v>0</v>
      </c>
      <c r="Y58" s="21">
        <f t="shared" si="32"/>
        <v>0</v>
      </c>
      <c r="Z58" s="21">
        <f t="shared" si="32"/>
        <v>0</v>
      </c>
      <c r="AA58" s="21">
        <f t="shared" si="32"/>
        <v>0</v>
      </c>
      <c r="AB58" s="21">
        <f t="shared" si="32"/>
        <v>0</v>
      </c>
      <c r="AC58" s="21">
        <f t="shared" si="32"/>
        <v>0</v>
      </c>
      <c r="AD58" s="21">
        <f t="shared" si="32"/>
        <v>0</v>
      </c>
      <c r="AE58" s="21">
        <f t="shared" si="32"/>
        <v>0</v>
      </c>
      <c r="AF58" s="21">
        <f t="shared" si="32"/>
        <v>0</v>
      </c>
      <c r="AG58" s="21">
        <f t="shared" si="32"/>
        <v>0</v>
      </c>
      <c r="AH58" s="21">
        <f t="shared" si="32"/>
        <v>0</v>
      </c>
      <c r="AI58" s="21">
        <f t="shared" si="32"/>
        <v>0</v>
      </c>
      <c r="AJ58" s="21">
        <f t="shared" si="32"/>
        <v>0</v>
      </c>
      <c r="AK58" s="21">
        <f t="shared" si="32"/>
        <v>0</v>
      </c>
      <c r="AL58" s="21">
        <f t="shared" si="32"/>
        <v>0</v>
      </c>
      <c r="AM58" s="21">
        <f t="shared" si="32"/>
        <v>0</v>
      </c>
      <c r="AN58" s="21">
        <f t="shared" si="32"/>
        <v>0</v>
      </c>
      <c r="AO58" s="21">
        <f t="shared" si="32"/>
        <v>0</v>
      </c>
    </row>
    <row r="59" spans="1:41" ht="15.75" outlineLevel="1" x14ac:dyDescent="0.25">
      <c r="A59" s="19">
        <f t="shared" si="9"/>
        <v>24</v>
      </c>
      <c r="B59" s="26" t="e">
        <f t="shared" si="4"/>
        <v>#N/A</v>
      </c>
      <c r="C59" s="27" t="e">
        <f t="shared" si="4"/>
        <v>#N/A</v>
      </c>
      <c r="D59" s="21">
        <f t="shared" si="6"/>
        <v>0</v>
      </c>
      <c r="E59" s="3">
        <f>IF(D59&gt;0,RANK(D59,$D$36:$D$65),реглист!$D$96+1)</f>
        <v>10</v>
      </c>
      <c r="F59" s="21">
        <f t="shared" si="10"/>
        <v>0</v>
      </c>
      <c r="G59" s="21">
        <f t="shared" si="7"/>
        <v>0</v>
      </c>
      <c r="H59" s="21">
        <f t="shared" si="28"/>
        <v>0</v>
      </c>
      <c r="I59" s="21">
        <f t="shared" si="28"/>
        <v>0</v>
      </c>
      <c r="J59" s="21">
        <f t="shared" si="28"/>
        <v>0</v>
      </c>
      <c r="K59" s="21">
        <f t="shared" si="28"/>
        <v>0</v>
      </c>
      <c r="L59" s="21">
        <f t="shared" si="28"/>
        <v>0</v>
      </c>
      <c r="M59" s="21">
        <f t="shared" si="28"/>
        <v>0</v>
      </c>
      <c r="N59" s="21">
        <f t="shared" si="28"/>
        <v>0</v>
      </c>
      <c r="O59" s="21">
        <f t="shared" si="28"/>
        <v>0</v>
      </c>
      <c r="P59" s="21">
        <f t="shared" si="28"/>
        <v>0</v>
      </c>
      <c r="Q59" s="21">
        <f t="shared" si="28"/>
        <v>0</v>
      </c>
      <c r="R59" s="21">
        <f t="shared" si="28"/>
        <v>0</v>
      </c>
      <c r="S59" s="21">
        <f t="shared" si="28"/>
        <v>0</v>
      </c>
      <c r="T59" s="21">
        <f t="shared" si="28"/>
        <v>0</v>
      </c>
      <c r="U59" s="21">
        <f t="shared" si="28"/>
        <v>0</v>
      </c>
      <c r="V59" s="21">
        <f t="shared" si="28"/>
        <v>0</v>
      </c>
      <c r="W59" s="21">
        <f t="shared" si="28"/>
        <v>0</v>
      </c>
      <c r="X59" s="21">
        <f t="shared" ref="X59:AO59" si="33">X26</f>
        <v>0</v>
      </c>
      <c r="Y59" s="21">
        <f t="shared" si="33"/>
        <v>0</v>
      </c>
      <c r="Z59" s="21">
        <f t="shared" si="33"/>
        <v>0</v>
      </c>
      <c r="AA59" s="21">
        <f t="shared" si="33"/>
        <v>0</v>
      </c>
      <c r="AB59" s="21">
        <f t="shared" si="33"/>
        <v>0</v>
      </c>
      <c r="AC59" s="21">
        <f t="shared" si="33"/>
        <v>0</v>
      </c>
      <c r="AD59" s="21">
        <f t="shared" si="33"/>
        <v>0</v>
      </c>
      <c r="AE59" s="21">
        <f t="shared" si="33"/>
        <v>0</v>
      </c>
      <c r="AF59" s="21">
        <f t="shared" si="33"/>
        <v>0</v>
      </c>
      <c r="AG59" s="21">
        <f t="shared" si="33"/>
        <v>0</v>
      </c>
      <c r="AH59" s="21">
        <f t="shared" si="33"/>
        <v>0</v>
      </c>
      <c r="AI59" s="21">
        <f t="shared" si="33"/>
        <v>0</v>
      </c>
      <c r="AJ59" s="21">
        <f t="shared" si="33"/>
        <v>0</v>
      </c>
      <c r="AK59" s="21">
        <f t="shared" si="33"/>
        <v>0</v>
      </c>
      <c r="AL59" s="21">
        <f t="shared" si="33"/>
        <v>0</v>
      </c>
      <c r="AM59" s="21">
        <f t="shared" si="33"/>
        <v>0</v>
      </c>
      <c r="AN59" s="21">
        <f t="shared" si="33"/>
        <v>0</v>
      </c>
      <c r="AO59" s="21">
        <f t="shared" si="33"/>
        <v>0</v>
      </c>
    </row>
    <row r="60" spans="1:41" ht="15.75" outlineLevel="1" x14ac:dyDescent="0.25">
      <c r="A60" s="19">
        <f t="shared" si="9"/>
        <v>25</v>
      </c>
      <c r="B60" s="26" t="e">
        <f t="shared" si="4"/>
        <v>#N/A</v>
      </c>
      <c r="C60" s="27" t="e">
        <f t="shared" si="4"/>
        <v>#N/A</v>
      </c>
      <c r="D60" s="21">
        <f t="shared" si="6"/>
        <v>0</v>
      </c>
      <c r="E60" s="3">
        <f>IF(D60&gt;0,RANK(D60,$D$36:$D$65),реглист!$D$96+1)</f>
        <v>10</v>
      </c>
      <c r="F60" s="21">
        <f t="shared" si="10"/>
        <v>0</v>
      </c>
      <c r="G60" s="21">
        <f t="shared" si="7"/>
        <v>0</v>
      </c>
      <c r="H60" s="21">
        <f t="shared" si="28"/>
        <v>0</v>
      </c>
      <c r="I60" s="21">
        <f t="shared" si="28"/>
        <v>0</v>
      </c>
      <c r="J60" s="21">
        <f t="shared" si="28"/>
        <v>0</v>
      </c>
      <c r="K60" s="21">
        <f t="shared" si="28"/>
        <v>0</v>
      </c>
      <c r="L60" s="21">
        <f t="shared" si="28"/>
        <v>0</v>
      </c>
      <c r="M60" s="21">
        <f t="shared" si="28"/>
        <v>0</v>
      </c>
      <c r="N60" s="21">
        <f t="shared" si="28"/>
        <v>0</v>
      </c>
      <c r="O60" s="21">
        <f t="shared" si="28"/>
        <v>0</v>
      </c>
      <c r="P60" s="21">
        <f t="shared" si="28"/>
        <v>0</v>
      </c>
      <c r="Q60" s="21">
        <f t="shared" si="28"/>
        <v>0</v>
      </c>
      <c r="R60" s="21">
        <f t="shared" si="28"/>
        <v>0</v>
      </c>
      <c r="S60" s="21">
        <f t="shared" si="28"/>
        <v>0</v>
      </c>
      <c r="T60" s="21">
        <f t="shared" si="28"/>
        <v>0</v>
      </c>
      <c r="U60" s="21">
        <f t="shared" si="28"/>
        <v>0</v>
      </c>
      <c r="V60" s="21">
        <f t="shared" si="28"/>
        <v>0</v>
      </c>
      <c r="W60" s="21">
        <f t="shared" si="28"/>
        <v>0</v>
      </c>
      <c r="X60" s="21">
        <f t="shared" ref="X60:AO60" si="34">X27</f>
        <v>0</v>
      </c>
      <c r="Y60" s="21">
        <f t="shared" si="34"/>
        <v>0</v>
      </c>
      <c r="Z60" s="21">
        <f t="shared" si="34"/>
        <v>0</v>
      </c>
      <c r="AA60" s="21">
        <f t="shared" si="34"/>
        <v>0</v>
      </c>
      <c r="AB60" s="21">
        <f t="shared" si="34"/>
        <v>0</v>
      </c>
      <c r="AC60" s="21">
        <f t="shared" si="34"/>
        <v>0</v>
      </c>
      <c r="AD60" s="21">
        <f t="shared" si="34"/>
        <v>0</v>
      </c>
      <c r="AE60" s="21">
        <f t="shared" si="34"/>
        <v>0</v>
      </c>
      <c r="AF60" s="21">
        <f t="shared" si="34"/>
        <v>0</v>
      </c>
      <c r="AG60" s="21">
        <f t="shared" si="34"/>
        <v>0</v>
      </c>
      <c r="AH60" s="21">
        <f t="shared" si="34"/>
        <v>0</v>
      </c>
      <c r="AI60" s="21">
        <f t="shared" si="34"/>
        <v>0</v>
      </c>
      <c r="AJ60" s="21">
        <f t="shared" si="34"/>
        <v>0</v>
      </c>
      <c r="AK60" s="21">
        <f t="shared" si="34"/>
        <v>0</v>
      </c>
      <c r="AL60" s="21">
        <f t="shared" si="34"/>
        <v>0</v>
      </c>
      <c r="AM60" s="21">
        <f t="shared" si="34"/>
        <v>0</v>
      </c>
      <c r="AN60" s="21">
        <f t="shared" si="34"/>
        <v>0</v>
      </c>
      <c r="AO60" s="21">
        <f t="shared" si="34"/>
        <v>0</v>
      </c>
    </row>
    <row r="61" spans="1:41" ht="15.75" outlineLevel="1" x14ac:dyDescent="0.25">
      <c r="A61" s="19">
        <f t="shared" si="9"/>
        <v>26</v>
      </c>
      <c r="B61" s="26" t="e">
        <f t="shared" si="4"/>
        <v>#N/A</v>
      </c>
      <c r="C61" s="27" t="e">
        <f t="shared" si="4"/>
        <v>#N/A</v>
      </c>
      <c r="D61" s="21">
        <f t="shared" si="6"/>
        <v>0</v>
      </c>
      <c r="E61" s="3">
        <f>IF(D61&gt;0,RANK(D61,$D$36:$D$65),реглист!$D$96+1)</f>
        <v>10</v>
      </c>
      <c r="F61" s="21">
        <f t="shared" si="10"/>
        <v>0</v>
      </c>
      <c r="G61" s="21">
        <f t="shared" si="7"/>
        <v>0</v>
      </c>
      <c r="H61" s="21">
        <f t="shared" si="28"/>
        <v>0</v>
      </c>
      <c r="I61" s="21">
        <f t="shared" si="28"/>
        <v>0</v>
      </c>
      <c r="J61" s="21">
        <f t="shared" si="28"/>
        <v>0</v>
      </c>
      <c r="K61" s="21">
        <f t="shared" si="28"/>
        <v>0</v>
      </c>
      <c r="L61" s="21">
        <f t="shared" si="28"/>
        <v>0</v>
      </c>
      <c r="M61" s="21">
        <f t="shared" si="28"/>
        <v>0</v>
      </c>
      <c r="N61" s="21">
        <f t="shared" si="28"/>
        <v>0</v>
      </c>
      <c r="O61" s="21">
        <f t="shared" si="28"/>
        <v>0</v>
      </c>
      <c r="P61" s="21">
        <f t="shared" si="28"/>
        <v>0</v>
      </c>
      <c r="Q61" s="21">
        <f t="shared" si="28"/>
        <v>0</v>
      </c>
      <c r="R61" s="21">
        <f t="shared" si="28"/>
        <v>0</v>
      </c>
      <c r="S61" s="21">
        <f t="shared" si="28"/>
        <v>0</v>
      </c>
      <c r="T61" s="21">
        <f t="shared" si="28"/>
        <v>0</v>
      </c>
      <c r="U61" s="21">
        <f t="shared" si="28"/>
        <v>0</v>
      </c>
      <c r="V61" s="21">
        <f t="shared" si="28"/>
        <v>0</v>
      </c>
      <c r="W61" s="21">
        <f t="shared" si="28"/>
        <v>0</v>
      </c>
      <c r="X61" s="21">
        <f t="shared" ref="X61:AO61" si="35">X28</f>
        <v>0</v>
      </c>
      <c r="Y61" s="21">
        <f t="shared" si="35"/>
        <v>0</v>
      </c>
      <c r="Z61" s="21">
        <f t="shared" si="35"/>
        <v>0</v>
      </c>
      <c r="AA61" s="21">
        <f t="shared" si="35"/>
        <v>0</v>
      </c>
      <c r="AB61" s="21">
        <f t="shared" si="35"/>
        <v>0</v>
      </c>
      <c r="AC61" s="21">
        <f t="shared" si="35"/>
        <v>0</v>
      </c>
      <c r="AD61" s="21">
        <f t="shared" si="35"/>
        <v>0</v>
      </c>
      <c r="AE61" s="21">
        <f t="shared" si="35"/>
        <v>0</v>
      </c>
      <c r="AF61" s="21">
        <f t="shared" si="35"/>
        <v>0</v>
      </c>
      <c r="AG61" s="21">
        <f t="shared" si="35"/>
        <v>0</v>
      </c>
      <c r="AH61" s="21">
        <f t="shared" si="35"/>
        <v>0</v>
      </c>
      <c r="AI61" s="21">
        <f t="shared" si="35"/>
        <v>0</v>
      </c>
      <c r="AJ61" s="21">
        <f t="shared" si="35"/>
        <v>0</v>
      </c>
      <c r="AK61" s="21">
        <f t="shared" si="35"/>
        <v>0</v>
      </c>
      <c r="AL61" s="21">
        <f t="shared" si="35"/>
        <v>0</v>
      </c>
      <c r="AM61" s="21">
        <f t="shared" si="35"/>
        <v>0</v>
      </c>
      <c r="AN61" s="21">
        <f t="shared" si="35"/>
        <v>0</v>
      </c>
      <c r="AO61" s="21">
        <f t="shared" si="35"/>
        <v>0</v>
      </c>
    </row>
    <row r="62" spans="1:41" ht="15.75" outlineLevel="1" x14ac:dyDescent="0.25">
      <c r="A62" s="19">
        <f t="shared" si="9"/>
        <v>27</v>
      </c>
      <c r="B62" s="26" t="e">
        <f t="shared" si="4"/>
        <v>#N/A</v>
      </c>
      <c r="C62" s="27" t="e">
        <f t="shared" si="4"/>
        <v>#N/A</v>
      </c>
      <c r="D62" s="21">
        <f t="shared" si="6"/>
        <v>0</v>
      </c>
      <c r="E62" s="3">
        <f>IF(D62&gt;0,RANK(D62,$D$36:$D$65),реглист!$D$96+1)</f>
        <v>10</v>
      </c>
      <c r="F62" s="21">
        <f t="shared" si="10"/>
        <v>0</v>
      </c>
      <c r="G62" s="21">
        <f t="shared" si="7"/>
        <v>0</v>
      </c>
      <c r="H62" s="21">
        <f t="shared" si="28"/>
        <v>0</v>
      </c>
      <c r="I62" s="21">
        <f t="shared" si="28"/>
        <v>0</v>
      </c>
      <c r="J62" s="21">
        <f t="shared" si="28"/>
        <v>0</v>
      </c>
      <c r="K62" s="21">
        <f t="shared" si="28"/>
        <v>0</v>
      </c>
      <c r="L62" s="21">
        <f t="shared" si="28"/>
        <v>0</v>
      </c>
      <c r="M62" s="21">
        <f t="shared" si="28"/>
        <v>0</v>
      </c>
      <c r="N62" s="21">
        <f t="shared" si="28"/>
        <v>0</v>
      </c>
      <c r="O62" s="21">
        <f t="shared" si="28"/>
        <v>0</v>
      </c>
      <c r="P62" s="21">
        <f t="shared" si="28"/>
        <v>0</v>
      </c>
      <c r="Q62" s="21">
        <f t="shared" si="28"/>
        <v>0</v>
      </c>
      <c r="R62" s="21">
        <f t="shared" si="28"/>
        <v>0</v>
      </c>
      <c r="S62" s="21">
        <f t="shared" si="28"/>
        <v>0</v>
      </c>
      <c r="T62" s="21">
        <f t="shared" si="28"/>
        <v>0</v>
      </c>
      <c r="U62" s="21">
        <f t="shared" si="28"/>
        <v>0</v>
      </c>
      <c r="V62" s="21">
        <f t="shared" si="28"/>
        <v>0</v>
      </c>
      <c r="W62" s="21">
        <f t="shared" si="28"/>
        <v>0</v>
      </c>
      <c r="X62" s="21">
        <f t="shared" ref="X62:AO62" si="36">X29</f>
        <v>0</v>
      </c>
      <c r="Y62" s="21">
        <f t="shared" si="36"/>
        <v>0</v>
      </c>
      <c r="Z62" s="21">
        <f t="shared" si="36"/>
        <v>0</v>
      </c>
      <c r="AA62" s="21">
        <f t="shared" si="36"/>
        <v>0</v>
      </c>
      <c r="AB62" s="21">
        <f t="shared" si="36"/>
        <v>0</v>
      </c>
      <c r="AC62" s="21">
        <f t="shared" si="36"/>
        <v>0</v>
      </c>
      <c r="AD62" s="21">
        <f t="shared" si="36"/>
        <v>0</v>
      </c>
      <c r="AE62" s="21">
        <f t="shared" si="36"/>
        <v>0</v>
      </c>
      <c r="AF62" s="21">
        <f t="shared" si="36"/>
        <v>0</v>
      </c>
      <c r="AG62" s="21">
        <f t="shared" si="36"/>
        <v>0</v>
      </c>
      <c r="AH62" s="21">
        <f t="shared" si="36"/>
        <v>0</v>
      </c>
      <c r="AI62" s="21">
        <f t="shared" si="36"/>
        <v>0</v>
      </c>
      <c r="AJ62" s="21">
        <f t="shared" si="36"/>
        <v>0</v>
      </c>
      <c r="AK62" s="21">
        <f t="shared" si="36"/>
        <v>0</v>
      </c>
      <c r="AL62" s="21">
        <f t="shared" si="36"/>
        <v>0</v>
      </c>
      <c r="AM62" s="21">
        <f t="shared" si="36"/>
        <v>0</v>
      </c>
      <c r="AN62" s="21">
        <f t="shared" si="36"/>
        <v>0</v>
      </c>
      <c r="AO62" s="21">
        <f t="shared" si="36"/>
        <v>0</v>
      </c>
    </row>
    <row r="63" spans="1:41" ht="15.75" outlineLevel="1" x14ac:dyDescent="0.25">
      <c r="A63" s="19">
        <f t="shared" si="9"/>
        <v>28</v>
      </c>
      <c r="B63" s="26" t="e">
        <f t="shared" si="4"/>
        <v>#N/A</v>
      </c>
      <c r="C63" s="27" t="e">
        <f t="shared" si="4"/>
        <v>#N/A</v>
      </c>
      <c r="D63" s="21">
        <f t="shared" si="6"/>
        <v>0</v>
      </c>
      <c r="E63" s="3">
        <f>IF(D63&gt;0,RANK(D63,$D$36:$D$65),реглист!$D$96+1)</f>
        <v>10</v>
      </c>
      <c r="F63" s="21">
        <f t="shared" si="10"/>
        <v>0</v>
      </c>
      <c r="G63" s="21">
        <f t="shared" si="7"/>
        <v>0</v>
      </c>
      <c r="H63" s="21">
        <f t="shared" si="28"/>
        <v>0</v>
      </c>
      <c r="I63" s="21">
        <f t="shared" si="28"/>
        <v>0</v>
      </c>
      <c r="J63" s="21">
        <f t="shared" si="28"/>
        <v>0</v>
      </c>
      <c r="K63" s="21">
        <f t="shared" si="28"/>
        <v>0</v>
      </c>
      <c r="L63" s="21">
        <f t="shared" si="28"/>
        <v>0</v>
      </c>
      <c r="M63" s="21">
        <f t="shared" si="28"/>
        <v>0</v>
      </c>
      <c r="N63" s="21">
        <f t="shared" si="28"/>
        <v>0</v>
      </c>
      <c r="O63" s="21">
        <f t="shared" si="28"/>
        <v>0</v>
      </c>
      <c r="P63" s="21">
        <f t="shared" si="28"/>
        <v>0</v>
      </c>
      <c r="Q63" s="21">
        <f t="shared" si="28"/>
        <v>0</v>
      </c>
      <c r="R63" s="21">
        <f t="shared" si="28"/>
        <v>0</v>
      </c>
      <c r="S63" s="21">
        <f t="shared" si="28"/>
        <v>0</v>
      </c>
      <c r="T63" s="21">
        <f t="shared" si="28"/>
        <v>0</v>
      </c>
      <c r="U63" s="21">
        <f t="shared" si="28"/>
        <v>0</v>
      </c>
      <c r="V63" s="21">
        <f t="shared" si="28"/>
        <v>0</v>
      </c>
      <c r="W63" s="21">
        <f t="shared" si="28"/>
        <v>0</v>
      </c>
      <c r="X63" s="21">
        <f t="shared" ref="X63:AO63" si="37">X30</f>
        <v>0</v>
      </c>
      <c r="Y63" s="21">
        <f t="shared" si="37"/>
        <v>0</v>
      </c>
      <c r="Z63" s="21">
        <f t="shared" si="37"/>
        <v>0</v>
      </c>
      <c r="AA63" s="21">
        <f t="shared" si="37"/>
        <v>0</v>
      </c>
      <c r="AB63" s="21">
        <f t="shared" si="37"/>
        <v>0</v>
      </c>
      <c r="AC63" s="21">
        <f t="shared" si="37"/>
        <v>0</v>
      </c>
      <c r="AD63" s="21">
        <f t="shared" si="37"/>
        <v>0</v>
      </c>
      <c r="AE63" s="21">
        <f t="shared" si="37"/>
        <v>0</v>
      </c>
      <c r="AF63" s="21">
        <f t="shared" si="37"/>
        <v>0</v>
      </c>
      <c r="AG63" s="21">
        <f t="shared" si="37"/>
        <v>0</v>
      </c>
      <c r="AH63" s="21">
        <f t="shared" si="37"/>
        <v>0</v>
      </c>
      <c r="AI63" s="21">
        <f t="shared" si="37"/>
        <v>0</v>
      </c>
      <c r="AJ63" s="21">
        <f t="shared" si="37"/>
        <v>0</v>
      </c>
      <c r="AK63" s="21">
        <f t="shared" si="37"/>
        <v>0</v>
      </c>
      <c r="AL63" s="21">
        <f t="shared" si="37"/>
        <v>0</v>
      </c>
      <c r="AM63" s="21">
        <f t="shared" si="37"/>
        <v>0</v>
      </c>
      <c r="AN63" s="21">
        <f t="shared" si="37"/>
        <v>0</v>
      </c>
      <c r="AO63" s="21">
        <f t="shared" si="37"/>
        <v>0</v>
      </c>
    </row>
    <row r="64" spans="1:41" ht="15.75" outlineLevel="1" x14ac:dyDescent="0.25">
      <c r="A64" s="19">
        <f t="shared" si="9"/>
        <v>29</v>
      </c>
      <c r="B64" s="26" t="e">
        <f t="shared" si="4"/>
        <v>#N/A</v>
      </c>
      <c r="C64" s="27" t="e">
        <f t="shared" si="4"/>
        <v>#N/A</v>
      </c>
      <c r="D64" s="21">
        <f t="shared" si="6"/>
        <v>0</v>
      </c>
      <c r="E64" s="3">
        <f>IF(D64&gt;0,RANK(D64,$D$36:$D$65),реглист!$D$96+1)</f>
        <v>10</v>
      </c>
      <c r="F64" s="21">
        <f t="shared" si="10"/>
        <v>0</v>
      </c>
      <c r="G64" s="21">
        <f t="shared" si="7"/>
        <v>0</v>
      </c>
      <c r="H64" s="21">
        <f t="shared" si="28"/>
        <v>0</v>
      </c>
      <c r="I64" s="21">
        <f t="shared" si="28"/>
        <v>0</v>
      </c>
      <c r="J64" s="21">
        <f t="shared" si="28"/>
        <v>0</v>
      </c>
      <c r="K64" s="21">
        <f t="shared" si="28"/>
        <v>0</v>
      </c>
      <c r="L64" s="21">
        <f t="shared" si="28"/>
        <v>0</v>
      </c>
      <c r="M64" s="21">
        <f t="shared" si="28"/>
        <v>0</v>
      </c>
      <c r="N64" s="21">
        <f t="shared" si="28"/>
        <v>0</v>
      </c>
      <c r="O64" s="21">
        <f t="shared" si="28"/>
        <v>0</v>
      </c>
      <c r="P64" s="21">
        <f t="shared" si="28"/>
        <v>0</v>
      </c>
      <c r="Q64" s="21">
        <f t="shared" si="28"/>
        <v>0</v>
      </c>
      <c r="R64" s="21">
        <f t="shared" si="28"/>
        <v>0</v>
      </c>
      <c r="S64" s="21">
        <f t="shared" si="28"/>
        <v>0</v>
      </c>
      <c r="T64" s="21">
        <f t="shared" si="28"/>
        <v>0</v>
      </c>
      <c r="U64" s="21">
        <f t="shared" si="28"/>
        <v>0</v>
      </c>
      <c r="V64" s="21">
        <f t="shared" si="28"/>
        <v>0</v>
      </c>
      <c r="W64" s="21">
        <f t="shared" si="28"/>
        <v>0</v>
      </c>
      <c r="X64" s="21">
        <f t="shared" ref="X64:AO65" si="38">X31</f>
        <v>0</v>
      </c>
      <c r="Y64" s="21">
        <f t="shared" si="38"/>
        <v>0</v>
      </c>
      <c r="Z64" s="21">
        <f t="shared" si="38"/>
        <v>0</v>
      </c>
      <c r="AA64" s="21">
        <f t="shared" si="38"/>
        <v>0</v>
      </c>
      <c r="AB64" s="21">
        <f t="shared" si="38"/>
        <v>0</v>
      </c>
      <c r="AC64" s="21">
        <f t="shared" si="38"/>
        <v>0</v>
      </c>
      <c r="AD64" s="21">
        <f t="shared" si="38"/>
        <v>0</v>
      </c>
      <c r="AE64" s="21">
        <f t="shared" si="38"/>
        <v>0</v>
      </c>
      <c r="AF64" s="21">
        <f t="shared" si="38"/>
        <v>0</v>
      </c>
      <c r="AG64" s="21">
        <f t="shared" si="38"/>
        <v>0</v>
      </c>
      <c r="AH64" s="21">
        <f t="shared" si="38"/>
        <v>0</v>
      </c>
      <c r="AI64" s="21">
        <f t="shared" si="38"/>
        <v>0</v>
      </c>
      <c r="AJ64" s="21">
        <f t="shared" si="38"/>
        <v>0</v>
      </c>
      <c r="AK64" s="21">
        <f t="shared" si="38"/>
        <v>0</v>
      </c>
      <c r="AL64" s="21">
        <f t="shared" si="38"/>
        <v>0</v>
      </c>
      <c r="AM64" s="21">
        <f t="shared" si="38"/>
        <v>0</v>
      </c>
      <c r="AN64" s="21">
        <f t="shared" si="38"/>
        <v>0</v>
      </c>
      <c r="AO64" s="21">
        <f t="shared" si="38"/>
        <v>0</v>
      </c>
    </row>
    <row r="65" spans="1:41" ht="15.75" outlineLevel="1" x14ac:dyDescent="0.25">
      <c r="A65" s="19">
        <f t="shared" si="9"/>
        <v>30</v>
      </c>
      <c r="B65" s="26" t="e">
        <f t="shared" si="4"/>
        <v>#N/A</v>
      </c>
      <c r="C65" s="27" t="e">
        <f t="shared" si="4"/>
        <v>#N/A</v>
      </c>
      <c r="D65" s="21">
        <f t="shared" si="6"/>
        <v>0</v>
      </c>
      <c r="E65" s="3">
        <f>IF(D65&gt;0,RANK(D65,$D$36:$D$65),реглист!$D$96+1)</f>
        <v>10</v>
      </c>
      <c r="F65" s="21">
        <f t="shared" si="10"/>
        <v>0</v>
      </c>
      <c r="G65" s="21">
        <f t="shared" si="7"/>
        <v>0</v>
      </c>
      <c r="H65" s="21">
        <f t="shared" si="28"/>
        <v>0</v>
      </c>
      <c r="I65" s="21">
        <f t="shared" si="28"/>
        <v>0</v>
      </c>
      <c r="J65" s="21">
        <f t="shared" si="28"/>
        <v>0</v>
      </c>
      <c r="K65" s="21">
        <f t="shared" si="28"/>
        <v>0</v>
      </c>
      <c r="L65" s="21">
        <f t="shared" si="28"/>
        <v>0</v>
      </c>
      <c r="M65" s="21">
        <f t="shared" si="28"/>
        <v>0</v>
      </c>
      <c r="N65" s="21">
        <f t="shared" si="28"/>
        <v>0</v>
      </c>
      <c r="O65" s="21">
        <f t="shared" si="28"/>
        <v>0</v>
      </c>
      <c r="P65" s="21">
        <f t="shared" si="28"/>
        <v>0</v>
      </c>
      <c r="Q65" s="21">
        <f t="shared" si="28"/>
        <v>0</v>
      </c>
      <c r="R65" s="21">
        <f t="shared" si="28"/>
        <v>0</v>
      </c>
      <c r="S65" s="21">
        <f t="shared" si="28"/>
        <v>0</v>
      </c>
      <c r="T65" s="21">
        <f t="shared" si="28"/>
        <v>0</v>
      </c>
      <c r="U65" s="21">
        <f t="shared" si="28"/>
        <v>0</v>
      </c>
      <c r="V65" s="21">
        <f t="shared" si="28"/>
        <v>0</v>
      </c>
      <c r="W65" s="21">
        <f t="shared" si="28"/>
        <v>0</v>
      </c>
      <c r="X65" s="21">
        <f t="shared" si="38"/>
        <v>0</v>
      </c>
      <c r="Y65" s="21">
        <f t="shared" si="38"/>
        <v>0</v>
      </c>
      <c r="Z65" s="21">
        <f t="shared" si="38"/>
        <v>0</v>
      </c>
      <c r="AA65" s="21">
        <f t="shared" si="38"/>
        <v>0</v>
      </c>
      <c r="AB65" s="21">
        <f t="shared" si="38"/>
        <v>0</v>
      </c>
      <c r="AC65" s="21">
        <f t="shared" si="38"/>
        <v>0</v>
      </c>
      <c r="AD65" s="21">
        <f t="shared" si="38"/>
        <v>0</v>
      </c>
      <c r="AE65" s="21">
        <f t="shared" si="38"/>
        <v>0</v>
      </c>
      <c r="AF65" s="21">
        <f t="shared" si="38"/>
        <v>0</v>
      </c>
      <c r="AG65" s="21">
        <f t="shared" si="38"/>
        <v>0</v>
      </c>
      <c r="AH65" s="21">
        <f t="shared" si="38"/>
        <v>0</v>
      </c>
      <c r="AI65" s="21">
        <f t="shared" si="38"/>
        <v>0</v>
      </c>
      <c r="AJ65" s="21">
        <f t="shared" si="38"/>
        <v>0</v>
      </c>
      <c r="AK65" s="21">
        <f t="shared" si="38"/>
        <v>0</v>
      </c>
      <c r="AL65" s="21">
        <f t="shared" si="38"/>
        <v>0</v>
      </c>
      <c r="AM65" s="21">
        <f t="shared" si="38"/>
        <v>0</v>
      </c>
      <c r="AN65" s="21">
        <f t="shared" si="38"/>
        <v>0</v>
      </c>
      <c r="AO65" s="21">
        <f t="shared" si="38"/>
        <v>0</v>
      </c>
    </row>
  </sheetData>
  <mergeCells count="21">
    <mergeCell ref="A1:A2"/>
    <mergeCell ref="A34:A35"/>
    <mergeCell ref="B1:B2"/>
    <mergeCell ref="U1:W1"/>
    <mergeCell ref="B34:B35"/>
    <mergeCell ref="C34:C35"/>
    <mergeCell ref="D34:D35"/>
    <mergeCell ref="E34:E35"/>
    <mergeCell ref="C1:C2"/>
    <mergeCell ref="D1:D2"/>
    <mergeCell ref="E1:E2"/>
    <mergeCell ref="C33:E33"/>
    <mergeCell ref="F1:T1"/>
    <mergeCell ref="AM1:AO1"/>
    <mergeCell ref="F2:AO2"/>
    <mergeCell ref="F34:AO35"/>
    <mergeCell ref="X1:Z1"/>
    <mergeCell ref="AA1:AC1"/>
    <mergeCell ref="AD1:AF1"/>
    <mergeCell ref="AG1:AI1"/>
    <mergeCell ref="AJ1:AL1"/>
  </mergeCells>
  <conditionalFormatting sqref="D3:D32">
    <cfRule type="duplicateValues" dxfId="14" priority="1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65"/>
  <sheetViews>
    <sheetView zoomScale="70" zoomScaleNormal="7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F2" sqref="F2:AO2"/>
    </sheetView>
  </sheetViews>
  <sheetFormatPr defaultRowHeight="15" outlineLevelRow="1" x14ac:dyDescent="0.25"/>
  <cols>
    <col min="1" max="1" width="3.140625" customWidth="1"/>
    <col min="2" max="3" width="25.7109375" customWidth="1"/>
    <col min="4" max="16" width="8.7109375" customWidth="1"/>
  </cols>
  <sheetData>
    <row r="1" spans="1:41" s="2" customFormat="1" ht="16.5" customHeight="1" thickBot="1" x14ac:dyDescent="0.3">
      <c r="A1" s="80" t="s">
        <v>25</v>
      </c>
      <c r="B1" s="82" t="s">
        <v>1</v>
      </c>
      <c r="C1" s="84" t="s">
        <v>0</v>
      </c>
      <c r="D1" s="86" t="s">
        <v>59</v>
      </c>
      <c r="E1" s="88" t="s">
        <v>3</v>
      </c>
      <c r="F1" s="71" t="s">
        <v>23</v>
      </c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3"/>
      <c r="U1" s="71" t="s">
        <v>24</v>
      </c>
      <c r="V1" s="72"/>
      <c r="W1" s="73"/>
      <c r="X1" s="71" t="s">
        <v>63</v>
      </c>
      <c r="Y1" s="72"/>
      <c r="Z1" s="73"/>
      <c r="AA1" s="71" t="s">
        <v>64</v>
      </c>
      <c r="AB1" s="72"/>
      <c r="AC1" s="73"/>
      <c r="AD1" s="71" t="s">
        <v>65</v>
      </c>
      <c r="AE1" s="72"/>
      <c r="AF1" s="73"/>
      <c r="AG1" s="71" t="s">
        <v>66</v>
      </c>
      <c r="AH1" s="72"/>
      <c r="AI1" s="73"/>
      <c r="AJ1" s="71" t="s">
        <v>67</v>
      </c>
      <c r="AK1" s="72"/>
      <c r="AL1" s="73"/>
      <c r="AM1" s="71" t="s">
        <v>68</v>
      </c>
      <c r="AN1" s="72"/>
      <c r="AO1" s="73"/>
    </row>
    <row r="2" spans="1:41" ht="16.5" thickBot="1" x14ac:dyDescent="0.3">
      <c r="A2" s="81"/>
      <c r="B2" s="83"/>
      <c r="C2" s="85"/>
      <c r="D2" s="87"/>
      <c r="E2" s="89"/>
      <c r="F2" s="74" t="s">
        <v>113</v>
      </c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</row>
    <row r="3" spans="1:41" ht="15.75" x14ac:dyDescent="0.25">
      <c r="A3" s="18">
        <v>1</v>
      </c>
      <c r="B3" s="11" t="str">
        <f>VLOOKUP(C3,реглист!C5:D94,2,0)</f>
        <v>West Fishing</v>
      </c>
      <c r="C3" s="11" t="str">
        <f>VLOOKUP("Б",реглист!$B$5:$D$94,2,0)</f>
        <v>Непомнящий Виктор</v>
      </c>
      <c r="D3" s="24">
        <f>D36</f>
        <v>655</v>
      </c>
      <c r="E3" s="17">
        <f>E36</f>
        <v>1</v>
      </c>
      <c r="F3" s="21">
        <v>335</v>
      </c>
      <c r="G3" s="21">
        <v>263</v>
      </c>
      <c r="H3" s="21">
        <v>57</v>
      </c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</row>
    <row r="4" spans="1:41" ht="15.75" x14ac:dyDescent="0.25">
      <c r="A4" s="19">
        <f>A3+1</f>
        <v>2</v>
      </c>
      <c r="B4" s="11" t="str">
        <f>VLOOKUP(C4,реглист!C6:D95,2,0)</f>
        <v>Bait Breath Team</v>
      </c>
      <c r="C4" s="11" t="str">
        <f>VLOOKUP("Б",реглист!$B$8:$D$94,2,0)</f>
        <v>Колдычевский Николай</v>
      </c>
      <c r="D4" s="24">
        <f t="shared" ref="D4:E19" si="0">D37</f>
        <v>485</v>
      </c>
      <c r="E4" s="17">
        <f t="shared" si="0"/>
        <v>2</v>
      </c>
      <c r="F4" s="20">
        <v>267</v>
      </c>
      <c r="G4" s="20">
        <v>11</v>
      </c>
      <c r="H4" s="20">
        <v>207</v>
      </c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</row>
    <row r="5" spans="1:41" ht="15.75" x14ac:dyDescent="0.25">
      <c r="A5" s="19">
        <f t="shared" ref="A5:A11" si="1">A4+1</f>
        <v>3</v>
      </c>
      <c r="B5" s="11" t="str">
        <f>VLOOKUP(C5,реглист!C7:D96,2,0)</f>
        <v>ТриГада</v>
      </c>
      <c r="C5" s="11" t="str">
        <f>VLOOKUP("Б",реглист!$B$11:$D$94,2,0)</f>
        <v>Кирьянов Денис</v>
      </c>
      <c r="D5" s="24">
        <f t="shared" si="0"/>
        <v>157</v>
      </c>
      <c r="E5" s="17">
        <f t="shared" si="0"/>
        <v>7</v>
      </c>
      <c r="F5" s="20">
        <v>42</v>
      </c>
      <c r="G5" s="20">
        <v>115</v>
      </c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</row>
    <row r="6" spans="1:41" ht="15.75" x14ac:dyDescent="0.25">
      <c r="A6" s="19">
        <f t="shared" si="1"/>
        <v>4</v>
      </c>
      <c r="B6" s="11" t="str">
        <f>VLOOKUP(C6,реглист!C8:D97,2,0)</f>
        <v>Сoastal Spinning</v>
      </c>
      <c r="C6" s="11" t="str">
        <f>VLOOKUP("Б",реглист!$B$14:$D$94,2,0)</f>
        <v>Баланчук Юрий</v>
      </c>
      <c r="D6" s="24">
        <f t="shared" si="0"/>
        <v>200</v>
      </c>
      <c r="E6" s="17">
        <f t="shared" si="0"/>
        <v>6</v>
      </c>
      <c r="F6" s="20">
        <v>95</v>
      </c>
      <c r="G6" s="20">
        <v>105</v>
      </c>
      <c r="H6" s="22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</row>
    <row r="7" spans="1:41" ht="15.75" x14ac:dyDescent="0.25">
      <c r="A7" s="19">
        <f t="shared" si="1"/>
        <v>5</v>
      </c>
      <c r="B7" s="11" t="str">
        <f>VLOOKUP(C7,реглист!C9:D98,2,0)</f>
        <v>Bona Кобрин</v>
      </c>
      <c r="C7" s="11" t="str">
        <f>VLOOKUP("Б",реглист!$B$17:$D$94,2,0)</f>
        <v>Марковский Максим</v>
      </c>
      <c r="D7" s="24">
        <f t="shared" si="0"/>
        <v>288</v>
      </c>
      <c r="E7" s="17">
        <f t="shared" si="0"/>
        <v>4</v>
      </c>
      <c r="F7" s="20">
        <v>23</v>
      </c>
      <c r="G7" s="20">
        <v>193</v>
      </c>
      <c r="H7" s="20">
        <v>72</v>
      </c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</row>
    <row r="8" spans="1:41" ht="15.75" x14ac:dyDescent="0.25">
      <c r="A8" s="19">
        <f t="shared" si="1"/>
        <v>6</v>
      </c>
      <c r="B8" s="11" t="str">
        <f>VLOOKUP(C8,реглист!C10:D99,2,0)</f>
        <v>Брест над Бугом</v>
      </c>
      <c r="C8" s="11" t="str">
        <f>VLOOKUP("Б",реглист!$B$20:$D$94,2,0)</f>
        <v>Масюк Павел</v>
      </c>
      <c r="D8" s="24">
        <f t="shared" si="0"/>
        <v>31</v>
      </c>
      <c r="E8" s="17">
        <f t="shared" si="0"/>
        <v>9</v>
      </c>
      <c r="F8" s="20">
        <v>15</v>
      </c>
      <c r="G8" s="20">
        <v>16</v>
      </c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</row>
    <row r="9" spans="1:41" ht="15.75" x14ac:dyDescent="0.25">
      <c r="A9" s="19">
        <f t="shared" si="1"/>
        <v>7</v>
      </c>
      <c r="B9" s="11" t="str">
        <f>VLOOKUP(C9,реглист!C11:D100,2,0)</f>
        <v>Basshunter</v>
      </c>
      <c r="C9" s="11" t="str">
        <f>VLOOKUP("Б",реглист!$B$23:$D$94,2,0)</f>
        <v>Марач Андрей</v>
      </c>
      <c r="D9" s="24">
        <f t="shared" si="0"/>
        <v>0</v>
      </c>
      <c r="E9" s="17">
        <f t="shared" si="0"/>
        <v>10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</row>
    <row r="10" spans="1:41" ht="15.75" x14ac:dyDescent="0.25">
      <c r="A10" s="19">
        <f t="shared" si="1"/>
        <v>8</v>
      </c>
      <c r="B10" s="11" t="str">
        <f>VLOOKUP(C10,реглист!C12:D101,2,0)</f>
        <v>СПАРТА</v>
      </c>
      <c r="C10" s="11" t="str">
        <f>VLOOKUP("Б",реглист!$B$26:$D$94,2,0)</f>
        <v>Саган Сергей</v>
      </c>
      <c r="D10" s="24">
        <f t="shared" si="0"/>
        <v>307</v>
      </c>
      <c r="E10" s="17">
        <f t="shared" si="0"/>
        <v>3</v>
      </c>
      <c r="F10" s="20">
        <v>11</v>
      </c>
      <c r="G10" s="20">
        <v>110</v>
      </c>
      <c r="H10" s="20">
        <v>155</v>
      </c>
      <c r="I10" s="20">
        <v>31</v>
      </c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</row>
    <row r="11" spans="1:41" ht="15.75" x14ac:dyDescent="0.25">
      <c r="A11" s="19">
        <f t="shared" si="1"/>
        <v>9</v>
      </c>
      <c r="B11" s="11" t="str">
        <f>VLOOKUP(C11,реглист!C13:D102,2,0)</f>
        <v>Mixture</v>
      </c>
      <c r="C11" s="11" t="str">
        <f>VLOOKUP("Б",реглист!$B$29:$D$94,2,0)</f>
        <v>Пожарский Константин</v>
      </c>
      <c r="D11" s="24">
        <f t="shared" si="0"/>
        <v>270</v>
      </c>
      <c r="E11" s="17">
        <f t="shared" si="0"/>
        <v>5</v>
      </c>
      <c r="F11" s="20">
        <v>15</v>
      </c>
      <c r="G11" s="20">
        <v>149</v>
      </c>
      <c r="H11" s="20">
        <v>21</v>
      </c>
      <c r="I11" s="20">
        <v>79</v>
      </c>
      <c r="J11" s="20">
        <v>6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</row>
    <row r="12" spans="1:41" ht="15.75" x14ac:dyDescent="0.25">
      <c r="A12" s="19">
        <f>A11+1</f>
        <v>10</v>
      </c>
      <c r="B12" s="11" t="e">
        <f>VLOOKUP(C12,реглист!C14:D103,2,0)</f>
        <v>#N/A</v>
      </c>
      <c r="C12" s="11">
        <f>VLOOKUP("Б",реглист!$B$32:$D$94,2,0)</f>
        <v>0</v>
      </c>
      <c r="D12" s="24">
        <f t="shared" si="0"/>
        <v>34</v>
      </c>
      <c r="E12" s="17">
        <f t="shared" si="0"/>
        <v>8</v>
      </c>
      <c r="F12" s="20">
        <v>34</v>
      </c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</row>
    <row r="13" spans="1:41" ht="15.75" x14ac:dyDescent="0.25">
      <c r="A13" s="19">
        <f t="shared" ref="A13:A32" si="2">A12+1</f>
        <v>11</v>
      </c>
      <c r="B13" s="11" t="e">
        <f>VLOOKUP(C13,реглист!C15:D104,2,0)</f>
        <v>#N/A</v>
      </c>
      <c r="C13" s="11" t="e">
        <f>VLOOKUP("Б",реглист!$B$35:$D$94,2,0)</f>
        <v>#N/A</v>
      </c>
      <c r="D13" s="24">
        <f t="shared" si="0"/>
        <v>0</v>
      </c>
      <c r="E13" s="17">
        <f t="shared" si="0"/>
        <v>10</v>
      </c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</row>
    <row r="14" spans="1:41" ht="15.75" x14ac:dyDescent="0.25">
      <c r="A14" s="19">
        <f t="shared" si="2"/>
        <v>12</v>
      </c>
      <c r="B14" s="11" t="e">
        <f>VLOOKUP(C14,реглист!C16:D105,2,0)</f>
        <v>#N/A</v>
      </c>
      <c r="C14" s="11" t="e">
        <f>VLOOKUP("Б",реглист!$B$38:$D$94,2,0)</f>
        <v>#N/A</v>
      </c>
      <c r="D14" s="24">
        <f t="shared" si="0"/>
        <v>0</v>
      </c>
      <c r="E14" s="17">
        <f t="shared" si="0"/>
        <v>10</v>
      </c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</row>
    <row r="15" spans="1:41" ht="15.75" x14ac:dyDescent="0.25">
      <c r="A15" s="19">
        <f t="shared" si="2"/>
        <v>13</v>
      </c>
      <c r="B15" s="11" t="e">
        <f>VLOOKUP(C15,реглист!C17:D106,2,0)</f>
        <v>#N/A</v>
      </c>
      <c r="C15" s="11" t="e">
        <f>VLOOKUP("Б",реглист!$B$41:$D$94,2,0)</f>
        <v>#N/A</v>
      </c>
      <c r="D15" s="24">
        <f t="shared" si="0"/>
        <v>0</v>
      </c>
      <c r="E15" s="17">
        <f t="shared" si="0"/>
        <v>10</v>
      </c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</row>
    <row r="16" spans="1:41" ht="15.75" x14ac:dyDescent="0.25">
      <c r="A16" s="19">
        <f t="shared" si="2"/>
        <v>14</v>
      </c>
      <c r="B16" s="11" t="e">
        <f>VLOOKUP(C16,реглист!C18:D107,2,0)</f>
        <v>#N/A</v>
      </c>
      <c r="C16" s="11" t="e">
        <f>VLOOKUP("Б",реглист!$B$44:$D$94,2,0)</f>
        <v>#N/A</v>
      </c>
      <c r="D16" s="24">
        <f t="shared" si="0"/>
        <v>0</v>
      </c>
      <c r="E16" s="17">
        <f t="shared" si="0"/>
        <v>10</v>
      </c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</row>
    <row r="17" spans="1:41" ht="15.75" x14ac:dyDescent="0.25">
      <c r="A17" s="19">
        <f t="shared" si="2"/>
        <v>15</v>
      </c>
      <c r="B17" s="11" t="e">
        <f>VLOOKUP(C17,реглист!C19:D108,2,0)</f>
        <v>#N/A</v>
      </c>
      <c r="C17" s="11" t="e">
        <f>VLOOKUP("Б",реглист!$B$47:$D$94,2,0)</f>
        <v>#N/A</v>
      </c>
      <c r="D17" s="24">
        <f t="shared" si="0"/>
        <v>0</v>
      </c>
      <c r="E17" s="17">
        <f t="shared" si="0"/>
        <v>10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</row>
    <row r="18" spans="1:41" ht="15.75" x14ac:dyDescent="0.25">
      <c r="A18" s="19">
        <f t="shared" si="2"/>
        <v>16</v>
      </c>
      <c r="B18" s="11" t="e">
        <f>VLOOKUP(C18,реглист!C20:D109,2,0)</f>
        <v>#N/A</v>
      </c>
      <c r="C18" s="11" t="e">
        <f>VLOOKUP("Б",реглист!$B$50:$D$94,2,0)</f>
        <v>#N/A</v>
      </c>
      <c r="D18" s="24">
        <f t="shared" si="0"/>
        <v>0</v>
      </c>
      <c r="E18" s="17">
        <f t="shared" si="0"/>
        <v>10</v>
      </c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</row>
    <row r="19" spans="1:41" ht="15.75" x14ac:dyDescent="0.25">
      <c r="A19" s="19">
        <f t="shared" si="2"/>
        <v>17</v>
      </c>
      <c r="B19" s="11" t="e">
        <f>VLOOKUP(C19,реглист!C21:D110,2,0)</f>
        <v>#N/A</v>
      </c>
      <c r="C19" s="11" t="e">
        <f>VLOOKUP("Б",реглист!$B$53:$D$94,2,0)</f>
        <v>#N/A</v>
      </c>
      <c r="D19" s="24">
        <f t="shared" si="0"/>
        <v>0</v>
      </c>
      <c r="E19" s="17">
        <f t="shared" si="0"/>
        <v>10</v>
      </c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</row>
    <row r="20" spans="1:41" ht="15.75" x14ac:dyDescent="0.25">
      <c r="A20" s="19">
        <f t="shared" si="2"/>
        <v>18</v>
      </c>
      <c r="B20" s="11" t="e">
        <f>VLOOKUP(C20,реглист!C22:D111,2,0)</f>
        <v>#N/A</v>
      </c>
      <c r="C20" s="11" t="e">
        <f>VLOOKUP("Б",реглист!$B$56:$D$94,2,0)</f>
        <v>#N/A</v>
      </c>
      <c r="D20" s="24">
        <f t="shared" ref="D20:E32" si="3">D53</f>
        <v>0</v>
      </c>
      <c r="E20" s="17">
        <f t="shared" si="3"/>
        <v>10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</row>
    <row r="21" spans="1:41" ht="15.75" x14ac:dyDescent="0.25">
      <c r="A21" s="19">
        <f t="shared" si="2"/>
        <v>19</v>
      </c>
      <c r="B21" s="11" t="e">
        <f>VLOOKUP(C21,реглист!C23:D112,2,0)</f>
        <v>#N/A</v>
      </c>
      <c r="C21" s="11" t="e">
        <f>VLOOKUP("Б",реглист!$B$59:$D$94,2,0)</f>
        <v>#N/A</v>
      </c>
      <c r="D21" s="24">
        <f t="shared" si="3"/>
        <v>0</v>
      </c>
      <c r="E21" s="17">
        <f t="shared" si="3"/>
        <v>10</v>
      </c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</row>
    <row r="22" spans="1:41" ht="15.75" x14ac:dyDescent="0.25">
      <c r="A22" s="19">
        <f t="shared" si="2"/>
        <v>20</v>
      </c>
      <c r="B22" s="11" t="e">
        <f>VLOOKUP(C22,реглист!C24:D113,2,0)</f>
        <v>#N/A</v>
      </c>
      <c r="C22" s="11" t="e">
        <f>VLOOKUP("Б",реглист!$B$62:$D$94,2,0)</f>
        <v>#N/A</v>
      </c>
      <c r="D22" s="24">
        <f t="shared" si="3"/>
        <v>0</v>
      </c>
      <c r="E22" s="17">
        <f t="shared" si="3"/>
        <v>10</v>
      </c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</row>
    <row r="23" spans="1:41" ht="15.75" x14ac:dyDescent="0.25">
      <c r="A23" s="19">
        <f t="shared" si="2"/>
        <v>21</v>
      </c>
      <c r="B23" s="11" t="e">
        <f>VLOOKUP(C23,реглист!C25:D114,2,0)</f>
        <v>#N/A</v>
      </c>
      <c r="C23" s="11" t="e">
        <f>VLOOKUP("Б",реглист!$B$65:$D$94,2,0)</f>
        <v>#N/A</v>
      </c>
      <c r="D23" s="24">
        <f t="shared" si="3"/>
        <v>0</v>
      </c>
      <c r="E23" s="17">
        <f t="shared" si="3"/>
        <v>10</v>
      </c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</row>
    <row r="24" spans="1:41" ht="15.75" x14ac:dyDescent="0.25">
      <c r="A24" s="19">
        <f t="shared" si="2"/>
        <v>22</v>
      </c>
      <c r="B24" s="11" t="e">
        <f>VLOOKUP(C24,реглист!C26:D115,2,0)</f>
        <v>#N/A</v>
      </c>
      <c r="C24" s="11" t="e">
        <f>VLOOKUP("Б",реглист!$B$68:$D$94,2,0)</f>
        <v>#N/A</v>
      </c>
      <c r="D24" s="24">
        <f t="shared" si="3"/>
        <v>0</v>
      </c>
      <c r="E24" s="17">
        <f t="shared" si="3"/>
        <v>10</v>
      </c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</row>
    <row r="25" spans="1:41" ht="15.75" x14ac:dyDescent="0.25">
      <c r="A25" s="19">
        <f t="shared" si="2"/>
        <v>23</v>
      </c>
      <c r="B25" s="11" t="e">
        <f>VLOOKUP(C25,реглист!C27:D116,2,0)</f>
        <v>#N/A</v>
      </c>
      <c r="C25" s="11" t="e">
        <f>VLOOKUP("Б",реглист!$B$71:$D$94,2,0)</f>
        <v>#N/A</v>
      </c>
      <c r="D25" s="24">
        <f t="shared" si="3"/>
        <v>0</v>
      </c>
      <c r="E25" s="17">
        <f t="shared" si="3"/>
        <v>10</v>
      </c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</row>
    <row r="26" spans="1:41" ht="15.75" x14ac:dyDescent="0.25">
      <c r="A26" s="19">
        <f t="shared" si="2"/>
        <v>24</v>
      </c>
      <c r="B26" s="11" t="e">
        <f>VLOOKUP(C26,реглист!C28:D117,2,0)</f>
        <v>#N/A</v>
      </c>
      <c r="C26" s="11" t="e">
        <f>VLOOKUP("Б",реглист!$B$74:$D$94,2,0)</f>
        <v>#N/A</v>
      </c>
      <c r="D26" s="24">
        <f t="shared" si="3"/>
        <v>0</v>
      </c>
      <c r="E26" s="17">
        <f t="shared" si="3"/>
        <v>10</v>
      </c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</row>
    <row r="27" spans="1:41" ht="15.75" x14ac:dyDescent="0.25">
      <c r="A27" s="19">
        <f t="shared" si="2"/>
        <v>25</v>
      </c>
      <c r="B27" s="11" t="e">
        <f>VLOOKUP(C27,реглист!C29:D118,2,0)</f>
        <v>#N/A</v>
      </c>
      <c r="C27" s="11" t="e">
        <f>VLOOKUP("Б",реглист!$B$77:$D$94,2,0)</f>
        <v>#N/A</v>
      </c>
      <c r="D27" s="24">
        <f t="shared" si="3"/>
        <v>0</v>
      </c>
      <c r="E27" s="17">
        <f t="shared" si="3"/>
        <v>10</v>
      </c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</row>
    <row r="28" spans="1:41" ht="15.75" x14ac:dyDescent="0.25">
      <c r="A28" s="19">
        <f t="shared" si="2"/>
        <v>26</v>
      </c>
      <c r="B28" s="11" t="e">
        <f>VLOOKUP(C28,реглист!C30:D119,2,0)</f>
        <v>#N/A</v>
      </c>
      <c r="C28" s="11" t="e">
        <f>VLOOKUP("Б",реглист!$B$80:$D$94,2,0)</f>
        <v>#N/A</v>
      </c>
      <c r="D28" s="24">
        <f t="shared" si="3"/>
        <v>0</v>
      </c>
      <c r="E28" s="17">
        <f t="shared" si="3"/>
        <v>10</v>
      </c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</row>
    <row r="29" spans="1:41" ht="15.75" x14ac:dyDescent="0.25">
      <c r="A29" s="19">
        <f t="shared" si="2"/>
        <v>27</v>
      </c>
      <c r="B29" s="11" t="e">
        <f>VLOOKUP(C29,реглист!C31:D120,2,0)</f>
        <v>#N/A</v>
      </c>
      <c r="C29" s="11" t="e">
        <f>VLOOKUP("Б",реглист!$B$83:$D$94,2,0)</f>
        <v>#N/A</v>
      </c>
      <c r="D29" s="24">
        <f t="shared" si="3"/>
        <v>0</v>
      </c>
      <c r="E29" s="17">
        <f t="shared" si="3"/>
        <v>10</v>
      </c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</row>
    <row r="30" spans="1:41" ht="15.75" x14ac:dyDescent="0.25">
      <c r="A30" s="19">
        <f t="shared" si="2"/>
        <v>28</v>
      </c>
      <c r="B30" s="11" t="e">
        <f>VLOOKUP(C30,реглист!C32:D121,2,0)</f>
        <v>#N/A</v>
      </c>
      <c r="C30" s="11" t="e">
        <f>VLOOKUP("Б",реглист!$B$86:$D$94,2,0)</f>
        <v>#N/A</v>
      </c>
      <c r="D30" s="24">
        <f t="shared" si="3"/>
        <v>0</v>
      </c>
      <c r="E30" s="17">
        <f t="shared" si="3"/>
        <v>10</v>
      </c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</row>
    <row r="31" spans="1:41" ht="15.75" x14ac:dyDescent="0.25">
      <c r="A31" s="19">
        <f t="shared" si="2"/>
        <v>29</v>
      </c>
      <c r="B31" s="11" t="e">
        <f>VLOOKUP(C31,реглист!C33:D122,2,0)</f>
        <v>#N/A</v>
      </c>
      <c r="C31" s="11" t="e">
        <f>VLOOKUP("Б",реглист!$B$89:$D$94,2,0)</f>
        <v>#N/A</v>
      </c>
      <c r="D31" s="24">
        <f t="shared" si="3"/>
        <v>0</v>
      </c>
      <c r="E31" s="17">
        <f t="shared" si="3"/>
        <v>10</v>
      </c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</row>
    <row r="32" spans="1:41" ht="15.75" x14ac:dyDescent="0.25">
      <c r="A32" s="19">
        <f t="shared" si="2"/>
        <v>30</v>
      </c>
      <c r="B32" s="11" t="e">
        <f>VLOOKUP(C32,реглист!C34:D123,2,0)</f>
        <v>#N/A</v>
      </c>
      <c r="C32" s="11" t="e">
        <f>VLOOKUP("Б",реглист!$B$92:$D$94,2,0)</f>
        <v>#N/A</v>
      </c>
      <c r="D32" s="24">
        <f t="shared" si="3"/>
        <v>0</v>
      </c>
      <c r="E32" s="17">
        <f t="shared" si="3"/>
        <v>10</v>
      </c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</row>
    <row r="33" spans="1:41" ht="16.5" thickBot="1" x14ac:dyDescent="0.3">
      <c r="C33" s="90" t="s">
        <v>60</v>
      </c>
      <c r="D33" s="90"/>
      <c r="E33" s="91"/>
      <c r="F33" s="23">
        <f>AVERAGE(F3:O32)</f>
        <v>97.08</v>
      </c>
      <c r="U33" s="23" t="e">
        <f>AVERAGE(U3:W32)</f>
        <v>#DIV/0!</v>
      </c>
      <c r="X33" s="23" t="e">
        <f>AVERAGE(X3:Z32)</f>
        <v>#DIV/0!</v>
      </c>
      <c r="AA33" s="23" t="e">
        <f>AVERAGE(AA3:AC32)</f>
        <v>#DIV/0!</v>
      </c>
      <c r="AD33" s="23" t="e">
        <f>AVERAGE(AD3:AF32)</f>
        <v>#DIV/0!</v>
      </c>
      <c r="AG33" s="23" t="e">
        <f>AVERAGE(AG3:AI32)</f>
        <v>#DIV/0!</v>
      </c>
      <c r="AJ33" s="23" t="e">
        <f>AVERAGE(AJ3:AL32)</f>
        <v>#DIV/0!</v>
      </c>
    </row>
    <row r="34" spans="1:41" ht="16.5" customHeight="1" outlineLevel="1" x14ac:dyDescent="0.25">
      <c r="A34" s="80" t="s">
        <v>25</v>
      </c>
      <c r="B34" s="84" t="s">
        <v>1</v>
      </c>
      <c r="C34" s="84" t="s">
        <v>0</v>
      </c>
      <c r="D34" s="86" t="s">
        <v>59</v>
      </c>
      <c r="E34" s="88" t="s">
        <v>3</v>
      </c>
      <c r="F34" s="74" t="s">
        <v>2</v>
      </c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6"/>
    </row>
    <row r="35" spans="1:41" ht="15.75" customHeight="1" outlineLevel="1" thickBot="1" x14ac:dyDescent="0.3">
      <c r="A35" s="81"/>
      <c r="B35" s="85"/>
      <c r="C35" s="85"/>
      <c r="D35" s="87"/>
      <c r="E35" s="89"/>
      <c r="F35" s="77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9"/>
    </row>
    <row r="36" spans="1:41" ht="15.75" outlineLevel="1" x14ac:dyDescent="0.25">
      <c r="A36" s="18">
        <v>1</v>
      </c>
      <c r="B36" s="26" t="str">
        <f>B3</f>
        <v>West Fishing</v>
      </c>
      <c r="C36" s="27" t="str">
        <f>C3</f>
        <v>Непомнящий Виктор</v>
      </c>
      <c r="D36" s="21">
        <f>SUM(F36:AO36)</f>
        <v>655</v>
      </c>
      <c r="E36" s="3">
        <f>IF(D36&gt;0,RANK(D36,$D$36:$D$65),реглист!$D$96+1)</f>
        <v>1</v>
      </c>
      <c r="F36" s="21">
        <f>F3</f>
        <v>335</v>
      </c>
      <c r="G36" s="21">
        <f t="shared" ref="G36:AO43" si="4">G3</f>
        <v>263</v>
      </c>
      <c r="H36" s="21">
        <f t="shared" si="4"/>
        <v>57</v>
      </c>
      <c r="I36" s="21">
        <f t="shared" si="4"/>
        <v>0</v>
      </c>
      <c r="J36" s="21">
        <f t="shared" si="4"/>
        <v>0</v>
      </c>
      <c r="K36" s="21">
        <f t="shared" si="4"/>
        <v>0</v>
      </c>
      <c r="L36" s="21">
        <f t="shared" si="4"/>
        <v>0</v>
      </c>
      <c r="M36" s="21">
        <f t="shared" si="4"/>
        <v>0</v>
      </c>
      <c r="N36" s="21">
        <f t="shared" si="4"/>
        <v>0</v>
      </c>
      <c r="O36" s="21">
        <f t="shared" si="4"/>
        <v>0</v>
      </c>
      <c r="P36" s="21">
        <f t="shared" si="4"/>
        <v>0</v>
      </c>
      <c r="Q36" s="21">
        <f t="shared" si="4"/>
        <v>0</v>
      </c>
      <c r="R36" s="21">
        <f t="shared" si="4"/>
        <v>0</v>
      </c>
      <c r="S36" s="21">
        <f t="shared" si="4"/>
        <v>0</v>
      </c>
      <c r="T36" s="21">
        <f t="shared" si="4"/>
        <v>0</v>
      </c>
      <c r="U36" s="21">
        <f t="shared" si="4"/>
        <v>0</v>
      </c>
      <c r="V36" s="21">
        <f t="shared" si="4"/>
        <v>0</v>
      </c>
      <c r="W36" s="21">
        <f t="shared" si="4"/>
        <v>0</v>
      </c>
      <c r="X36" s="21">
        <f t="shared" si="4"/>
        <v>0</v>
      </c>
      <c r="Y36" s="21">
        <f t="shared" si="4"/>
        <v>0</v>
      </c>
      <c r="Z36" s="21">
        <f t="shared" si="4"/>
        <v>0</v>
      </c>
      <c r="AA36" s="21">
        <f t="shared" si="4"/>
        <v>0</v>
      </c>
      <c r="AB36" s="21">
        <f t="shared" si="4"/>
        <v>0</v>
      </c>
      <c r="AC36" s="21">
        <f t="shared" si="4"/>
        <v>0</v>
      </c>
      <c r="AD36" s="21">
        <f t="shared" si="4"/>
        <v>0</v>
      </c>
      <c r="AE36" s="21">
        <f t="shared" si="4"/>
        <v>0</v>
      </c>
      <c r="AF36" s="21">
        <f t="shared" si="4"/>
        <v>0</v>
      </c>
      <c r="AG36" s="21">
        <f t="shared" si="4"/>
        <v>0</v>
      </c>
      <c r="AH36" s="21">
        <f t="shared" si="4"/>
        <v>0</v>
      </c>
      <c r="AI36" s="21">
        <f t="shared" si="4"/>
        <v>0</v>
      </c>
      <c r="AJ36" s="21">
        <f t="shared" si="4"/>
        <v>0</v>
      </c>
      <c r="AK36" s="21">
        <f t="shared" si="4"/>
        <v>0</v>
      </c>
      <c r="AL36" s="21">
        <f t="shared" si="4"/>
        <v>0</v>
      </c>
      <c r="AM36" s="21">
        <f t="shared" si="4"/>
        <v>0</v>
      </c>
      <c r="AN36" s="21">
        <f t="shared" si="4"/>
        <v>0</v>
      </c>
      <c r="AO36" s="21">
        <f t="shared" si="4"/>
        <v>0</v>
      </c>
    </row>
    <row r="37" spans="1:41" ht="15.75" outlineLevel="1" x14ac:dyDescent="0.25">
      <c r="A37" s="19">
        <f>A36+1</f>
        <v>2</v>
      </c>
      <c r="B37" s="26" t="str">
        <f t="shared" ref="B37:C52" si="5">B4</f>
        <v>Bait Breath Team</v>
      </c>
      <c r="C37" s="27" t="str">
        <f t="shared" si="5"/>
        <v>Колдычевский Николай</v>
      </c>
      <c r="D37" s="21">
        <f t="shared" ref="D37:D65" si="6">SUM(F37:AO37)</f>
        <v>485</v>
      </c>
      <c r="E37" s="3">
        <f>IF(D37&gt;0,RANK(D37,$D$36:$D$65),реглист!$D$96+1)</f>
        <v>2</v>
      </c>
      <c r="F37" s="21">
        <f t="shared" ref="F37:U65" si="7">F4</f>
        <v>267</v>
      </c>
      <c r="G37" s="21">
        <f t="shared" si="7"/>
        <v>11</v>
      </c>
      <c r="H37" s="21">
        <f t="shared" si="7"/>
        <v>207</v>
      </c>
      <c r="I37" s="21">
        <f t="shared" si="7"/>
        <v>0</v>
      </c>
      <c r="J37" s="21">
        <f t="shared" si="7"/>
        <v>0</v>
      </c>
      <c r="K37" s="21">
        <f t="shared" si="7"/>
        <v>0</v>
      </c>
      <c r="L37" s="21">
        <f t="shared" si="7"/>
        <v>0</v>
      </c>
      <c r="M37" s="21">
        <f t="shared" si="7"/>
        <v>0</v>
      </c>
      <c r="N37" s="21">
        <f t="shared" si="7"/>
        <v>0</v>
      </c>
      <c r="O37" s="21">
        <f t="shared" si="7"/>
        <v>0</v>
      </c>
      <c r="P37" s="21">
        <f t="shared" si="7"/>
        <v>0</v>
      </c>
      <c r="Q37" s="21">
        <f t="shared" si="7"/>
        <v>0</v>
      </c>
      <c r="R37" s="21">
        <f t="shared" si="7"/>
        <v>0</v>
      </c>
      <c r="S37" s="21">
        <f t="shared" si="7"/>
        <v>0</v>
      </c>
      <c r="T37" s="21">
        <f t="shared" si="7"/>
        <v>0</v>
      </c>
      <c r="U37" s="21">
        <f t="shared" si="7"/>
        <v>0</v>
      </c>
      <c r="V37" s="21">
        <f t="shared" si="4"/>
        <v>0</v>
      </c>
      <c r="W37" s="21">
        <f t="shared" si="4"/>
        <v>0</v>
      </c>
      <c r="X37" s="21">
        <f t="shared" si="4"/>
        <v>0</v>
      </c>
      <c r="Y37" s="21">
        <f t="shared" si="4"/>
        <v>0</v>
      </c>
      <c r="Z37" s="21">
        <f t="shared" si="4"/>
        <v>0</v>
      </c>
      <c r="AA37" s="21">
        <f t="shared" si="4"/>
        <v>0</v>
      </c>
      <c r="AB37" s="21">
        <f t="shared" si="4"/>
        <v>0</v>
      </c>
      <c r="AC37" s="21">
        <f t="shared" si="4"/>
        <v>0</v>
      </c>
      <c r="AD37" s="21">
        <f t="shared" si="4"/>
        <v>0</v>
      </c>
      <c r="AE37" s="21">
        <f t="shared" si="4"/>
        <v>0</v>
      </c>
      <c r="AF37" s="21">
        <f t="shared" si="4"/>
        <v>0</v>
      </c>
      <c r="AG37" s="21">
        <f t="shared" si="4"/>
        <v>0</v>
      </c>
      <c r="AH37" s="21">
        <f t="shared" si="4"/>
        <v>0</v>
      </c>
      <c r="AI37" s="21">
        <f t="shared" si="4"/>
        <v>0</v>
      </c>
      <c r="AJ37" s="21">
        <f t="shared" si="4"/>
        <v>0</v>
      </c>
      <c r="AK37" s="21">
        <f t="shared" si="4"/>
        <v>0</v>
      </c>
      <c r="AL37" s="21">
        <f t="shared" si="4"/>
        <v>0</v>
      </c>
      <c r="AM37" s="21">
        <f t="shared" si="4"/>
        <v>0</v>
      </c>
      <c r="AN37" s="21">
        <f t="shared" si="4"/>
        <v>0</v>
      </c>
      <c r="AO37" s="21">
        <f t="shared" si="4"/>
        <v>0</v>
      </c>
    </row>
    <row r="38" spans="1:41" ht="15.75" outlineLevel="1" x14ac:dyDescent="0.25">
      <c r="A38" s="19">
        <f t="shared" ref="A38:A65" si="8">A37+1</f>
        <v>3</v>
      </c>
      <c r="B38" s="26" t="str">
        <f t="shared" si="5"/>
        <v>ТриГада</v>
      </c>
      <c r="C38" s="27" t="str">
        <f t="shared" si="5"/>
        <v>Кирьянов Денис</v>
      </c>
      <c r="D38" s="21">
        <f t="shared" si="6"/>
        <v>157</v>
      </c>
      <c r="E38" s="3">
        <f>IF(D38&gt;0,RANK(D38,$D$36:$D$65),реглист!$D$96+1)</f>
        <v>7</v>
      </c>
      <c r="F38" s="21">
        <f t="shared" si="7"/>
        <v>42</v>
      </c>
      <c r="G38" s="21">
        <f t="shared" si="4"/>
        <v>115</v>
      </c>
      <c r="H38" s="21">
        <f t="shared" si="4"/>
        <v>0</v>
      </c>
      <c r="I38" s="21">
        <f t="shared" si="4"/>
        <v>0</v>
      </c>
      <c r="J38" s="21">
        <f t="shared" si="4"/>
        <v>0</v>
      </c>
      <c r="K38" s="21">
        <f t="shared" si="4"/>
        <v>0</v>
      </c>
      <c r="L38" s="21">
        <f t="shared" si="4"/>
        <v>0</v>
      </c>
      <c r="M38" s="21">
        <f t="shared" si="4"/>
        <v>0</v>
      </c>
      <c r="N38" s="21">
        <f t="shared" si="4"/>
        <v>0</v>
      </c>
      <c r="O38" s="21">
        <f t="shared" si="4"/>
        <v>0</v>
      </c>
      <c r="P38" s="21">
        <f t="shared" si="4"/>
        <v>0</v>
      </c>
      <c r="Q38" s="21">
        <f t="shared" si="4"/>
        <v>0</v>
      </c>
      <c r="R38" s="21">
        <f t="shared" si="4"/>
        <v>0</v>
      </c>
      <c r="S38" s="21">
        <f t="shared" si="4"/>
        <v>0</v>
      </c>
      <c r="T38" s="21">
        <f t="shared" si="4"/>
        <v>0</v>
      </c>
      <c r="U38" s="21">
        <f t="shared" si="4"/>
        <v>0</v>
      </c>
      <c r="V38" s="21">
        <f t="shared" si="4"/>
        <v>0</v>
      </c>
      <c r="W38" s="21">
        <f t="shared" si="4"/>
        <v>0</v>
      </c>
      <c r="X38" s="21">
        <f t="shared" si="4"/>
        <v>0</v>
      </c>
      <c r="Y38" s="21">
        <f t="shared" si="4"/>
        <v>0</v>
      </c>
      <c r="Z38" s="21">
        <f t="shared" si="4"/>
        <v>0</v>
      </c>
      <c r="AA38" s="21">
        <f t="shared" si="4"/>
        <v>0</v>
      </c>
      <c r="AB38" s="21">
        <f t="shared" si="4"/>
        <v>0</v>
      </c>
      <c r="AC38" s="21">
        <f t="shared" si="4"/>
        <v>0</v>
      </c>
      <c r="AD38" s="21">
        <f t="shared" si="4"/>
        <v>0</v>
      </c>
      <c r="AE38" s="21">
        <f t="shared" si="4"/>
        <v>0</v>
      </c>
      <c r="AF38" s="21">
        <f t="shared" si="4"/>
        <v>0</v>
      </c>
      <c r="AG38" s="21">
        <f t="shared" si="4"/>
        <v>0</v>
      </c>
      <c r="AH38" s="21">
        <f t="shared" si="4"/>
        <v>0</v>
      </c>
      <c r="AI38" s="21">
        <f t="shared" si="4"/>
        <v>0</v>
      </c>
      <c r="AJ38" s="21">
        <f t="shared" si="4"/>
        <v>0</v>
      </c>
      <c r="AK38" s="21">
        <f t="shared" si="4"/>
        <v>0</v>
      </c>
      <c r="AL38" s="21">
        <f t="shared" si="4"/>
        <v>0</v>
      </c>
      <c r="AM38" s="21">
        <f t="shared" si="4"/>
        <v>0</v>
      </c>
      <c r="AN38" s="21">
        <f t="shared" si="4"/>
        <v>0</v>
      </c>
      <c r="AO38" s="21">
        <f t="shared" si="4"/>
        <v>0</v>
      </c>
    </row>
    <row r="39" spans="1:41" ht="15.75" outlineLevel="1" x14ac:dyDescent="0.25">
      <c r="A39" s="19">
        <f t="shared" si="8"/>
        <v>4</v>
      </c>
      <c r="B39" s="26" t="str">
        <f t="shared" si="5"/>
        <v>Сoastal Spinning</v>
      </c>
      <c r="C39" s="27" t="str">
        <f t="shared" si="5"/>
        <v>Баланчук Юрий</v>
      </c>
      <c r="D39" s="21">
        <f t="shared" si="6"/>
        <v>200</v>
      </c>
      <c r="E39" s="3">
        <f>IF(D39&gt;0,RANK(D39,$D$36:$D$65),реглист!$D$96+1)</f>
        <v>6</v>
      </c>
      <c r="F39" s="21">
        <f t="shared" si="7"/>
        <v>95</v>
      </c>
      <c r="G39" s="21">
        <f t="shared" si="4"/>
        <v>105</v>
      </c>
      <c r="H39" s="21">
        <f t="shared" si="4"/>
        <v>0</v>
      </c>
      <c r="I39" s="21">
        <f t="shared" si="4"/>
        <v>0</v>
      </c>
      <c r="J39" s="21">
        <f t="shared" si="4"/>
        <v>0</v>
      </c>
      <c r="K39" s="21">
        <f t="shared" si="4"/>
        <v>0</v>
      </c>
      <c r="L39" s="21">
        <f t="shared" si="4"/>
        <v>0</v>
      </c>
      <c r="M39" s="21">
        <f t="shared" si="4"/>
        <v>0</v>
      </c>
      <c r="N39" s="21">
        <f t="shared" si="4"/>
        <v>0</v>
      </c>
      <c r="O39" s="21">
        <f t="shared" si="4"/>
        <v>0</v>
      </c>
      <c r="P39" s="21">
        <f t="shared" si="4"/>
        <v>0</v>
      </c>
      <c r="Q39" s="21">
        <f t="shared" si="4"/>
        <v>0</v>
      </c>
      <c r="R39" s="21">
        <f t="shared" si="4"/>
        <v>0</v>
      </c>
      <c r="S39" s="21">
        <f t="shared" si="4"/>
        <v>0</v>
      </c>
      <c r="T39" s="21">
        <f t="shared" si="4"/>
        <v>0</v>
      </c>
      <c r="U39" s="21">
        <f t="shared" si="4"/>
        <v>0</v>
      </c>
      <c r="V39" s="21">
        <f t="shared" si="4"/>
        <v>0</v>
      </c>
      <c r="W39" s="21">
        <f t="shared" si="4"/>
        <v>0</v>
      </c>
      <c r="X39" s="21">
        <f t="shared" si="4"/>
        <v>0</v>
      </c>
      <c r="Y39" s="21">
        <f t="shared" si="4"/>
        <v>0</v>
      </c>
      <c r="Z39" s="21">
        <f t="shared" si="4"/>
        <v>0</v>
      </c>
      <c r="AA39" s="21">
        <f t="shared" si="4"/>
        <v>0</v>
      </c>
      <c r="AB39" s="21">
        <f t="shared" si="4"/>
        <v>0</v>
      </c>
      <c r="AC39" s="21">
        <f t="shared" si="4"/>
        <v>0</v>
      </c>
      <c r="AD39" s="21">
        <f t="shared" si="4"/>
        <v>0</v>
      </c>
      <c r="AE39" s="21">
        <f t="shared" si="4"/>
        <v>0</v>
      </c>
      <c r="AF39" s="21">
        <f t="shared" si="4"/>
        <v>0</v>
      </c>
      <c r="AG39" s="21">
        <f t="shared" si="4"/>
        <v>0</v>
      </c>
      <c r="AH39" s="21">
        <f t="shared" si="4"/>
        <v>0</v>
      </c>
      <c r="AI39" s="21">
        <f t="shared" si="4"/>
        <v>0</v>
      </c>
      <c r="AJ39" s="21">
        <f t="shared" si="4"/>
        <v>0</v>
      </c>
      <c r="AK39" s="21">
        <f t="shared" si="4"/>
        <v>0</v>
      </c>
      <c r="AL39" s="21">
        <f t="shared" si="4"/>
        <v>0</v>
      </c>
      <c r="AM39" s="21">
        <f t="shared" si="4"/>
        <v>0</v>
      </c>
      <c r="AN39" s="21">
        <f t="shared" si="4"/>
        <v>0</v>
      </c>
      <c r="AO39" s="21">
        <f t="shared" si="4"/>
        <v>0</v>
      </c>
    </row>
    <row r="40" spans="1:41" ht="15.75" outlineLevel="1" x14ac:dyDescent="0.25">
      <c r="A40" s="19">
        <f t="shared" si="8"/>
        <v>5</v>
      </c>
      <c r="B40" s="26" t="str">
        <f t="shared" si="5"/>
        <v>Bona Кобрин</v>
      </c>
      <c r="C40" s="27" t="str">
        <f t="shared" si="5"/>
        <v>Марковский Максим</v>
      </c>
      <c r="D40" s="21">
        <f t="shared" si="6"/>
        <v>288</v>
      </c>
      <c r="E40" s="3">
        <f>IF(D40&gt;0,RANK(D40,$D$36:$D$65),реглист!$D$96+1)</f>
        <v>4</v>
      </c>
      <c r="F40" s="21">
        <f t="shared" si="7"/>
        <v>23</v>
      </c>
      <c r="G40" s="21">
        <f t="shared" si="4"/>
        <v>193</v>
      </c>
      <c r="H40" s="21">
        <f t="shared" si="4"/>
        <v>72</v>
      </c>
      <c r="I40" s="21">
        <f t="shared" si="4"/>
        <v>0</v>
      </c>
      <c r="J40" s="21">
        <f t="shared" si="4"/>
        <v>0</v>
      </c>
      <c r="K40" s="21">
        <f t="shared" si="4"/>
        <v>0</v>
      </c>
      <c r="L40" s="21">
        <f t="shared" si="4"/>
        <v>0</v>
      </c>
      <c r="M40" s="21">
        <f t="shared" si="4"/>
        <v>0</v>
      </c>
      <c r="N40" s="21">
        <f t="shared" si="4"/>
        <v>0</v>
      </c>
      <c r="O40" s="21">
        <f t="shared" si="4"/>
        <v>0</v>
      </c>
      <c r="P40" s="21">
        <f t="shared" si="4"/>
        <v>0</v>
      </c>
      <c r="Q40" s="21">
        <f t="shared" si="4"/>
        <v>0</v>
      </c>
      <c r="R40" s="21">
        <f t="shared" si="4"/>
        <v>0</v>
      </c>
      <c r="S40" s="21">
        <f t="shared" si="4"/>
        <v>0</v>
      </c>
      <c r="T40" s="21">
        <f t="shared" si="4"/>
        <v>0</v>
      </c>
      <c r="U40" s="21">
        <f t="shared" si="4"/>
        <v>0</v>
      </c>
      <c r="V40" s="21">
        <f t="shared" si="4"/>
        <v>0</v>
      </c>
      <c r="W40" s="21">
        <f t="shared" si="4"/>
        <v>0</v>
      </c>
      <c r="X40" s="21">
        <f t="shared" si="4"/>
        <v>0</v>
      </c>
      <c r="Y40" s="21">
        <f t="shared" si="4"/>
        <v>0</v>
      </c>
      <c r="Z40" s="21">
        <f t="shared" si="4"/>
        <v>0</v>
      </c>
      <c r="AA40" s="21">
        <f t="shared" si="4"/>
        <v>0</v>
      </c>
      <c r="AB40" s="21">
        <f t="shared" si="4"/>
        <v>0</v>
      </c>
      <c r="AC40" s="21">
        <f t="shared" si="4"/>
        <v>0</v>
      </c>
      <c r="AD40" s="21">
        <f t="shared" si="4"/>
        <v>0</v>
      </c>
      <c r="AE40" s="21">
        <f t="shared" si="4"/>
        <v>0</v>
      </c>
      <c r="AF40" s="21">
        <f t="shared" si="4"/>
        <v>0</v>
      </c>
      <c r="AG40" s="21">
        <f t="shared" si="4"/>
        <v>0</v>
      </c>
      <c r="AH40" s="21">
        <f t="shared" si="4"/>
        <v>0</v>
      </c>
      <c r="AI40" s="21">
        <f t="shared" si="4"/>
        <v>0</v>
      </c>
      <c r="AJ40" s="21">
        <f t="shared" si="4"/>
        <v>0</v>
      </c>
      <c r="AK40" s="21">
        <f t="shared" si="4"/>
        <v>0</v>
      </c>
      <c r="AL40" s="21">
        <f t="shared" si="4"/>
        <v>0</v>
      </c>
      <c r="AM40" s="21">
        <f t="shared" si="4"/>
        <v>0</v>
      </c>
      <c r="AN40" s="21">
        <f t="shared" si="4"/>
        <v>0</v>
      </c>
      <c r="AO40" s="21">
        <f t="shared" si="4"/>
        <v>0</v>
      </c>
    </row>
    <row r="41" spans="1:41" ht="15.75" outlineLevel="1" x14ac:dyDescent="0.25">
      <c r="A41" s="19">
        <f t="shared" si="8"/>
        <v>6</v>
      </c>
      <c r="B41" s="26" t="str">
        <f t="shared" si="5"/>
        <v>Брест над Бугом</v>
      </c>
      <c r="C41" s="27" t="str">
        <f t="shared" si="5"/>
        <v>Масюк Павел</v>
      </c>
      <c r="D41" s="21">
        <f t="shared" si="6"/>
        <v>31</v>
      </c>
      <c r="E41" s="3">
        <f>IF(D41&gt;0,RANK(D41,$D$36:$D$65),реглист!$D$96+1)</f>
        <v>9</v>
      </c>
      <c r="F41" s="21">
        <f t="shared" si="7"/>
        <v>15</v>
      </c>
      <c r="G41" s="21">
        <f t="shared" si="4"/>
        <v>16</v>
      </c>
      <c r="H41" s="21">
        <f t="shared" si="4"/>
        <v>0</v>
      </c>
      <c r="I41" s="21">
        <f t="shared" si="4"/>
        <v>0</v>
      </c>
      <c r="J41" s="21">
        <f t="shared" si="4"/>
        <v>0</v>
      </c>
      <c r="K41" s="21">
        <f t="shared" si="4"/>
        <v>0</v>
      </c>
      <c r="L41" s="21">
        <f t="shared" si="4"/>
        <v>0</v>
      </c>
      <c r="M41" s="21">
        <f t="shared" si="4"/>
        <v>0</v>
      </c>
      <c r="N41" s="21">
        <f t="shared" si="4"/>
        <v>0</v>
      </c>
      <c r="O41" s="21">
        <f t="shared" si="4"/>
        <v>0</v>
      </c>
      <c r="P41" s="21">
        <f t="shared" si="4"/>
        <v>0</v>
      </c>
      <c r="Q41" s="21">
        <f t="shared" si="4"/>
        <v>0</v>
      </c>
      <c r="R41" s="21">
        <f t="shared" si="4"/>
        <v>0</v>
      </c>
      <c r="S41" s="21">
        <f t="shared" si="4"/>
        <v>0</v>
      </c>
      <c r="T41" s="21">
        <f t="shared" si="4"/>
        <v>0</v>
      </c>
      <c r="U41" s="21">
        <f t="shared" si="4"/>
        <v>0</v>
      </c>
      <c r="V41" s="21">
        <f t="shared" si="4"/>
        <v>0</v>
      </c>
      <c r="W41" s="21">
        <f t="shared" si="4"/>
        <v>0</v>
      </c>
      <c r="X41" s="21">
        <f t="shared" si="4"/>
        <v>0</v>
      </c>
      <c r="Y41" s="21">
        <f t="shared" si="4"/>
        <v>0</v>
      </c>
      <c r="Z41" s="21">
        <f t="shared" si="4"/>
        <v>0</v>
      </c>
      <c r="AA41" s="21">
        <f t="shared" si="4"/>
        <v>0</v>
      </c>
      <c r="AB41" s="21">
        <f t="shared" si="4"/>
        <v>0</v>
      </c>
      <c r="AC41" s="21">
        <f t="shared" si="4"/>
        <v>0</v>
      </c>
      <c r="AD41" s="21">
        <f t="shared" si="4"/>
        <v>0</v>
      </c>
      <c r="AE41" s="21">
        <f t="shared" si="4"/>
        <v>0</v>
      </c>
      <c r="AF41" s="21">
        <f t="shared" si="4"/>
        <v>0</v>
      </c>
      <c r="AG41" s="21">
        <f t="shared" si="4"/>
        <v>0</v>
      </c>
      <c r="AH41" s="21">
        <f t="shared" si="4"/>
        <v>0</v>
      </c>
      <c r="AI41" s="21">
        <f t="shared" si="4"/>
        <v>0</v>
      </c>
      <c r="AJ41" s="21">
        <f t="shared" si="4"/>
        <v>0</v>
      </c>
      <c r="AK41" s="21">
        <f t="shared" si="4"/>
        <v>0</v>
      </c>
      <c r="AL41" s="21">
        <f t="shared" si="4"/>
        <v>0</v>
      </c>
      <c r="AM41" s="21">
        <f t="shared" si="4"/>
        <v>0</v>
      </c>
      <c r="AN41" s="21">
        <f t="shared" si="4"/>
        <v>0</v>
      </c>
      <c r="AO41" s="21">
        <f t="shared" si="4"/>
        <v>0</v>
      </c>
    </row>
    <row r="42" spans="1:41" ht="15.75" outlineLevel="1" x14ac:dyDescent="0.25">
      <c r="A42" s="19">
        <f t="shared" si="8"/>
        <v>7</v>
      </c>
      <c r="B42" s="26" t="str">
        <f t="shared" si="5"/>
        <v>Basshunter</v>
      </c>
      <c r="C42" s="27" t="str">
        <f t="shared" si="5"/>
        <v>Марач Андрей</v>
      </c>
      <c r="D42" s="21">
        <f t="shared" si="6"/>
        <v>0</v>
      </c>
      <c r="E42" s="3">
        <f>IF(D42&gt;0,RANK(D42,$D$36:$D$65),реглист!$D$96+1)</f>
        <v>10</v>
      </c>
      <c r="F42" s="21">
        <f t="shared" si="7"/>
        <v>0</v>
      </c>
      <c r="G42" s="21">
        <f t="shared" si="4"/>
        <v>0</v>
      </c>
      <c r="H42" s="21">
        <f t="shared" si="4"/>
        <v>0</v>
      </c>
      <c r="I42" s="21">
        <f t="shared" si="4"/>
        <v>0</v>
      </c>
      <c r="J42" s="21">
        <f t="shared" si="4"/>
        <v>0</v>
      </c>
      <c r="K42" s="21">
        <f t="shared" si="4"/>
        <v>0</v>
      </c>
      <c r="L42" s="21">
        <f t="shared" si="4"/>
        <v>0</v>
      </c>
      <c r="M42" s="21">
        <f t="shared" si="4"/>
        <v>0</v>
      </c>
      <c r="N42" s="21">
        <f t="shared" si="4"/>
        <v>0</v>
      </c>
      <c r="O42" s="21">
        <f t="shared" si="4"/>
        <v>0</v>
      </c>
      <c r="P42" s="21">
        <f t="shared" si="4"/>
        <v>0</v>
      </c>
      <c r="Q42" s="21">
        <f t="shared" si="4"/>
        <v>0</v>
      </c>
      <c r="R42" s="21">
        <f t="shared" si="4"/>
        <v>0</v>
      </c>
      <c r="S42" s="21">
        <f t="shared" si="4"/>
        <v>0</v>
      </c>
      <c r="T42" s="21">
        <f t="shared" si="4"/>
        <v>0</v>
      </c>
      <c r="U42" s="21">
        <f t="shared" si="4"/>
        <v>0</v>
      </c>
      <c r="V42" s="21">
        <f t="shared" si="4"/>
        <v>0</v>
      </c>
      <c r="W42" s="21">
        <f t="shared" si="4"/>
        <v>0</v>
      </c>
      <c r="X42" s="21">
        <f t="shared" si="4"/>
        <v>0</v>
      </c>
      <c r="Y42" s="21">
        <f t="shared" si="4"/>
        <v>0</v>
      </c>
      <c r="Z42" s="21">
        <f t="shared" si="4"/>
        <v>0</v>
      </c>
      <c r="AA42" s="21">
        <f t="shared" si="4"/>
        <v>0</v>
      </c>
      <c r="AB42" s="21">
        <f t="shared" si="4"/>
        <v>0</v>
      </c>
      <c r="AC42" s="21">
        <f t="shared" si="4"/>
        <v>0</v>
      </c>
      <c r="AD42" s="21">
        <f t="shared" si="4"/>
        <v>0</v>
      </c>
      <c r="AE42" s="21">
        <f t="shared" si="4"/>
        <v>0</v>
      </c>
      <c r="AF42" s="21">
        <f t="shared" si="4"/>
        <v>0</v>
      </c>
      <c r="AG42" s="21">
        <f t="shared" si="4"/>
        <v>0</v>
      </c>
      <c r="AH42" s="21">
        <f t="shared" si="4"/>
        <v>0</v>
      </c>
      <c r="AI42" s="21">
        <f t="shared" si="4"/>
        <v>0</v>
      </c>
      <c r="AJ42" s="21">
        <f t="shared" si="4"/>
        <v>0</v>
      </c>
      <c r="AK42" s="21">
        <f t="shared" si="4"/>
        <v>0</v>
      </c>
      <c r="AL42" s="21">
        <f t="shared" si="4"/>
        <v>0</v>
      </c>
      <c r="AM42" s="21">
        <f t="shared" si="4"/>
        <v>0</v>
      </c>
      <c r="AN42" s="21">
        <f t="shared" si="4"/>
        <v>0</v>
      </c>
      <c r="AO42" s="21">
        <f t="shared" si="4"/>
        <v>0</v>
      </c>
    </row>
    <row r="43" spans="1:41" ht="15.75" outlineLevel="1" x14ac:dyDescent="0.25">
      <c r="A43" s="19">
        <f t="shared" si="8"/>
        <v>8</v>
      </c>
      <c r="B43" s="26" t="str">
        <f t="shared" si="5"/>
        <v>СПАРТА</v>
      </c>
      <c r="C43" s="27" t="str">
        <f t="shared" si="5"/>
        <v>Саган Сергей</v>
      </c>
      <c r="D43" s="21">
        <f t="shared" si="6"/>
        <v>307</v>
      </c>
      <c r="E43" s="3">
        <f>IF(D43&gt;0,RANK(D43,$D$36:$D$65),реглист!$D$96+1)</f>
        <v>3</v>
      </c>
      <c r="F43" s="21">
        <f t="shared" si="7"/>
        <v>11</v>
      </c>
      <c r="G43" s="21">
        <f t="shared" si="4"/>
        <v>110</v>
      </c>
      <c r="H43" s="21">
        <f t="shared" si="4"/>
        <v>155</v>
      </c>
      <c r="I43" s="21">
        <f t="shared" si="4"/>
        <v>31</v>
      </c>
      <c r="J43" s="21">
        <f t="shared" si="4"/>
        <v>0</v>
      </c>
      <c r="K43" s="21">
        <f t="shared" si="4"/>
        <v>0</v>
      </c>
      <c r="L43" s="21">
        <f t="shared" si="4"/>
        <v>0</v>
      </c>
      <c r="M43" s="21">
        <f t="shared" si="4"/>
        <v>0</v>
      </c>
      <c r="N43" s="21">
        <f t="shared" si="4"/>
        <v>0</v>
      </c>
      <c r="O43" s="21">
        <f t="shared" si="4"/>
        <v>0</v>
      </c>
      <c r="P43" s="21">
        <f t="shared" si="4"/>
        <v>0</v>
      </c>
      <c r="Q43" s="21">
        <f t="shared" si="4"/>
        <v>0</v>
      </c>
      <c r="R43" s="21">
        <f t="shared" si="4"/>
        <v>0</v>
      </c>
      <c r="S43" s="21">
        <f t="shared" si="4"/>
        <v>0</v>
      </c>
      <c r="T43" s="21">
        <f t="shared" si="4"/>
        <v>0</v>
      </c>
      <c r="U43" s="21">
        <f t="shared" si="4"/>
        <v>0</v>
      </c>
      <c r="V43" s="21">
        <f t="shared" si="4"/>
        <v>0</v>
      </c>
      <c r="W43" s="21">
        <f t="shared" si="4"/>
        <v>0</v>
      </c>
      <c r="X43" s="21">
        <f t="shared" si="4"/>
        <v>0</v>
      </c>
      <c r="Y43" s="21">
        <f t="shared" si="4"/>
        <v>0</v>
      </c>
      <c r="Z43" s="21">
        <f t="shared" si="4"/>
        <v>0</v>
      </c>
      <c r="AA43" s="21">
        <f t="shared" si="4"/>
        <v>0</v>
      </c>
      <c r="AB43" s="21">
        <f t="shared" si="4"/>
        <v>0</v>
      </c>
      <c r="AC43" s="21">
        <f t="shared" si="4"/>
        <v>0</v>
      </c>
      <c r="AD43" s="21">
        <f t="shared" si="4"/>
        <v>0</v>
      </c>
      <c r="AE43" s="21">
        <f t="shared" si="4"/>
        <v>0</v>
      </c>
      <c r="AF43" s="21">
        <f t="shared" ref="G43:AO50" si="9">AF10</f>
        <v>0</v>
      </c>
      <c r="AG43" s="21">
        <f t="shared" si="9"/>
        <v>0</v>
      </c>
      <c r="AH43" s="21">
        <f t="shared" si="9"/>
        <v>0</v>
      </c>
      <c r="AI43" s="21">
        <f t="shared" si="9"/>
        <v>0</v>
      </c>
      <c r="AJ43" s="21">
        <f t="shared" si="9"/>
        <v>0</v>
      </c>
      <c r="AK43" s="21">
        <f t="shared" si="9"/>
        <v>0</v>
      </c>
      <c r="AL43" s="21">
        <f t="shared" si="9"/>
        <v>0</v>
      </c>
      <c r="AM43" s="21">
        <f t="shared" si="9"/>
        <v>0</v>
      </c>
      <c r="AN43" s="21">
        <f t="shared" si="9"/>
        <v>0</v>
      </c>
      <c r="AO43" s="21">
        <f t="shared" si="9"/>
        <v>0</v>
      </c>
    </row>
    <row r="44" spans="1:41" ht="15.75" outlineLevel="1" x14ac:dyDescent="0.25">
      <c r="A44" s="19">
        <f t="shared" si="8"/>
        <v>9</v>
      </c>
      <c r="B44" s="26" t="str">
        <f t="shared" si="5"/>
        <v>Mixture</v>
      </c>
      <c r="C44" s="27" t="str">
        <f t="shared" si="5"/>
        <v>Пожарский Константин</v>
      </c>
      <c r="D44" s="21">
        <f t="shared" si="6"/>
        <v>270</v>
      </c>
      <c r="E44" s="3">
        <f>IF(D44&gt;0,RANK(D44,$D$36:$D$65),реглист!$D$96+1)</f>
        <v>5</v>
      </c>
      <c r="F44" s="21">
        <f t="shared" si="7"/>
        <v>15</v>
      </c>
      <c r="G44" s="21">
        <f t="shared" si="9"/>
        <v>149</v>
      </c>
      <c r="H44" s="21">
        <f t="shared" si="9"/>
        <v>21</v>
      </c>
      <c r="I44" s="21">
        <f t="shared" si="9"/>
        <v>79</v>
      </c>
      <c r="J44" s="21">
        <f t="shared" si="9"/>
        <v>6</v>
      </c>
      <c r="K44" s="21">
        <f t="shared" si="9"/>
        <v>0</v>
      </c>
      <c r="L44" s="21">
        <f t="shared" si="9"/>
        <v>0</v>
      </c>
      <c r="M44" s="21">
        <f t="shared" si="9"/>
        <v>0</v>
      </c>
      <c r="N44" s="21">
        <f t="shared" si="9"/>
        <v>0</v>
      </c>
      <c r="O44" s="21">
        <f t="shared" si="9"/>
        <v>0</v>
      </c>
      <c r="P44" s="21">
        <f t="shared" si="9"/>
        <v>0</v>
      </c>
      <c r="Q44" s="21">
        <f t="shared" si="9"/>
        <v>0</v>
      </c>
      <c r="R44" s="21">
        <f t="shared" si="9"/>
        <v>0</v>
      </c>
      <c r="S44" s="21">
        <f t="shared" si="9"/>
        <v>0</v>
      </c>
      <c r="T44" s="21">
        <f t="shared" si="9"/>
        <v>0</v>
      </c>
      <c r="U44" s="21">
        <f t="shared" si="9"/>
        <v>0</v>
      </c>
      <c r="V44" s="21">
        <f t="shared" si="9"/>
        <v>0</v>
      </c>
      <c r="W44" s="21">
        <f t="shared" si="9"/>
        <v>0</v>
      </c>
      <c r="X44" s="21">
        <f t="shared" si="9"/>
        <v>0</v>
      </c>
      <c r="Y44" s="21">
        <f t="shared" si="9"/>
        <v>0</v>
      </c>
      <c r="Z44" s="21">
        <f t="shared" si="9"/>
        <v>0</v>
      </c>
      <c r="AA44" s="21">
        <f t="shared" si="9"/>
        <v>0</v>
      </c>
      <c r="AB44" s="21">
        <f t="shared" si="9"/>
        <v>0</v>
      </c>
      <c r="AC44" s="21">
        <f t="shared" si="9"/>
        <v>0</v>
      </c>
      <c r="AD44" s="21">
        <f t="shared" si="9"/>
        <v>0</v>
      </c>
      <c r="AE44" s="21">
        <f t="shared" si="9"/>
        <v>0</v>
      </c>
      <c r="AF44" s="21">
        <f t="shared" si="9"/>
        <v>0</v>
      </c>
      <c r="AG44" s="21">
        <f t="shared" si="9"/>
        <v>0</v>
      </c>
      <c r="AH44" s="21">
        <f t="shared" si="9"/>
        <v>0</v>
      </c>
      <c r="AI44" s="21">
        <f t="shared" si="9"/>
        <v>0</v>
      </c>
      <c r="AJ44" s="21">
        <f t="shared" si="9"/>
        <v>0</v>
      </c>
      <c r="AK44" s="21">
        <f t="shared" si="9"/>
        <v>0</v>
      </c>
      <c r="AL44" s="21">
        <f t="shared" si="9"/>
        <v>0</v>
      </c>
      <c r="AM44" s="21">
        <f t="shared" si="9"/>
        <v>0</v>
      </c>
      <c r="AN44" s="21">
        <f t="shared" si="9"/>
        <v>0</v>
      </c>
      <c r="AO44" s="21">
        <f t="shared" si="9"/>
        <v>0</v>
      </c>
    </row>
    <row r="45" spans="1:41" ht="15.75" outlineLevel="1" x14ac:dyDescent="0.25">
      <c r="A45" s="19">
        <f t="shared" si="8"/>
        <v>10</v>
      </c>
      <c r="B45" s="26" t="e">
        <f t="shared" si="5"/>
        <v>#N/A</v>
      </c>
      <c r="C45" s="27">
        <f t="shared" si="5"/>
        <v>0</v>
      </c>
      <c r="D45" s="21">
        <f t="shared" si="6"/>
        <v>34</v>
      </c>
      <c r="E45" s="3">
        <f>IF(D45&gt;0,RANK(D45,$D$36:$D$65),реглист!$D$96+1)</f>
        <v>8</v>
      </c>
      <c r="F45" s="21">
        <f t="shared" si="7"/>
        <v>34</v>
      </c>
      <c r="G45" s="21">
        <f t="shared" si="9"/>
        <v>0</v>
      </c>
      <c r="H45" s="21">
        <f t="shared" si="9"/>
        <v>0</v>
      </c>
      <c r="I45" s="21">
        <f t="shared" si="9"/>
        <v>0</v>
      </c>
      <c r="J45" s="21">
        <f t="shared" si="9"/>
        <v>0</v>
      </c>
      <c r="K45" s="21">
        <f t="shared" si="9"/>
        <v>0</v>
      </c>
      <c r="L45" s="21">
        <f t="shared" si="9"/>
        <v>0</v>
      </c>
      <c r="M45" s="21">
        <f t="shared" si="9"/>
        <v>0</v>
      </c>
      <c r="N45" s="21">
        <f t="shared" si="9"/>
        <v>0</v>
      </c>
      <c r="O45" s="21">
        <f t="shared" si="9"/>
        <v>0</v>
      </c>
      <c r="P45" s="21">
        <f t="shared" si="9"/>
        <v>0</v>
      </c>
      <c r="Q45" s="21">
        <f t="shared" si="9"/>
        <v>0</v>
      </c>
      <c r="R45" s="21">
        <f t="shared" si="9"/>
        <v>0</v>
      </c>
      <c r="S45" s="21">
        <f t="shared" si="9"/>
        <v>0</v>
      </c>
      <c r="T45" s="21">
        <f t="shared" si="9"/>
        <v>0</v>
      </c>
      <c r="U45" s="21">
        <f t="shared" si="9"/>
        <v>0</v>
      </c>
      <c r="V45" s="21">
        <f t="shared" si="9"/>
        <v>0</v>
      </c>
      <c r="W45" s="21">
        <f t="shared" si="9"/>
        <v>0</v>
      </c>
      <c r="X45" s="21">
        <f t="shared" si="9"/>
        <v>0</v>
      </c>
      <c r="Y45" s="21">
        <f t="shared" si="9"/>
        <v>0</v>
      </c>
      <c r="Z45" s="21">
        <f t="shared" si="9"/>
        <v>0</v>
      </c>
      <c r="AA45" s="21">
        <f t="shared" si="9"/>
        <v>0</v>
      </c>
      <c r="AB45" s="21">
        <f t="shared" si="9"/>
        <v>0</v>
      </c>
      <c r="AC45" s="21">
        <f t="shared" si="9"/>
        <v>0</v>
      </c>
      <c r="AD45" s="21">
        <f t="shared" si="9"/>
        <v>0</v>
      </c>
      <c r="AE45" s="21">
        <f t="shared" si="9"/>
        <v>0</v>
      </c>
      <c r="AF45" s="21">
        <f t="shared" si="9"/>
        <v>0</v>
      </c>
      <c r="AG45" s="21">
        <f t="shared" si="9"/>
        <v>0</v>
      </c>
      <c r="AH45" s="21">
        <f t="shared" si="9"/>
        <v>0</v>
      </c>
      <c r="AI45" s="21">
        <f t="shared" si="9"/>
        <v>0</v>
      </c>
      <c r="AJ45" s="21">
        <f t="shared" si="9"/>
        <v>0</v>
      </c>
      <c r="AK45" s="21">
        <f t="shared" si="9"/>
        <v>0</v>
      </c>
      <c r="AL45" s="21">
        <f t="shared" si="9"/>
        <v>0</v>
      </c>
      <c r="AM45" s="21">
        <f t="shared" si="9"/>
        <v>0</v>
      </c>
      <c r="AN45" s="21">
        <f t="shared" si="9"/>
        <v>0</v>
      </c>
      <c r="AO45" s="21">
        <f t="shared" si="9"/>
        <v>0</v>
      </c>
    </row>
    <row r="46" spans="1:41" ht="15.75" outlineLevel="1" x14ac:dyDescent="0.25">
      <c r="A46" s="19">
        <f t="shared" si="8"/>
        <v>11</v>
      </c>
      <c r="B46" s="26" t="e">
        <f t="shared" si="5"/>
        <v>#N/A</v>
      </c>
      <c r="C46" s="27" t="e">
        <f t="shared" si="5"/>
        <v>#N/A</v>
      </c>
      <c r="D46" s="21">
        <f t="shared" si="6"/>
        <v>0</v>
      </c>
      <c r="E46" s="3">
        <f>IF(D46&gt;0,RANK(D46,$D$36:$D$65),реглист!$D$96+1)</f>
        <v>10</v>
      </c>
      <c r="F46" s="21">
        <f t="shared" si="7"/>
        <v>0</v>
      </c>
      <c r="G46" s="21">
        <f t="shared" si="9"/>
        <v>0</v>
      </c>
      <c r="H46" s="21">
        <f t="shared" si="9"/>
        <v>0</v>
      </c>
      <c r="I46" s="21">
        <f t="shared" si="9"/>
        <v>0</v>
      </c>
      <c r="J46" s="21">
        <f t="shared" si="9"/>
        <v>0</v>
      </c>
      <c r="K46" s="21">
        <f t="shared" si="9"/>
        <v>0</v>
      </c>
      <c r="L46" s="21">
        <f t="shared" si="9"/>
        <v>0</v>
      </c>
      <c r="M46" s="21">
        <f t="shared" si="9"/>
        <v>0</v>
      </c>
      <c r="N46" s="21">
        <f t="shared" si="9"/>
        <v>0</v>
      </c>
      <c r="O46" s="21">
        <f t="shared" si="9"/>
        <v>0</v>
      </c>
      <c r="P46" s="21">
        <f t="shared" si="9"/>
        <v>0</v>
      </c>
      <c r="Q46" s="21">
        <f t="shared" si="9"/>
        <v>0</v>
      </c>
      <c r="R46" s="21">
        <f t="shared" si="9"/>
        <v>0</v>
      </c>
      <c r="S46" s="21">
        <f t="shared" si="9"/>
        <v>0</v>
      </c>
      <c r="T46" s="21">
        <f t="shared" si="9"/>
        <v>0</v>
      </c>
      <c r="U46" s="21">
        <f t="shared" si="9"/>
        <v>0</v>
      </c>
      <c r="V46" s="21">
        <f t="shared" si="9"/>
        <v>0</v>
      </c>
      <c r="W46" s="21">
        <f t="shared" si="9"/>
        <v>0</v>
      </c>
      <c r="X46" s="21">
        <f t="shared" si="9"/>
        <v>0</v>
      </c>
      <c r="Y46" s="21">
        <f t="shared" si="9"/>
        <v>0</v>
      </c>
      <c r="Z46" s="21">
        <f t="shared" si="9"/>
        <v>0</v>
      </c>
      <c r="AA46" s="21">
        <f t="shared" si="9"/>
        <v>0</v>
      </c>
      <c r="AB46" s="21">
        <f t="shared" si="9"/>
        <v>0</v>
      </c>
      <c r="AC46" s="21">
        <f t="shared" si="9"/>
        <v>0</v>
      </c>
      <c r="AD46" s="21">
        <f t="shared" si="9"/>
        <v>0</v>
      </c>
      <c r="AE46" s="21">
        <f t="shared" si="9"/>
        <v>0</v>
      </c>
      <c r="AF46" s="21">
        <f t="shared" si="9"/>
        <v>0</v>
      </c>
      <c r="AG46" s="21">
        <f t="shared" si="9"/>
        <v>0</v>
      </c>
      <c r="AH46" s="21">
        <f t="shared" si="9"/>
        <v>0</v>
      </c>
      <c r="AI46" s="21">
        <f t="shared" si="9"/>
        <v>0</v>
      </c>
      <c r="AJ46" s="21">
        <f t="shared" si="9"/>
        <v>0</v>
      </c>
      <c r="AK46" s="21">
        <f t="shared" si="9"/>
        <v>0</v>
      </c>
      <c r="AL46" s="21">
        <f t="shared" si="9"/>
        <v>0</v>
      </c>
      <c r="AM46" s="21">
        <f t="shared" si="9"/>
        <v>0</v>
      </c>
      <c r="AN46" s="21">
        <f t="shared" si="9"/>
        <v>0</v>
      </c>
      <c r="AO46" s="21">
        <f t="shared" si="9"/>
        <v>0</v>
      </c>
    </row>
    <row r="47" spans="1:41" ht="15.75" outlineLevel="1" x14ac:dyDescent="0.25">
      <c r="A47" s="19">
        <f t="shared" si="8"/>
        <v>12</v>
      </c>
      <c r="B47" s="26" t="e">
        <f t="shared" si="5"/>
        <v>#N/A</v>
      </c>
      <c r="C47" s="27" t="e">
        <f t="shared" si="5"/>
        <v>#N/A</v>
      </c>
      <c r="D47" s="21">
        <f t="shared" si="6"/>
        <v>0</v>
      </c>
      <c r="E47" s="3">
        <f>IF(D47&gt;0,RANK(D47,$D$36:$D$65),реглист!$D$96+1)</f>
        <v>10</v>
      </c>
      <c r="F47" s="21">
        <f t="shared" si="7"/>
        <v>0</v>
      </c>
      <c r="G47" s="21">
        <f t="shared" si="9"/>
        <v>0</v>
      </c>
      <c r="H47" s="21">
        <f t="shared" si="9"/>
        <v>0</v>
      </c>
      <c r="I47" s="21">
        <f t="shared" si="9"/>
        <v>0</v>
      </c>
      <c r="J47" s="21">
        <f t="shared" si="9"/>
        <v>0</v>
      </c>
      <c r="K47" s="21">
        <f t="shared" si="9"/>
        <v>0</v>
      </c>
      <c r="L47" s="21">
        <f t="shared" si="9"/>
        <v>0</v>
      </c>
      <c r="M47" s="21">
        <f t="shared" si="9"/>
        <v>0</v>
      </c>
      <c r="N47" s="21">
        <f t="shared" si="9"/>
        <v>0</v>
      </c>
      <c r="O47" s="21">
        <f t="shared" si="9"/>
        <v>0</v>
      </c>
      <c r="P47" s="21">
        <f t="shared" si="9"/>
        <v>0</v>
      </c>
      <c r="Q47" s="21">
        <f t="shared" si="9"/>
        <v>0</v>
      </c>
      <c r="R47" s="21">
        <f t="shared" si="9"/>
        <v>0</v>
      </c>
      <c r="S47" s="21">
        <f t="shared" si="9"/>
        <v>0</v>
      </c>
      <c r="T47" s="21">
        <f t="shared" si="9"/>
        <v>0</v>
      </c>
      <c r="U47" s="21">
        <f t="shared" si="9"/>
        <v>0</v>
      </c>
      <c r="V47" s="21">
        <f t="shared" si="9"/>
        <v>0</v>
      </c>
      <c r="W47" s="21">
        <f t="shared" si="9"/>
        <v>0</v>
      </c>
      <c r="X47" s="21">
        <f t="shared" si="9"/>
        <v>0</v>
      </c>
      <c r="Y47" s="21">
        <f t="shared" si="9"/>
        <v>0</v>
      </c>
      <c r="Z47" s="21">
        <f t="shared" si="9"/>
        <v>0</v>
      </c>
      <c r="AA47" s="21">
        <f t="shared" si="9"/>
        <v>0</v>
      </c>
      <c r="AB47" s="21">
        <f t="shared" si="9"/>
        <v>0</v>
      </c>
      <c r="AC47" s="21">
        <f t="shared" si="9"/>
        <v>0</v>
      </c>
      <c r="AD47" s="21">
        <f t="shared" si="9"/>
        <v>0</v>
      </c>
      <c r="AE47" s="21">
        <f t="shared" si="9"/>
        <v>0</v>
      </c>
      <c r="AF47" s="21">
        <f t="shared" si="9"/>
        <v>0</v>
      </c>
      <c r="AG47" s="21">
        <f t="shared" si="9"/>
        <v>0</v>
      </c>
      <c r="AH47" s="21">
        <f t="shared" si="9"/>
        <v>0</v>
      </c>
      <c r="AI47" s="21">
        <f t="shared" si="9"/>
        <v>0</v>
      </c>
      <c r="AJ47" s="21">
        <f t="shared" si="9"/>
        <v>0</v>
      </c>
      <c r="AK47" s="21">
        <f t="shared" si="9"/>
        <v>0</v>
      </c>
      <c r="AL47" s="21">
        <f t="shared" si="9"/>
        <v>0</v>
      </c>
      <c r="AM47" s="21">
        <f t="shared" si="9"/>
        <v>0</v>
      </c>
      <c r="AN47" s="21">
        <f t="shared" si="9"/>
        <v>0</v>
      </c>
      <c r="AO47" s="21">
        <f t="shared" si="9"/>
        <v>0</v>
      </c>
    </row>
    <row r="48" spans="1:41" ht="15.75" outlineLevel="1" x14ac:dyDescent="0.25">
      <c r="A48" s="19">
        <f t="shared" si="8"/>
        <v>13</v>
      </c>
      <c r="B48" s="26" t="e">
        <f t="shared" si="5"/>
        <v>#N/A</v>
      </c>
      <c r="C48" s="27" t="e">
        <f t="shared" si="5"/>
        <v>#N/A</v>
      </c>
      <c r="D48" s="21">
        <f t="shared" si="6"/>
        <v>0</v>
      </c>
      <c r="E48" s="3">
        <f>IF(D48&gt;0,RANK(D48,$D$36:$D$65),реглист!$D$96+1)</f>
        <v>10</v>
      </c>
      <c r="F48" s="21">
        <f t="shared" si="7"/>
        <v>0</v>
      </c>
      <c r="G48" s="21">
        <f t="shared" si="9"/>
        <v>0</v>
      </c>
      <c r="H48" s="21">
        <f t="shared" si="9"/>
        <v>0</v>
      </c>
      <c r="I48" s="21">
        <f t="shared" si="9"/>
        <v>0</v>
      </c>
      <c r="J48" s="21">
        <f t="shared" si="9"/>
        <v>0</v>
      </c>
      <c r="K48" s="21">
        <f t="shared" si="9"/>
        <v>0</v>
      </c>
      <c r="L48" s="21">
        <f t="shared" si="9"/>
        <v>0</v>
      </c>
      <c r="M48" s="21">
        <f t="shared" si="9"/>
        <v>0</v>
      </c>
      <c r="N48" s="21">
        <f t="shared" si="9"/>
        <v>0</v>
      </c>
      <c r="O48" s="21">
        <f t="shared" si="9"/>
        <v>0</v>
      </c>
      <c r="P48" s="21">
        <f t="shared" si="9"/>
        <v>0</v>
      </c>
      <c r="Q48" s="21">
        <f t="shared" si="9"/>
        <v>0</v>
      </c>
      <c r="R48" s="21">
        <f t="shared" si="9"/>
        <v>0</v>
      </c>
      <c r="S48" s="21">
        <f t="shared" si="9"/>
        <v>0</v>
      </c>
      <c r="T48" s="21">
        <f t="shared" si="9"/>
        <v>0</v>
      </c>
      <c r="U48" s="21">
        <f t="shared" si="9"/>
        <v>0</v>
      </c>
      <c r="V48" s="21">
        <f t="shared" si="9"/>
        <v>0</v>
      </c>
      <c r="W48" s="21">
        <f t="shared" si="9"/>
        <v>0</v>
      </c>
      <c r="X48" s="21">
        <f t="shared" si="9"/>
        <v>0</v>
      </c>
      <c r="Y48" s="21">
        <f t="shared" si="9"/>
        <v>0</v>
      </c>
      <c r="Z48" s="21">
        <f t="shared" si="9"/>
        <v>0</v>
      </c>
      <c r="AA48" s="21">
        <f t="shared" si="9"/>
        <v>0</v>
      </c>
      <c r="AB48" s="21">
        <f t="shared" si="9"/>
        <v>0</v>
      </c>
      <c r="AC48" s="21">
        <f t="shared" si="9"/>
        <v>0</v>
      </c>
      <c r="AD48" s="21">
        <f t="shared" si="9"/>
        <v>0</v>
      </c>
      <c r="AE48" s="21">
        <f t="shared" si="9"/>
        <v>0</v>
      </c>
      <c r="AF48" s="21">
        <f t="shared" si="9"/>
        <v>0</v>
      </c>
      <c r="AG48" s="21">
        <f t="shared" si="9"/>
        <v>0</v>
      </c>
      <c r="AH48" s="21">
        <f t="shared" si="9"/>
        <v>0</v>
      </c>
      <c r="AI48" s="21">
        <f t="shared" si="9"/>
        <v>0</v>
      </c>
      <c r="AJ48" s="21">
        <f t="shared" si="9"/>
        <v>0</v>
      </c>
      <c r="AK48" s="21">
        <f t="shared" si="9"/>
        <v>0</v>
      </c>
      <c r="AL48" s="21">
        <f t="shared" si="9"/>
        <v>0</v>
      </c>
      <c r="AM48" s="21">
        <f t="shared" si="9"/>
        <v>0</v>
      </c>
      <c r="AN48" s="21">
        <f t="shared" si="9"/>
        <v>0</v>
      </c>
      <c r="AO48" s="21">
        <f t="shared" si="9"/>
        <v>0</v>
      </c>
    </row>
    <row r="49" spans="1:41" ht="15.75" outlineLevel="1" x14ac:dyDescent="0.25">
      <c r="A49" s="19">
        <f t="shared" si="8"/>
        <v>14</v>
      </c>
      <c r="B49" s="26" t="e">
        <f t="shared" si="5"/>
        <v>#N/A</v>
      </c>
      <c r="C49" s="27" t="e">
        <f t="shared" si="5"/>
        <v>#N/A</v>
      </c>
      <c r="D49" s="21">
        <f t="shared" si="6"/>
        <v>0</v>
      </c>
      <c r="E49" s="3">
        <f>IF(D49&gt;0,RANK(D49,$D$36:$D$65),реглист!$D$96+1)</f>
        <v>10</v>
      </c>
      <c r="F49" s="21">
        <f t="shared" si="7"/>
        <v>0</v>
      </c>
      <c r="G49" s="21">
        <f t="shared" si="9"/>
        <v>0</v>
      </c>
      <c r="H49" s="21">
        <f t="shared" si="9"/>
        <v>0</v>
      </c>
      <c r="I49" s="21">
        <f t="shared" si="9"/>
        <v>0</v>
      </c>
      <c r="J49" s="21">
        <f t="shared" si="9"/>
        <v>0</v>
      </c>
      <c r="K49" s="21">
        <f t="shared" si="9"/>
        <v>0</v>
      </c>
      <c r="L49" s="21">
        <f t="shared" si="9"/>
        <v>0</v>
      </c>
      <c r="M49" s="21">
        <f t="shared" si="9"/>
        <v>0</v>
      </c>
      <c r="N49" s="21">
        <f t="shared" si="9"/>
        <v>0</v>
      </c>
      <c r="O49" s="21">
        <f t="shared" si="9"/>
        <v>0</v>
      </c>
      <c r="P49" s="21">
        <f t="shared" si="9"/>
        <v>0</v>
      </c>
      <c r="Q49" s="21">
        <f t="shared" si="9"/>
        <v>0</v>
      </c>
      <c r="R49" s="21">
        <f t="shared" si="9"/>
        <v>0</v>
      </c>
      <c r="S49" s="21">
        <f t="shared" si="9"/>
        <v>0</v>
      </c>
      <c r="T49" s="21">
        <f t="shared" si="9"/>
        <v>0</v>
      </c>
      <c r="U49" s="21">
        <f t="shared" si="9"/>
        <v>0</v>
      </c>
      <c r="V49" s="21">
        <f t="shared" si="9"/>
        <v>0</v>
      </c>
      <c r="W49" s="21">
        <f t="shared" si="9"/>
        <v>0</v>
      </c>
      <c r="X49" s="21">
        <f t="shared" si="9"/>
        <v>0</v>
      </c>
      <c r="Y49" s="21">
        <f t="shared" si="9"/>
        <v>0</v>
      </c>
      <c r="Z49" s="21">
        <f t="shared" si="9"/>
        <v>0</v>
      </c>
      <c r="AA49" s="21">
        <f t="shared" si="9"/>
        <v>0</v>
      </c>
      <c r="AB49" s="21">
        <f t="shared" si="9"/>
        <v>0</v>
      </c>
      <c r="AC49" s="21">
        <f t="shared" si="9"/>
        <v>0</v>
      </c>
      <c r="AD49" s="21">
        <f t="shared" si="9"/>
        <v>0</v>
      </c>
      <c r="AE49" s="21">
        <f t="shared" si="9"/>
        <v>0</v>
      </c>
      <c r="AF49" s="21">
        <f t="shared" si="9"/>
        <v>0</v>
      </c>
      <c r="AG49" s="21">
        <f t="shared" si="9"/>
        <v>0</v>
      </c>
      <c r="AH49" s="21">
        <f t="shared" si="9"/>
        <v>0</v>
      </c>
      <c r="AI49" s="21">
        <f t="shared" si="9"/>
        <v>0</v>
      </c>
      <c r="AJ49" s="21">
        <f t="shared" si="9"/>
        <v>0</v>
      </c>
      <c r="AK49" s="21">
        <f t="shared" si="9"/>
        <v>0</v>
      </c>
      <c r="AL49" s="21">
        <f t="shared" si="9"/>
        <v>0</v>
      </c>
      <c r="AM49" s="21">
        <f t="shared" si="9"/>
        <v>0</v>
      </c>
      <c r="AN49" s="21">
        <f t="shared" si="9"/>
        <v>0</v>
      </c>
      <c r="AO49" s="21">
        <f t="shared" si="9"/>
        <v>0</v>
      </c>
    </row>
    <row r="50" spans="1:41" ht="15.75" outlineLevel="1" x14ac:dyDescent="0.25">
      <c r="A50" s="19">
        <f t="shared" si="8"/>
        <v>15</v>
      </c>
      <c r="B50" s="26" t="e">
        <f t="shared" si="5"/>
        <v>#N/A</v>
      </c>
      <c r="C50" s="27" t="e">
        <f t="shared" si="5"/>
        <v>#N/A</v>
      </c>
      <c r="D50" s="21">
        <f t="shared" si="6"/>
        <v>0</v>
      </c>
      <c r="E50" s="3">
        <f>IF(D50&gt;0,RANK(D50,$D$36:$D$65),реглист!$D$96+1)</f>
        <v>10</v>
      </c>
      <c r="F50" s="21">
        <f t="shared" si="7"/>
        <v>0</v>
      </c>
      <c r="G50" s="21">
        <f t="shared" si="9"/>
        <v>0</v>
      </c>
      <c r="H50" s="21">
        <f t="shared" si="9"/>
        <v>0</v>
      </c>
      <c r="I50" s="21">
        <f t="shared" si="9"/>
        <v>0</v>
      </c>
      <c r="J50" s="21">
        <f t="shared" si="9"/>
        <v>0</v>
      </c>
      <c r="K50" s="21">
        <f t="shared" si="9"/>
        <v>0</v>
      </c>
      <c r="L50" s="21">
        <f t="shared" si="9"/>
        <v>0</v>
      </c>
      <c r="M50" s="21">
        <f t="shared" si="9"/>
        <v>0</v>
      </c>
      <c r="N50" s="21">
        <f t="shared" si="9"/>
        <v>0</v>
      </c>
      <c r="O50" s="21">
        <f t="shared" si="9"/>
        <v>0</v>
      </c>
      <c r="P50" s="21">
        <f t="shared" si="9"/>
        <v>0</v>
      </c>
      <c r="Q50" s="21">
        <f t="shared" si="9"/>
        <v>0</v>
      </c>
      <c r="R50" s="21">
        <f t="shared" si="9"/>
        <v>0</v>
      </c>
      <c r="S50" s="21">
        <f t="shared" si="9"/>
        <v>0</v>
      </c>
      <c r="T50" s="21">
        <f t="shared" si="9"/>
        <v>0</v>
      </c>
      <c r="U50" s="21">
        <f t="shared" si="9"/>
        <v>0</v>
      </c>
      <c r="V50" s="21">
        <f t="shared" si="9"/>
        <v>0</v>
      </c>
      <c r="W50" s="21">
        <f t="shared" si="9"/>
        <v>0</v>
      </c>
      <c r="X50" s="21">
        <f t="shared" si="9"/>
        <v>0</v>
      </c>
      <c r="Y50" s="21">
        <f t="shared" si="9"/>
        <v>0</v>
      </c>
      <c r="Z50" s="21">
        <f t="shared" si="9"/>
        <v>0</v>
      </c>
      <c r="AA50" s="21">
        <f t="shared" si="9"/>
        <v>0</v>
      </c>
      <c r="AB50" s="21">
        <f t="shared" si="9"/>
        <v>0</v>
      </c>
      <c r="AC50" s="21">
        <f t="shared" si="9"/>
        <v>0</v>
      </c>
      <c r="AD50" s="21">
        <f t="shared" si="9"/>
        <v>0</v>
      </c>
      <c r="AE50" s="21">
        <f t="shared" si="9"/>
        <v>0</v>
      </c>
      <c r="AF50" s="21">
        <f t="shared" si="9"/>
        <v>0</v>
      </c>
      <c r="AG50" s="21">
        <f t="shared" si="9"/>
        <v>0</v>
      </c>
      <c r="AH50" s="21">
        <f t="shared" si="9"/>
        <v>0</v>
      </c>
      <c r="AI50" s="21">
        <f t="shared" si="9"/>
        <v>0</v>
      </c>
      <c r="AJ50" s="21">
        <f t="shared" si="9"/>
        <v>0</v>
      </c>
      <c r="AK50" s="21">
        <f t="shared" si="9"/>
        <v>0</v>
      </c>
      <c r="AL50" s="21">
        <f t="shared" si="9"/>
        <v>0</v>
      </c>
      <c r="AM50" s="21">
        <f t="shared" si="9"/>
        <v>0</v>
      </c>
      <c r="AN50" s="21">
        <f t="shared" si="9"/>
        <v>0</v>
      </c>
      <c r="AO50" s="21">
        <f t="shared" si="9"/>
        <v>0</v>
      </c>
    </row>
    <row r="51" spans="1:41" ht="15.75" outlineLevel="1" x14ac:dyDescent="0.25">
      <c r="A51" s="19">
        <f t="shared" si="8"/>
        <v>16</v>
      </c>
      <c r="B51" s="26" t="e">
        <f t="shared" si="5"/>
        <v>#N/A</v>
      </c>
      <c r="C51" s="27" t="e">
        <f t="shared" si="5"/>
        <v>#N/A</v>
      </c>
      <c r="D51" s="21">
        <f t="shared" si="6"/>
        <v>0</v>
      </c>
      <c r="E51" s="3">
        <f>IF(D51&gt;0,RANK(D51,$D$36:$D$65),реглист!$D$96+1)</f>
        <v>10</v>
      </c>
      <c r="F51" s="21">
        <f t="shared" si="7"/>
        <v>0</v>
      </c>
      <c r="G51" s="21">
        <f t="shared" ref="G51:AO58" si="10">G18</f>
        <v>0</v>
      </c>
      <c r="H51" s="21">
        <f t="shared" si="10"/>
        <v>0</v>
      </c>
      <c r="I51" s="21">
        <f t="shared" si="10"/>
        <v>0</v>
      </c>
      <c r="J51" s="21">
        <f t="shared" si="10"/>
        <v>0</v>
      </c>
      <c r="K51" s="21">
        <f t="shared" si="10"/>
        <v>0</v>
      </c>
      <c r="L51" s="21">
        <f t="shared" si="10"/>
        <v>0</v>
      </c>
      <c r="M51" s="21">
        <f t="shared" si="10"/>
        <v>0</v>
      </c>
      <c r="N51" s="21">
        <f t="shared" si="10"/>
        <v>0</v>
      </c>
      <c r="O51" s="21">
        <f t="shared" si="10"/>
        <v>0</v>
      </c>
      <c r="P51" s="21">
        <f t="shared" si="10"/>
        <v>0</v>
      </c>
      <c r="Q51" s="21">
        <f t="shared" si="10"/>
        <v>0</v>
      </c>
      <c r="R51" s="21">
        <f t="shared" si="10"/>
        <v>0</v>
      </c>
      <c r="S51" s="21">
        <f t="shared" si="10"/>
        <v>0</v>
      </c>
      <c r="T51" s="21">
        <f t="shared" si="10"/>
        <v>0</v>
      </c>
      <c r="U51" s="21">
        <f t="shared" si="10"/>
        <v>0</v>
      </c>
      <c r="V51" s="21">
        <f t="shared" si="10"/>
        <v>0</v>
      </c>
      <c r="W51" s="21">
        <f t="shared" si="10"/>
        <v>0</v>
      </c>
      <c r="X51" s="21">
        <f t="shared" si="10"/>
        <v>0</v>
      </c>
      <c r="Y51" s="21">
        <f t="shared" si="10"/>
        <v>0</v>
      </c>
      <c r="Z51" s="21">
        <f t="shared" si="10"/>
        <v>0</v>
      </c>
      <c r="AA51" s="21">
        <f t="shared" si="10"/>
        <v>0</v>
      </c>
      <c r="AB51" s="21">
        <f t="shared" si="10"/>
        <v>0</v>
      </c>
      <c r="AC51" s="21">
        <f t="shared" si="10"/>
        <v>0</v>
      </c>
      <c r="AD51" s="21">
        <f t="shared" si="10"/>
        <v>0</v>
      </c>
      <c r="AE51" s="21">
        <f t="shared" si="10"/>
        <v>0</v>
      </c>
      <c r="AF51" s="21">
        <f t="shared" si="10"/>
        <v>0</v>
      </c>
      <c r="AG51" s="21">
        <f t="shared" si="10"/>
        <v>0</v>
      </c>
      <c r="AH51" s="21">
        <f t="shared" si="10"/>
        <v>0</v>
      </c>
      <c r="AI51" s="21">
        <f t="shared" si="10"/>
        <v>0</v>
      </c>
      <c r="AJ51" s="21">
        <f t="shared" si="10"/>
        <v>0</v>
      </c>
      <c r="AK51" s="21">
        <f t="shared" si="10"/>
        <v>0</v>
      </c>
      <c r="AL51" s="21">
        <f t="shared" si="10"/>
        <v>0</v>
      </c>
      <c r="AM51" s="21">
        <f t="shared" si="10"/>
        <v>0</v>
      </c>
      <c r="AN51" s="21">
        <f t="shared" si="10"/>
        <v>0</v>
      </c>
      <c r="AO51" s="21">
        <f t="shared" si="10"/>
        <v>0</v>
      </c>
    </row>
    <row r="52" spans="1:41" ht="15.75" outlineLevel="1" x14ac:dyDescent="0.25">
      <c r="A52" s="19">
        <f t="shared" si="8"/>
        <v>17</v>
      </c>
      <c r="B52" s="26" t="e">
        <f t="shared" si="5"/>
        <v>#N/A</v>
      </c>
      <c r="C52" s="27" t="e">
        <f t="shared" si="5"/>
        <v>#N/A</v>
      </c>
      <c r="D52" s="21">
        <f t="shared" si="6"/>
        <v>0</v>
      </c>
      <c r="E52" s="3">
        <f>IF(D52&gt;0,RANK(D52,$D$36:$D$65),реглист!$D$96+1)</f>
        <v>10</v>
      </c>
      <c r="F52" s="21">
        <f t="shared" si="7"/>
        <v>0</v>
      </c>
      <c r="G52" s="21">
        <f t="shared" si="10"/>
        <v>0</v>
      </c>
      <c r="H52" s="21">
        <f t="shared" si="10"/>
        <v>0</v>
      </c>
      <c r="I52" s="21">
        <f t="shared" si="10"/>
        <v>0</v>
      </c>
      <c r="J52" s="21">
        <f t="shared" si="10"/>
        <v>0</v>
      </c>
      <c r="K52" s="21">
        <f t="shared" si="10"/>
        <v>0</v>
      </c>
      <c r="L52" s="21">
        <f t="shared" si="10"/>
        <v>0</v>
      </c>
      <c r="M52" s="21">
        <f t="shared" si="10"/>
        <v>0</v>
      </c>
      <c r="N52" s="21">
        <f t="shared" si="10"/>
        <v>0</v>
      </c>
      <c r="O52" s="21">
        <f t="shared" si="10"/>
        <v>0</v>
      </c>
      <c r="P52" s="21">
        <f t="shared" si="10"/>
        <v>0</v>
      </c>
      <c r="Q52" s="21">
        <f t="shared" si="10"/>
        <v>0</v>
      </c>
      <c r="R52" s="21">
        <f t="shared" si="10"/>
        <v>0</v>
      </c>
      <c r="S52" s="21">
        <f t="shared" si="10"/>
        <v>0</v>
      </c>
      <c r="T52" s="21">
        <f t="shared" si="10"/>
        <v>0</v>
      </c>
      <c r="U52" s="21">
        <f t="shared" si="10"/>
        <v>0</v>
      </c>
      <c r="V52" s="21">
        <f t="shared" si="10"/>
        <v>0</v>
      </c>
      <c r="W52" s="21">
        <f t="shared" si="10"/>
        <v>0</v>
      </c>
      <c r="X52" s="21">
        <f t="shared" si="10"/>
        <v>0</v>
      </c>
      <c r="Y52" s="21">
        <f t="shared" si="10"/>
        <v>0</v>
      </c>
      <c r="Z52" s="21">
        <f t="shared" si="10"/>
        <v>0</v>
      </c>
      <c r="AA52" s="21">
        <f t="shared" si="10"/>
        <v>0</v>
      </c>
      <c r="AB52" s="21">
        <f t="shared" si="10"/>
        <v>0</v>
      </c>
      <c r="AC52" s="21">
        <f t="shared" si="10"/>
        <v>0</v>
      </c>
      <c r="AD52" s="21">
        <f t="shared" si="10"/>
        <v>0</v>
      </c>
      <c r="AE52" s="21">
        <f t="shared" si="10"/>
        <v>0</v>
      </c>
      <c r="AF52" s="21">
        <f t="shared" si="10"/>
        <v>0</v>
      </c>
      <c r="AG52" s="21">
        <f t="shared" si="10"/>
        <v>0</v>
      </c>
      <c r="AH52" s="21">
        <f t="shared" si="10"/>
        <v>0</v>
      </c>
      <c r="AI52" s="21">
        <f t="shared" si="10"/>
        <v>0</v>
      </c>
      <c r="AJ52" s="21">
        <f t="shared" si="10"/>
        <v>0</v>
      </c>
      <c r="AK52" s="21">
        <f t="shared" si="10"/>
        <v>0</v>
      </c>
      <c r="AL52" s="21">
        <f t="shared" si="10"/>
        <v>0</v>
      </c>
      <c r="AM52" s="21">
        <f t="shared" si="10"/>
        <v>0</v>
      </c>
      <c r="AN52" s="21">
        <f t="shared" si="10"/>
        <v>0</v>
      </c>
      <c r="AO52" s="21">
        <f t="shared" si="10"/>
        <v>0</v>
      </c>
    </row>
    <row r="53" spans="1:41" ht="15.75" outlineLevel="1" x14ac:dyDescent="0.25">
      <c r="A53" s="19">
        <f t="shared" si="8"/>
        <v>18</v>
      </c>
      <c r="B53" s="26" t="e">
        <f t="shared" ref="B53:C65" si="11">B20</f>
        <v>#N/A</v>
      </c>
      <c r="C53" s="27" t="e">
        <f t="shared" si="11"/>
        <v>#N/A</v>
      </c>
      <c r="D53" s="21">
        <f t="shared" si="6"/>
        <v>0</v>
      </c>
      <c r="E53" s="3">
        <f>IF(D53&gt;0,RANK(D53,$D$36:$D$65),реглист!$D$96+1)</f>
        <v>10</v>
      </c>
      <c r="F53" s="21">
        <f t="shared" si="7"/>
        <v>0</v>
      </c>
      <c r="G53" s="21">
        <f t="shared" si="10"/>
        <v>0</v>
      </c>
      <c r="H53" s="21">
        <f t="shared" si="10"/>
        <v>0</v>
      </c>
      <c r="I53" s="21">
        <f t="shared" si="10"/>
        <v>0</v>
      </c>
      <c r="J53" s="21">
        <f t="shared" si="10"/>
        <v>0</v>
      </c>
      <c r="K53" s="21">
        <f t="shared" si="10"/>
        <v>0</v>
      </c>
      <c r="L53" s="21">
        <f t="shared" si="10"/>
        <v>0</v>
      </c>
      <c r="M53" s="21">
        <f t="shared" si="10"/>
        <v>0</v>
      </c>
      <c r="N53" s="21">
        <f t="shared" si="10"/>
        <v>0</v>
      </c>
      <c r="O53" s="21">
        <f t="shared" si="10"/>
        <v>0</v>
      </c>
      <c r="P53" s="21">
        <f t="shared" si="10"/>
        <v>0</v>
      </c>
      <c r="Q53" s="21">
        <f t="shared" si="10"/>
        <v>0</v>
      </c>
      <c r="R53" s="21">
        <f t="shared" si="10"/>
        <v>0</v>
      </c>
      <c r="S53" s="21">
        <f t="shared" si="10"/>
        <v>0</v>
      </c>
      <c r="T53" s="21">
        <f t="shared" si="10"/>
        <v>0</v>
      </c>
      <c r="U53" s="21">
        <f t="shared" si="10"/>
        <v>0</v>
      </c>
      <c r="V53" s="21">
        <f t="shared" si="10"/>
        <v>0</v>
      </c>
      <c r="W53" s="21">
        <f t="shared" si="10"/>
        <v>0</v>
      </c>
      <c r="X53" s="21">
        <f t="shared" si="10"/>
        <v>0</v>
      </c>
      <c r="Y53" s="21">
        <f t="shared" si="10"/>
        <v>0</v>
      </c>
      <c r="Z53" s="21">
        <f t="shared" si="10"/>
        <v>0</v>
      </c>
      <c r="AA53" s="21">
        <f t="shared" si="10"/>
        <v>0</v>
      </c>
      <c r="AB53" s="21">
        <f t="shared" si="10"/>
        <v>0</v>
      </c>
      <c r="AC53" s="21">
        <f t="shared" si="10"/>
        <v>0</v>
      </c>
      <c r="AD53" s="21">
        <f t="shared" si="10"/>
        <v>0</v>
      </c>
      <c r="AE53" s="21">
        <f t="shared" si="10"/>
        <v>0</v>
      </c>
      <c r="AF53" s="21">
        <f t="shared" si="10"/>
        <v>0</v>
      </c>
      <c r="AG53" s="21">
        <f t="shared" si="10"/>
        <v>0</v>
      </c>
      <c r="AH53" s="21">
        <f t="shared" si="10"/>
        <v>0</v>
      </c>
      <c r="AI53" s="21">
        <f t="shared" si="10"/>
        <v>0</v>
      </c>
      <c r="AJ53" s="21">
        <f t="shared" si="10"/>
        <v>0</v>
      </c>
      <c r="AK53" s="21">
        <f t="shared" si="10"/>
        <v>0</v>
      </c>
      <c r="AL53" s="21">
        <f t="shared" si="10"/>
        <v>0</v>
      </c>
      <c r="AM53" s="21">
        <f t="shared" si="10"/>
        <v>0</v>
      </c>
      <c r="AN53" s="21">
        <f t="shared" si="10"/>
        <v>0</v>
      </c>
      <c r="AO53" s="21">
        <f t="shared" si="10"/>
        <v>0</v>
      </c>
    </row>
    <row r="54" spans="1:41" ht="15.75" outlineLevel="1" x14ac:dyDescent="0.25">
      <c r="A54" s="19">
        <f t="shared" si="8"/>
        <v>19</v>
      </c>
      <c r="B54" s="26" t="e">
        <f t="shared" si="11"/>
        <v>#N/A</v>
      </c>
      <c r="C54" s="27" t="e">
        <f t="shared" si="11"/>
        <v>#N/A</v>
      </c>
      <c r="D54" s="21">
        <f t="shared" si="6"/>
        <v>0</v>
      </c>
      <c r="E54" s="3">
        <f>IF(D54&gt;0,RANK(D54,$D$36:$D$65),реглист!$D$96+1)</f>
        <v>10</v>
      </c>
      <c r="F54" s="21">
        <f t="shared" si="7"/>
        <v>0</v>
      </c>
      <c r="G54" s="21">
        <f t="shared" si="10"/>
        <v>0</v>
      </c>
      <c r="H54" s="21">
        <f t="shared" si="10"/>
        <v>0</v>
      </c>
      <c r="I54" s="21">
        <f t="shared" si="10"/>
        <v>0</v>
      </c>
      <c r="J54" s="21">
        <f t="shared" si="10"/>
        <v>0</v>
      </c>
      <c r="K54" s="21">
        <f t="shared" si="10"/>
        <v>0</v>
      </c>
      <c r="L54" s="21">
        <f t="shared" si="10"/>
        <v>0</v>
      </c>
      <c r="M54" s="21">
        <f t="shared" si="10"/>
        <v>0</v>
      </c>
      <c r="N54" s="21">
        <f t="shared" si="10"/>
        <v>0</v>
      </c>
      <c r="O54" s="21">
        <f t="shared" si="10"/>
        <v>0</v>
      </c>
      <c r="P54" s="21">
        <f t="shared" si="10"/>
        <v>0</v>
      </c>
      <c r="Q54" s="21">
        <f t="shared" si="10"/>
        <v>0</v>
      </c>
      <c r="R54" s="21">
        <f t="shared" si="10"/>
        <v>0</v>
      </c>
      <c r="S54" s="21">
        <f t="shared" si="10"/>
        <v>0</v>
      </c>
      <c r="T54" s="21">
        <f t="shared" si="10"/>
        <v>0</v>
      </c>
      <c r="U54" s="21">
        <f t="shared" si="10"/>
        <v>0</v>
      </c>
      <c r="V54" s="21">
        <f t="shared" si="10"/>
        <v>0</v>
      </c>
      <c r="W54" s="21">
        <f t="shared" si="10"/>
        <v>0</v>
      </c>
      <c r="X54" s="21">
        <f t="shared" si="10"/>
        <v>0</v>
      </c>
      <c r="Y54" s="21">
        <f t="shared" si="10"/>
        <v>0</v>
      </c>
      <c r="Z54" s="21">
        <f t="shared" si="10"/>
        <v>0</v>
      </c>
      <c r="AA54" s="21">
        <f t="shared" si="10"/>
        <v>0</v>
      </c>
      <c r="AB54" s="21">
        <f t="shared" si="10"/>
        <v>0</v>
      </c>
      <c r="AC54" s="21">
        <f t="shared" si="10"/>
        <v>0</v>
      </c>
      <c r="AD54" s="21">
        <f t="shared" si="10"/>
        <v>0</v>
      </c>
      <c r="AE54" s="21">
        <f t="shared" si="10"/>
        <v>0</v>
      </c>
      <c r="AF54" s="21">
        <f t="shared" si="10"/>
        <v>0</v>
      </c>
      <c r="AG54" s="21">
        <f t="shared" si="10"/>
        <v>0</v>
      </c>
      <c r="AH54" s="21">
        <f t="shared" si="10"/>
        <v>0</v>
      </c>
      <c r="AI54" s="21">
        <f t="shared" si="10"/>
        <v>0</v>
      </c>
      <c r="AJ54" s="21">
        <f t="shared" si="10"/>
        <v>0</v>
      </c>
      <c r="AK54" s="21">
        <f t="shared" si="10"/>
        <v>0</v>
      </c>
      <c r="AL54" s="21">
        <f t="shared" si="10"/>
        <v>0</v>
      </c>
      <c r="AM54" s="21">
        <f t="shared" si="10"/>
        <v>0</v>
      </c>
      <c r="AN54" s="21">
        <f t="shared" si="10"/>
        <v>0</v>
      </c>
      <c r="AO54" s="21">
        <f t="shared" si="10"/>
        <v>0</v>
      </c>
    </row>
    <row r="55" spans="1:41" ht="15.75" outlineLevel="1" x14ac:dyDescent="0.25">
      <c r="A55" s="19">
        <f t="shared" si="8"/>
        <v>20</v>
      </c>
      <c r="B55" s="26" t="e">
        <f t="shared" si="11"/>
        <v>#N/A</v>
      </c>
      <c r="C55" s="27" t="e">
        <f t="shared" si="11"/>
        <v>#N/A</v>
      </c>
      <c r="D55" s="21">
        <f t="shared" si="6"/>
        <v>0</v>
      </c>
      <c r="E55" s="3">
        <f>IF(D55&gt;0,RANK(D55,$D$36:$D$65),реглист!$D$96+1)</f>
        <v>10</v>
      </c>
      <c r="F55" s="21">
        <f t="shared" si="7"/>
        <v>0</v>
      </c>
      <c r="G55" s="21">
        <f t="shared" si="10"/>
        <v>0</v>
      </c>
      <c r="H55" s="21">
        <f t="shared" si="10"/>
        <v>0</v>
      </c>
      <c r="I55" s="21">
        <f t="shared" si="10"/>
        <v>0</v>
      </c>
      <c r="J55" s="21">
        <f t="shared" si="10"/>
        <v>0</v>
      </c>
      <c r="K55" s="21">
        <f t="shared" si="10"/>
        <v>0</v>
      </c>
      <c r="L55" s="21">
        <f t="shared" si="10"/>
        <v>0</v>
      </c>
      <c r="M55" s="21">
        <f t="shared" si="10"/>
        <v>0</v>
      </c>
      <c r="N55" s="21">
        <f t="shared" si="10"/>
        <v>0</v>
      </c>
      <c r="O55" s="21">
        <f t="shared" si="10"/>
        <v>0</v>
      </c>
      <c r="P55" s="21">
        <f t="shared" si="10"/>
        <v>0</v>
      </c>
      <c r="Q55" s="21">
        <f t="shared" si="10"/>
        <v>0</v>
      </c>
      <c r="R55" s="21">
        <f t="shared" si="10"/>
        <v>0</v>
      </c>
      <c r="S55" s="21">
        <f t="shared" si="10"/>
        <v>0</v>
      </c>
      <c r="T55" s="21">
        <f t="shared" si="10"/>
        <v>0</v>
      </c>
      <c r="U55" s="21">
        <f t="shared" si="10"/>
        <v>0</v>
      </c>
      <c r="V55" s="21">
        <f t="shared" si="10"/>
        <v>0</v>
      </c>
      <c r="W55" s="21">
        <f t="shared" si="10"/>
        <v>0</v>
      </c>
      <c r="X55" s="21">
        <f t="shared" si="10"/>
        <v>0</v>
      </c>
      <c r="Y55" s="21">
        <f t="shared" si="10"/>
        <v>0</v>
      </c>
      <c r="Z55" s="21">
        <f t="shared" si="10"/>
        <v>0</v>
      </c>
      <c r="AA55" s="21">
        <f t="shared" si="10"/>
        <v>0</v>
      </c>
      <c r="AB55" s="21">
        <f t="shared" si="10"/>
        <v>0</v>
      </c>
      <c r="AC55" s="21">
        <f t="shared" si="10"/>
        <v>0</v>
      </c>
      <c r="AD55" s="21">
        <f t="shared" si="10"/>
        <v>0</v>
      </c>
      <c r="AE55" s="21">
        <f t="shared" si="10"/>
        <v>0</v>
      </c>
      <c r="AF55" s="21">
        <f t="shared" si="10"/>
        <v>0</v>
      </c>
      <c r="AG55" s="21">
        <f t="shared" si="10"/>
        <v>0</v>
      </c>
      <c r="AH55" s="21">
        <f t="shared" si="10"/>
        <v>0</v>
      </c>
      <c r="AI55" s="21">
        <f t="shared" si="10"/>
        <v>0</v>
      </c>
      <c r="AJ55" s="21">
        <f t="shared" si="10"/>
        <v>0</v>
      </c>
      <c r="AK55" s="21">
        <f t="shared" si="10"/>
        <v>0</v>
      </c>
      <c r="AL55" s="21">
        <f t="shared" si="10"/>
        <v>0</v>
      </c>
      <c r="AM55" s="21">
        <f t="shared" si="10"/>
        <v>0</v>
      </c>
      <c r="AN55" s="21">
        <f t="shared" si="10"/>
        <v>0</v>
      </c>
      <c r="AO55" s="21">
        <f t="shared" si="10"/>
        <v>0</v>
      </c>
    </row>
    <row r="56" spans="1:41" ht="15.75" outlineLevel="1" x14ac:dyDescent="0.25">
      <c r="A56" s="19">
        <f t="shared" si="8"/>
        <v>21</v>
      </c>
      <c r="B56" s="26" t="e">
        <f t="shared" si="11"/>
        <v>#N/A</v>
      </c>
      <c r="C56" s="27" t="e">
        <f t="shared" si="11"/>
        <v>#N/A</v>
      </c>
      <c r="D56" s="21">
        <f t="shared" si="6"/>
        <v>0</v>
      </c>
      <c r="E56" s="3">
        <f>IF(D56&gt;0,RANK(D56,$D$36:$D$65),реглист!$D$96+1)</f>
        <v>10</v>
      </c>
      <c r="F56" s="21">
        <f t="shared" si="7"/>
        <v>0</v>
      </c>
      <c r="G56" s="21">
        <f t="shared" si="10"/>
        <v>0</v>
      </c>
      <c r="H56" s="21">
        <f t="shared" si="10"/>
        <v>0</v>
      </c>
      <c r="I56" s="21">
        <f t="shared" si="10"/>
        <v>0</v>
      </c>
      <c r="J56" s="21">
        <f t="shared" si="10"/>
        <v>0</v>
      </c>
      <c r="K56" s="21">
        <f t="shared" si="10"/>
        <v>0</v>
      </c>
      <c r="L56" s="21">
        <f t="shared" si="10"/>
        <v>0</v>
      </c>
      <c r="M56" s="21">
        <f t="shared" si="10"/>
        <v>0</v>
      </c>
      <c r="N56" s="21">
        <f t="shared" si="10"/>
        <v>0</v>
      </c>
      <c r="O56" s="21">
        <f t="shared" si="10"/>
        <v>0</v>
      </c>
      <c r="P56" s="21">
        <f t="shared" si="10"/>
        <v>0</v>
      </c>
      <c r="Q56" s="21">
        <f t="shared" si="10"/>
        <v>0</v>
      </c>
      <c r="R56" s="21">
        <f t="shared" si="10"/>
        <v>0</v>
      </c>
      <c r="S56" s="21">
        <f t="shared" si="10"/>
        <v>0</v>
      </c>
      <c r="T56" s="21">
        <f t="shared" si="10"/>
        <v>0</v>
      </c>
      <c r="U56" s="21">
        <f t="shared" si="10"/>
        <v>0</v>
      </c>
      <c r="V56" s="21">
        <f t="shared" si="10"/>
        <v>0</v>
      </c>
      <c r="W56" s="21">
        <f t="shared" si="10"/>
        <v>0</v>
      </c>
      <c r="X56" s="21">
        <f t="shared" si="10"/>
        <v>0</v>
      </c>
      <c r="Y56" s="21">
        <f t="shared" si="10"/>
        <v>0</v>
      </c>
      <c r="Z56" s="21">
        <f t="shared" si="10"/>
        <v>0</v>
      </c>
      <c r="AA56" s="21">
        <f t="shared" si="10"/>
        <v>0</v>
      </c>
      <c r="AB56" s="21">
        <f t="shared" si="10"/>
        <v>0</v>
      </c>
      <c r="AC56" s="21">
        <f t="shared" si="10"/>
        <v>0</v>
      </c>
      <c r="AD56" s="21">
        <f t="shared" si="10"/>
        <v>0</v>
      </c>
      <c r="AE56" s="21">
        <f t="shared" si="10"/>
        <v>0</v>
      </c>
      <c r="AF56" s="21">
        <f t="shared" si="10"/>
        <v>0</v>
      </c>
      <c r="AG56" s="21">
        <f t="shared" si="10"/>
        <v>0</v>
      </c>
      <c r="AH56" s="21">
        <f t="shared" si="10"/>
        <v>0</v>
      </c>
      <c r="AI56" s="21">
        <f t="shared" si="10"/>
        <v>0</v>
      </c>
      <c r="AJ56" s="21">
        <f t="shared" si="10"/>
        <v>0</v>
      </c>
      <c r="AK56" s="21">
        <f t="shared" si="10"/>
        <v>0</v>
      </c>
      <c r="AL56" s="21">
        <f t="shared" si="10"/>
        <v>0</v>
      </c>
      <c r="AM56" s="21">
        <f t="shared" si="10"/>
        <v>0</v>
      </c>
      <c r="AN56" s="21">
        <f t="shared" si="10"/>
        <v>0</v>
      </c>
      <c r="AO56" s="21">
        <f t="shared" si="10"/>
        <v>0</v>
      </c>
    </row>
    <row r="57" spans="1:41" ht="15.75" outlineLevel="1" x14ac:dyDescent="0.25">
      <c r="A57" s="19">
        <f t="shared" si="8"/>
        <v>22</v>
      </c>
      <c r="B57" s="26" t="e">
        <f t="shared" si="11"/>
        <v>#N/A</v>
      </c>
      <c r="C57" s="27" t="e">
        <f t="shared" si="11"/>
        <v>#N/A</v>
      </c>
      <c r="D57" s="21">
        <f t="shared" si="6"/>
        <v>0</v>
      </c>
      <c r="E57" s="3">
        <f>IF(D57&gt;0,RANK(D57,$D$36:$D$65),реглист!$D$96+1)</f>
        <v>10</v>
      </c>
      <c r="F57" s="21">
        <f t="shared" si="7"/>
        <v>0</v>
      </c>
      <c r="G57" s="21">
        <f t="shared" si="10"/>
        <v>0</v>
      </c>
      <c r="H57" s="21">
        <f t="shared" si="10"/>
        <v>0</v>
      </c>
      <c r="I57" s="21">
        <f t="shared" si="10"/>
        <v>0</v>
      </c>
      <c r="J57" s="21">
        <f t="shared" si="10"/>
        <v>0</v>
      </c>
      <c r="K57" s="21">
        <f t="shared" si="10"/>
        <v>0</v>
      </c>
      <c r="L57" s="21">
        <f t="shared" si="10"/>
        <v>0</v>
      </c>
      <c r="M57" s="21">
        <f t="shared" si="10"/>
        <v>0</v>
      </c>
      <c r="N57" s="21">
        <f t="shared" si="10"/>
        <v>0</v>
      </c>
      <c r="O57" s="21">
        <f t="shared" si="10"/>
        <v>0</v>
      </c>
      <c r="P57" s="21">
        <f t="shared" si="10"/>
        <v>0</v>
      </c>
      <c r="Q57" s="21">
        <f t="shared" si="10"/>
        <v>0</v>
      </c>
      <c r="R57" s="21">
        <f t="shared" si="10"/>
        <v>0</v>
      </c>
      <c r="S57" s="21">
        <f t="shared" si="10"/>
        <v>0</v>
      </c>
      <c r="T57" s="21">
        <f t="shared" si="10"/>
        <v>0</v>
      </c>
      <c r="U57" s="21">
        <f t="shared" si="10"/>
        <v>0</v>
      </c>
      <c r="V57" s="21">
        <f t="shared" si="10"/>
        <v>0</v>
      </c>
      <c r="W57" s="21">
        <f t="shared" si="10"/>
        <v>0</v>
      </c>
      <c r="X57" s="21">
        <f t="shared" si="10"/>
        <v>0</v>
      </c>
      <c r="Y57" s="21">
        <f t="shared" si="10"/>
        <v>0</v>
      </c>
      <c r="Z57" s="21">
        <f t="shared" si="10"/>
        <v>0</v>
      </c>
      <c r="AA57" s="21">
        <f t="shared" si="10"/>
        <v>0</v>
      </c>
      <c r="AB57" s="21">
        <f t="shared" si="10"/>
        <v>0</v>
      </c>
      <c r="AC57" s="21">
        <f t="shared" si="10"/>
        <v>0</v>
      </c>
      <c r="AD57" s="21">
        <f t="shared" si="10"/>
        <v>0</v>
      </c>
      <c r="AE57" s="21">
        <f t="shared" si="10"/>
        <v>0</v>
      </c>
      <c r="AF57" s="21">
        <f t="shared" si="10"/>
        <v>0</v>
      </c>
      <c r="AG57" s="21">
        <f t="shared" si="10"/>
        <v>0</v>
      </c>
      <c r="AH57" s="21">
        <f t="shared" si="10"/>
        <v>0</v>
      </c>
      <c r="AI57" s="21">
        <f t="shared" si="10"/>
        <v>0</v>
      </c>
      <c r="AJ57" s="21">
        <f t="shared" si="10"/>
        <v>0</v>
      </c>
      <c r="AK57" s="21">
        <f t="shared" si="10"/>
        <v>0</v>
      </c>
      <c r="AL57" s="21">
        <f t="shared" si="10"/>
        <v>0</v>
      </c>
      <c r="AM57" s="21">
        <f t="shared" si="10"/>
        <v>0</v>
      </c>
      <c r="AN57" s="21">
        <f t="shared" si="10"/>
        <v>0</v>
      </c>
      <c r="AO57" s="21">
        <f t="shared" si="10"/>
        <v>0</v>
      </c>
    </row>
    <row r="58" spans="1:41" ht="15.75" outlineLevel="1" x14ac:dyDescent="0.25">
      <c r="A58" s="19">
        <f t="shared" si="8"/>
        <v>23</v>
      </c>
      <c r="B58" s="26" t="e">
        <f t="shared" si="11"/>
        <v>#N/A</v>
      </c>
      <c r="C58" s="27" t="e">
        <f t="shared" si="11"/>
        <v>#N/A</v>
      </c>
      <c r="D58" s="21">
        <f t="shared" si="6"/>
        <v>0</v>
      </c>
      <c r="E58" s="3">
        <f>IF(D58&gt;0,RANK(D58,$D$36:$D$65),реглист!$D$96+1)</f>
        <v>10</v>
      </c>
      <c r="F58" s="21">
        <f t="shared" si="7"/>
        <v>0</v>
      </c>
      <c r="G58" s="21">
        <f t="shared" si="10"/>
        <v>0</v>
      </c>
      <c r="H58" s="21">
        <f t="shared" si="10"/>
        <v>0</v>
      </c>
      <c r="I58" s="21">
        <f t="shared" si="10"/>
        <v>0</v>
      </c>
      <c r="J58" s="21">
        <f t="shared" si="10"/>
        <v>0</v>
      </c>
      <c r="K58" s="21">
        <f t="shared" si="10"/>
        <v>0</v>
      </c>
      <c r="L58" s="21">
        <f t="shared" si="10"/>
        <v>0</v>
      </c>
      <c r="M58" s="21">
        <f t="shared" si="10"/>
        <v>0</v>
      </c>
      <c r="N58" s="21">
        <f t="shared" si="10"/>
        <v>0</v>
      </c>
      <c r="O58" s="21">
        <f t="shared" si="10"/>
        <v>0</v>
      </c>
      <c r="P58" s="21">
        <f t="shared" si="10"/>
        <v>0</v>
      </c>
      <c r="Q58" s="21">
        <f t="shared" ref="G58:AO65" si="12">Q25</f>
        <v>0</v>
      </c>
      <c r="R58" s="21">
        <f t="shared" si="12"/>
        <v>0</v>
      </c>
      <c r="S58" s="21">
        <f t="shared" si="12"/>
        <v>0</v>
      </c>
      <c r="T58" s="21">
        <f t="shared" si="12"/>
        <v>0</v>
      </c>
      <c r="U58" s="21">
        <f t="shared" si="12"/>
        <v>0</v>
      </c>
      <c r="V58" s="21">
        <f t="shared" si="12"/>
        <v>0</v>
      </c>
      <c r="W58" s="21">
        <f t="shared" si="12"/>
        <v>0</v>
      </c>
      <c r="X58" s="21">
        <f t="shared" si="12"/>
        <v>0</v>
      </c>
      <c r="Y58" s="21">
        <f t="shared" si="12"/>
        <v>0</v>
      </c>
      <c r="Z58" s="21">
        <f t="shared" si="12"/>
        <v>0</v>
      </c>
      <c r="AA58" s="21">
        <f t="shared" si="12"/>
        <v>0</v>
      </c>
      <c r="AB58" s="21">
        <f t="shared" si="12"/>
        <v>0</v>
      </c>
      <c r="AC58" s="21">
        <f t="shared" si="12"/>
        <v>0</v>
      </c>
      <c r="AD58" s="21">
        <f t="shared" si="12"/>
        <v>0</v>
      </c>
      <c r="AE58" s="21">
        <f t="shared" si="12"/>
        <v>0</v>
      </c>
      <c r="AF58" s="21">
        <f t="shared" si="12"/>
        <v>0</v>
      </c>
      <c r="AG58" s="21">
        <f t="shared" si="12"/>
        <v>0</v>
      </c>
      <c r="AH58" s="21">
        <f t="shared" si="12"/>
        <v>0</v>
      </c>
      <c r="AI58" s="21">
        <f t="shared" si="12"/>
        <v>0</v>
      </c>
      <c r="AJ58" s="21">
        <f t="shared" si="12"/>
        <v>0</v>
      </c>
      <c r="AK58" s="21">
        <f t="shared" si="12"/>
        <v>0</v>
      </c>
      <c r="AL58" s="21">
        <f t="shared" si="12"/>
        <v>0</v>
      </c>
      <c r="AM58" s="21">
        <f t="shared" si="12"/>
        <v>0</v>
      </c>
      <c r="AN58" s="21">
        <f t="shared" si="12"/>
        <v>0</v>
      </c>
      <c r="AO58" s="21">
        <f t="shared" si="12"/>
        <v>0</v>
      </c>
    </row>
    <row r="59" spans="1:41" ht="15.75" outlineLevel="1" x14ac:dyDescent="0.25">
      <c r="A59" s="19">
        <f t="shared" si="8"/>
        <v>24</v>
      </c>
      <c r="B59" s="26" t="e">
        <f t="shared" si="11"/>
        <v>#N/A</v>
      </c>
      <c r="C59" s="27" t="e">
        <f t="shared" si="11"/>
        <v>#N/A</v>
      </c>
      <c r="D59" s="21">
        <f t="shared" si="6"/>
        <v>0</v>
      </c>
      <c r="E59" s="3">
        <f>IF(D59&gt;0,RANK(D59,$D$36:$D$65),реглист!$D$96+1)</f>
        <v>10</v>
      </c>
      <c r="F59" s="21">
        <f t="shared" si="7"/>
        <v>0</v>
      </c>
      <c r="G59" s="21">
        <f t="shared" si="12"/>
        <v>0</v>
      </c>
      <c r="H59" s="21">
        <f t="shared" si="12"/>
        <v>0</v>
      </c>
      <c r="I59" s="21">
        <f t="shared" si="12"/>
        <v>0</v>
      </c>
      <c r="J59" s="21">
        <f t="shared" si="12"/>
        <v>0</v>
      </c>
      <c r="K59" s="21">
        <f t="shared" si="12"/>
        <v>0</v>
      </c>
      <c r="L59" s="21">
        <f t="shared" si="12"/>
        <v>0</v>
      </c>
      <c r="M59" s="21">
        <f t="shared" si="12"/>
        <v>0</v>
      </c>
      <c r="N59" s="21">
        <f t="shared" si="12"/>
        <v>0</v>
      </c>
      <c r="O59" s="21">
        <f t="shared" si="12"/>
        <v>0</v>
      </c>
      <c r="P59" s="21">
        <f t="shared" si="12"/>
        <v>0</v>
      </c>
      <c r="Q59" s="21">
        <f t="shared" si="12"/>
        <v>0</v>
      </c>
      <c r="R59" s="21">
        <f t="shared" si="12"/>
        <v>0</v>
      </c>
      <c r="S59" s="21">
        <f t="shared" si="12"/>
        <v>0</v>
      </c>
      <c r="T59" s="21">
        <f t="shared" si="12"/>
        <v>0</v>
      </c>
      <c r="U59" s="21">
        <f t="shared" si="12"/>
        <v>0</v>
      </c>
      <c r="V59" s="21">
        <f t="shared" si="12"/>
        <v>0</v>
      </c>
      <c r="W59" s="21">
        <f t="shared" si="12"/>
        <v>0</v>
      </c>
      <c r="X59" s="21">
        <f t="shared" si="12"/>
        <v>0</v>
      </c>
      <c r="Y59" s="21">
        <f t="shared" si="12"/>
        <v>0</v>
      </c>
      <c r="Z59" s="21">
        <f t="shared" si="12"/>
        <v>0</v>
      </c>
      <c r="AA59" s="21">
        <f t="shared" si="12"/>
        <v>0</v>
      </c>
      <c r="AB59" s="21">
        <f t="shared" si="12"/>
        <v>0</v>
      </c>
      <c r="AC59" s="21">
        <f t="shared" si="12"/>
        <v>0</v>
      </c>
      <c r="AD59" s="21">
        <f t="shared" si="12"/>
        <v>0</v>
      </c>
      <c r="AE59" s="21">
        <f t="shared" si="12"/>
        <v>0</v>
      </c>
      <c r="AF59" s="21">
        <f t="shared" si="12"/>
        <v>0</v>
      </c>
      <c r="AG59" s="21">
        <f t="shared" si="12"/>
        <v>0</v>
      </c>
      <c r="AH59" s="21">
        <f t="shared" si="12"/>
        <v>0</v>
      </c>
      <c r="AI59" s="21">
        <f t="shared" si="12"/>
        <v>0</v>
      </c>
      <c r="AJ59" s="21">
        <f t="shared" si="12"/>
        <v>0</v>
      </c>
      <c r="AK59" s="21">
        <f t="shared" si="12"/>
        <v>0</v>
      </c>
      <c r="AL59" s="21">
        <f t="shared" si="12"/>
        <v>0</v>
      </c>
      <c r="AM59" s="21">
        <f t="shared" si="12"/>
        <v>0</v>
      </c>
      <c r="AN59" s="21">
        <f t="shared" si="12"/>
        <v>0</v>
      </c>
      <c r="AO59" s="21">
        <f t="shared" si="12"/>
        <v>0</v>
      </c>
    </row>
    <row r="60" spans="1:41" ht="15.75" outlineLevel="1" x14ac:dyDescent="0.25">
      <c r="A60" s="19">
        <f t="shared" si="8"/>
        <v>25</v>
      </c>
      <c r="B60" s="26" t="e">
        <f t="shared" si="11"/>
        <v>#N/A</v>
      </c>
      <c r="C60" s="27" t="e">
        <f t="shared" si="11"/>
        <v>#N/A</v>
      </c>
      <c r="D60" s="21">
        <f t="shared" si="6"/>
        <v>0</v>
      </c>
      <c r="E60" s="3">
        <f>IF(D60&gt;0,RANK(D60,$D$36:$D$65),реглист!$D$96+1)</f>
        <v>10</v>
      </c>
      <c r="F60" s="21">
        <f t="shared" si="7"/>
        <v>0</v>
      </c>
      <c r="G60" s="21">
        <f t="shared" si="12"/>
        <v>0</v>
      </c>
      <c r="H60" s="21">
        <f t="shared" si="12"/>
        <v>0</v>
      </c>
      <c r="I60" s="21">
        <f t="shared" si="12"/>
        <v>0</v>
      </c>
      <c r="J60" s="21">
        <f t="shared" si="12"/>
        <v>0</v>
      </c>
      <c r="K60" s="21">
        <f t="shared" si="12"/>
        <v>0</v>
      </c>
      <c r="L60" s="21">
        <f t="shared" si="12"/>
        <v>0</v>
      </c>
      <c r="M60" s="21">
        <f t="shared" si="12"/>
        <v>0</v>
      </c>
      <c r="N60" s="21">
        <f t="shared" si="12"/>
        <v>0</v>
      </c>
      <c r="O60" s="21">
        <f t="shared" si="12"/>
        <v>0</v>
      </c>
      <c r="P60" s="21">
        <f t="shared" si="12"/>
        <v>0</v>
      </c>
      <c r="Q60" s="21">
        <f t="shared" si="12"/>
        <v>0</v>
      </c>
      <c r="R60" s="21">
        <f t="shared" si="12"/>
        <v>0</v>
      </c>
      <c r="S60" s="21">
        <f t="shared" si="12"/>
        <v>0</v>
      </c>
      <c r="T60" s="21">
        <f t="shared" si="12"/>
        <v>0</v>
      </c>
      <c r="U60" s="21">
        <f t="shared" si="12"/>
        <v>0</v>
      </c>
      <c r="V60" s="21">
        <f t="shared" si="12"/>
        <v>0</v>
      </c>
      <c r="W60" s="21">
        <f t="shared" si="12"/>
        <v>0</v>
      </c>
      <c r="X60" s="21">
        <f t="shared" si="12"/>
        <v>0</v>
      </c>
      <c r="Y60" s="21">
        <f t="shared" si="12"/>
        <v>0</v>
      </c>
      <c r="Z60" s="21">
        <f t="shared" si="12"/>
        <v>0</v>
      </c>
      <c r="AA60" s="21">
        <f t="shared" si="12"/>
        <v>0</v>
      </c>
      <c r="AB60" s="21">
        <f t="shared" si="12"/>
        <v>0</v>
      </c>
      <c r="AC60" s="21">
        <f t="shared" si="12"/>
        <v>0</v>
      </c>
      <c r="AD60" s="21">
        <f t="shared" si="12"/>
        <v>0</v>
      </c>
      <c r="AE60" s="21">
        <f t="shared" si="12"/>
        <v>0</v>
      </c>
      <c r="AF60" s="21">
        <f t="shared" si="12"/>
        <v>0</v>
      </c>
      <c r="AG60" s="21">
        <f t="shared" si="12"/>
        <v>0</v>
      </c>
      <c r="AH60" s="21">
        <f t="shared" si="12"/>
        <v>0</v>
      </c>
      <c r="AI60" s="21">
        <f t="shared" si="12"/>
        <v>0</v>
      </c>
      <c r="AJ60" s="21">
        <f t="shared" si="12"/>
        <v>0</v>
      </c>
      <c r="AK60" s="21">
        <f t="shared" si="12"/>
        <v>0</v>
      </c>
      <c r="AL60" s="21">
        <f t="shared" si="12"/>
        <v>0</v>
      </c>
      <c r="AM60" s="21">
        <f t="shared" si="12"/>
        <v>0</v>
      </c>
      <c r="AN60" s="21">
        <f t="shared" si="12"/>
        <v>0</v>
      </c>
      <c r="AO60" s="21">
        <f t="shared" si="12"/>
        <v>0</v>
      </c>
    </row>
    <row r="61" spans="1:41" ht="15.75" outlineLevel="1" x14ac:dyDescent="0.25">
      <c r="A61" s="19">
        <f t="shared" si="8"/>
        <v>26</v>
      </c>
      <c r="B61" s="26" t="e">
        <f t="shared" si="11"/>
        <v>#N/A</v>
      </c>
      <c r="C61" s="27" t="e">
        <f t="shared" si="11"/>
        <v>#N/A</v>
      </c>
      <c r="D61" s="21">
        <f t="shared" si="6"/>
        <v>0</v>
      </c>
      <c r="E61" s="3">
        <f>IF(D61&gt;0,RANK(D61,$D$36:$D$65),реглист!$D$96+1)</f>
        <v>10</v>
      </c>
      <c r="F61" s="21">
        <f t="shared" si="7"/>
        <v>0</v>
      </c>
      <c r="G61" s="21">
        <f t="shared" si="12"/>
        <v>0</v>
      </c>
      <c r="H61" s="21">
        <f t="shared" si="12"/>
        <v>0</v>
      </c>
      <c r="I61" s="21">
        <f t="shared" si="12"/>
        <v>0</v>
      </c>
      <c r="J61" s="21">
        <f t="shared" si="12"/>
        <v>0</v>
      </c>
      <c r="K61" s="21">
        <f t="shared" si="12"/>
        <v>0</v>
      </c>
      <c r="L61" s="21">
        <f t="shared" si="12"/>
        <v>0</v>
      </c>
      <c r="M61" s="21">
        <f t="shared" si="12"/>
        <v>0</v>
      </c>
      <c r="N61" s="21">
        <f t="shared" si="12"/>
        <v>0</v>
      </c>
      <c r="O61" s="21">
        <f t="shared" si="12"/>
        <v>0</v>
      </c>
      <c r="P61" s="21">
        <f t="shared" si="12"/>
        <v>0</v>
      </c>
      <c r="Q61" s="21">
        <f t="shared" si="12"/>
        <v>0</v>
      </c>
      <c r="R61" s="21">
        <f t="shared" si="12"/>
        <v>0</v>
      </c>
      <c r="S61" s="21">
        <f t="shared" si="12"/>
        <v>0</v>
      </c>
      <c r="T61" s="21">
        <f t="shared" si="12"/>
        <v>0</v>
      </c>
      <c r="U61" s="21">
        <f t="shared" si="12"/>
        <v>0</v>
      </c>
      <c r="V61" s="21">
        <f t="shared" si="12"/>
        <v>0</v>
      </c>
      <c r="W61" s="21">
        <f t="shared" si="12"/>
        <v>0</v>
      </c>
      <c r="X61" s="21">
        <f t="shared" si="12"/>
        <v>0</v>
      </c>
      <c r="Y61" s="21">
        <f t="shared" si="12"/>
        <v>0</v>
      </c>
      <c r="Z61" s="21">
        <f t="shared" si="12"/>
        <v>0</v>
      </c>
      <c r="AA61" s="21">
        <f t="shared" si="12"/>
        <v>0</v>
      </c>
      <c r="AB61" s="21">
        <f t="shared" si="12"/>
        <v>0</v>
      </c>
      <c r="AC61" s="21">
        <f t="shared" si="12"/>
        <v>0</v>
      </c>
      <c r="AD61" s="21">
        <f t="shared" si="12"/>
        <v>0</v>
      </c>
      <c r="AE61" s="21">
        <f t="shared" si="12"/>
        <v>0</v>
      </c>
      <c r="AF61" s="21">
        <f t="shared" si="12"/>
        <v>0</v>
      </c>
      <c r="AG61" s="21">
        <f t="shared" si="12"/>
        <v>0</v>
      </c>
      <c r="AH61" s="21">
        <f t="shared" si="12"/>
        <v>0</v>
      </c>
      <c r="AI61" s="21">
        <f t="shared" si="12"/>
        <v>0</v>
      </c>
      <c r="AJ61" s="21">
        <f t="shared" si="12"/>
        <v>0</v>
      </c>
      <c r="AK61" s="21">
        <f t="shared" si="12"/>
        <v>0</v>
      </c>
      <c r="AL61" s="21">
        <f t="shared" si="12"/>
        <v>0</v>
      </c>
      <c r="AM61" s="21">
        <f t="shared" si="12"/>
        <v>0</v>
      </c>
      <c r="AN61" s="21">
        <f t="shared" si="12"/>
        <v>0</v>
      </c>
      <c r="AO61" s="21">
        <f t="shared" si="12"/>
        <v>0</v>
      </c>
    </row>
    <row r="62" spans="1:41" ht="15.75" outlineLevel="1" x14ac:dyDescent="0.25">
      <c r="A62" s="19">
        <f t="shared" si="8"/>
        <v>27</v>
      </c>
      <c r="B62" s="26" t="e">
        <f t="shared" si="11"/>
        <v>#N/A</v>
      </c>
      <c r="C62" s="27" t="e">
        <f t="shared" si="11"/>
        <v>#N/A</v>
      </c>
      <c r="D62" s="21">
        <f t="shared" si="6"/>
        <v>0</v>
      </c>
      <c r="E62" s="3">
        <f>IF(D62&gt;0,RANK(D62,$D$36:$D$65),реглист!$D$96+1)</f>
        <v>10</v>
      </c>
      <c r="F62" s="21">
        <f t="shared" si="7"/>
        <v>0</v>
      </c>
      <c r="G62" s="21">
        <f t="shared" si="12"/>
        <v>0</v>
      </c>
      <c r="H62" s="21">
        <f t="shared" si="12"/>
        <v>0</v>
      </c>
      <c r="I62" s="21">
        <f t="shared" si="12"/>
        <v>0</v>
      </c>
      <c r="J62" s="21">
        <f t="shared" si="12"/>
        <v>0</v>
      </c>
      <c r="K62" s="21">
        <f t="shared" si="12"/>
        <v>0</v>
      </c>
      <c r="L62" s="21">
        <f t="shared" si="12"/>
        <v>0</v>
      </c>
      <c r="M62" s="21">
        <f t="shared" si="12"/>
        <v>0</v>
      </c>
      <c r="N62" s="21">
        <f t="shared" si="12"/>
        <v>0</v>
      </c>
      <c r="O62" s="21">
        <f t="shared" si="12"/>
        <v>0</v>
      </c>
      <c r="P62" s="21">
        <f t="shared" si="12"/>
        <v>0</v>
      </c>
      <c r="Q62" s="21">
        <f t="shared" si="12"/>
        <v>0</v>
      </c>
      <c r="R62" s="21">
        <f t="shared" si="12"/>
        <v>0</v>
      </c>
      <c r="S62" s="21">
        <f t="shared" si="12"/>
        <v>0</v>
      </c>
      <c r="T62" s="21">
        <f t="shared" si="12"/>
        <v>0</v>
      </c>
      <c r="U62" s="21">
        <f t="shared" si="12"/>
        <v>0</v>
      </c>
      <c r="V62" s="21">
        <f t="shared" si="12"/>
        <v>0</v>
      </c>
      <c r="W62" s="21">
        <f t="shared" si="12"/>
        <v>0</v>
      </c>
      <c r="X62" s="21">
        <f t="shared" si="12"/>
        <v>0</v>
      </c>
      <c r="Y62" s="21">
        <f t="shared" si="12"/>
        <v>0</v>
      </c>
      <c r="Z62" s="21">
        <f t="shared" si="12"/>
        <v>0</v>
      </c>
      <c r="AA62" s="21">
        <f t="shared" si="12"/>
        <v>0</v>
      </c>
      <c r="AB62" s="21">
        <f t="shared" si="12"/>
        <v>0</v>
      </c>
      <c r="AC62" s="21">
        <f t="shared" si="12"/>
        <v>0</v>
      </c>
      <c r="AD62" s="21">
        <f t="shared" si="12"/>
        <v>0</v>
      </c>
      <c r="AE62" s="21">
        <f t="shared" si="12"/>
        <v>0</v>
      </c>
      <c r="AF62" s="21">
        <f t="shared" si="12"/>
        <v>0</v>
      </c>
      <c r="AG62" s="21">
        <f t="shared" si="12"/>
        <v>0</v>
      </c>
      <c r="AH62" s="21">
        <f t="shared" si="12"/>
        <v>0</v>
      </c>
      <c r="AI62" s="21">
        <f t="shared" si="12"/>
        <v>0</v>
      </c>
      <c r="AJ62" s="21">
        <f t="shared" si="12"/>
        <v>0</v>
      </c>
      <c r="AK62" s="21">
        <f t="shared" si="12"/>
        <v>0</v>
      </c>
      <c r="AL62" s="21">
        <f t="shared" si="12"/>
        <v>0</v>
      </c>
      <c r="AM62" s="21">
        <f t="shared" si="12"/>
        <v>0</v>
      </c>
      <c r="AN62" s="21">
        <f t="shared" si="12"/>
        <v>0</v>
      </c>
      <c r="AO62" s="21">
        <f t="shared" si="12"/>
        <v>0</v>
      </c>
    </row>
    <row r="63" spans="1:41" ht="15.75" outlineLevel="1" x14ac:dyDescent="0.25">
      <c r="A63" s="19">
        <f t="shared" si="8"/>
        <v>28</v>
      </c>
      <c r="B63" s="26" t="e">
        <f t="shared" si="11"/>
        <v>#N/A</v>
      </c>
      <c r="C63" s="27" t="e">
        <f t="shared" si="11"/>
        <v>#N/A</v>
      </c>
      <c r="D63" s="21">
        <f t="shared" si="6"/>
        <v>0</v>
      </c>
      <c r="E63" s="3">
        <f>IF(D63&gt;0,RANK(D63,$D$36:$D$65),реглист!$D$96+1)</f>
        <v>10</v>
      </c>
      <c r="F63" s="21">
        <f t="shared" si="7"/>
        <v>0</v>
      </c>
      <c r="G63" s="21">
        <f t="shared" si="12"/>
        <v>0</v>
      </c>
      <c r="H63" s="21">
        <f t="shared" si="12"/>
        <v>0</v>
      </c>
      <c r="I63" s="21">
        <f t="shared" si="12"/>
        <v>0</v>
      </c>
      <c r="J63" s="21">
        <f t="shared" si="12"/>
        <v>0</v>
      </c>
      <c r="K63" s="21">
        <f t="shared" si="12"/>
        <v>0</v>
      </c>
      <c r="L63" s="21">
        <f t="shared" si="12"/>
        <v>0</v>
      </c>
      <c r="M63" s="21">
        <f t="shared" si="12"/>
        <v>0</v>
      </c>
      <c r="N63" s="21">
        <f t="shared" si="12"/>
        <v>0</v>
      </c>
      <c r="O63" s="21">
        <f t="shared" si="12"/>
        <v>0</v>
      </c>
      <c r="P63" s="21">
        <f t="shared" si="12"/>
        <v>0</v>
      </c>
      <c r="Q63" s="21">
        <f t="shared" si="12"/>
        <v>0</v>
      </c>
      <c r="R63" s="21">
        <f t="shared" si="12"/>
        <v>0</v>
      </c>
      <c r="S63" s="21">
        <f t="shared" si="12"/>
        <v>0</v>
      </c>
      <c r="T63" s="21">
        <f t="shared" si="12"/>
        <v>0</v>
      </c>
      <c r="U63" s="21">
        <f t="shared" si="12"/>
        <v>0</v>
      </c>
      <c r="V63" s="21">
        <f t="shared" si="12"/>
        <v>0</v>
      </c>
      <c r="W63" s="21">
        <f t="shared" si="12"/>
        <v>0</v>
      </c>
      <c r="X63" s="21">
        <f t="shared" si="12"/>
        <v>0</v>
      </c>
      <c r="Y63" s="21">
        <f t="shared" si="12"/>
        <v>0</v>
      </c>
      <c r="Z63" s="21">
        <f t="shared" si="12"/>
        <v>0</v>
      </c>
      <c r="AA63" s="21">
        <f t="shared" si="12"/>
        <v>0</v>
      </c>
      <c r="AB63" s="21">
        <f t="shared" si="12"/>
        <v>0</v>
      </c>
      <c r="AC63" s="21">
        <f t="shared" si="12"/>
        <v>0</v>
      </c>
      <c r="AD63" s="21">
        <f t="shared" si="12"/>
        <v>0</v>
      </c>
      <c r="AE63" s="21">
        <f t="shared" si="12"/>
        <v>0</v>
      </c>
      <c r="AF63" s="21">
        <f t="shared" si="12"/>
        <v>0</v>
      </c>
      <c r="AG63" s="21">
        <f t="shared" si="12"/>
        <v>0</v>
      </c>
      <c r="AH63" s="21">
        <f t="shared" si="12"/>
        <v>0</v>
      </c>
      <c r="AI63" s="21">
        <f t="shared" si="12"/>
        <v>0</v>
      </c>
      <c r="AJ63" s="21">
        <f t="shared" si="12"/>
        <v>0</v>
      </c>
      <c r="AK63" s="21">
        <f t="shared" si="12"/>
        <v>0</v>
      </c>
      <c r="AL63" s="21">
        <f t="shared" si="12"/>
        <v>0</v>
      </c>
      <c r="AM63" s="21">
        <f t="shared" si="12"/>
        <v>0</v>
      </c>
      <c r="AN63" s="21">
        <f t="shared" si="12"/>
        <v>0</v>
      </c>
      <c r="AO63" s="21">
        <f t="shared" si="12"/>
        <v>0</v>
      </c>
    </row>
    <row r="64" spans="1:41" ht="15.75" outlineLevel="1" x14ac:dyDescent="0.25">
      <c r="A64" s="19">
        <f t="shared" si="8"/>
        <v>29</v>
      </c>
      <c r="B64" s="26" t="e">
        <f t="shared" si="11"/>
        <v>#N/A</v>
      </c>
      <c r="C64" s="27" t="e">
        <f t="shared" si="11"/>
        <v>#N/A</v>
      </c>
      <c r="D64" s="21">
        <f t="shared" si="6"/>
        <v>0</v>
      </c>
      <c r="E64" s="3">
        <f>IF(D64&gt;0,RANK(D64,$D$36:$D$65),реглист!$D$96+1)</f>
        <v>10</v>
      </c>
      <c r="F64" s="21">
        <f t="shared" si="7"/>
        <v>0</v>
      </c>
      <c r="G64" s="21">
        <f t="shared" si="12"/>
        <v>0</v>
      </c>
      <c r="H64" s="21">
        <f t="shared" si="12"/>
        <v>0</v>
      </c>
      <c r="I64" s="21">
        <f t="shared" si="12"/>
        <v>0</v>
      </c>
      <c r="J64" s="21">
        <f t="shared" si="12"/>
        <v>0</v>
      </c>
      <c r="K64" s="21">
        <f t="shared" si="12"/>
        <v>0</v>
      </c>
      <c r="L64" s="21">
        <f t="shared" si="12"/>
        <v>0</v>
      </c>
      <c r="M64" s="21">
        <f t="shared" si="12"/>
        <v>0</v>
      </c>
      <c r="N64" s="21">
        <f t="shared" si="12"/>
        <v>0</v>
      </c>
      <c r="O64" s="21">
        <f t="shared" si="12"/>
        <v>0</v>
      </c>
      <c r="P64" s="21">
        <f t="shared" si="12"/>
        <v>0</v>
      </c>
      <c r="Q64" s="21">
        <f t="shared" si="12"/>
        <v>0</v>
      </c>
      <c r="R64" s="21">
        <f t="shared" si="12"/>
        <v>0</v>
      </c>
      <c r="S64" s="21">
        <f t="shared" si="12"/>
        <v>0</v>
      </c>
      <c r="T64" s="21">
        <f t="shared" si="12"/>
        <v>0</v>
      </c>
      <c r="U64" s="21">
        <f t="shared" si="12"/>
        <v>0</v>
      </c>
      <c r="V64" s="21">
        <f t="shared" si="12"/>
        <v>0</v>
      </c>
      <c r="W64" s="21">
        <f t="shared" si="12"/>
        <v>0</v>
      </c>
      <c r="X64" s="21">
        <f t="shared" si="12"/>
        <v>0</v>
      </c>
      <c r="Y64" s="21">
        <f t="shared" si="12"/>
        <v>0</v>
      </c>
      <c r="Z64" s="21">
        <f t="shared" si="12"/>
        <v>0</v>
      </c>
      <c r="AA64" s="21">
        <f t="shared" si="12"/>
        <v>0</v>
      </c>
      <c r="AB64" s="21">
        <f t="shared" si="12"/>
        <v>0</v>
      </c>
      <c r="AC64" s="21">
        <f t="shared" si="12"/>
        <v>0</v>
      </c>
      <c r="AD64" s="21">
        <f t="shared" si="12"/>
        <v>0</v>
      </c>
      <c r="AE64" s="21">
        <f t="shared" si="12"/>
        <v>0</v>
      </c>
      <c r="AF64" s="21">
        <f t="shared" si="12"/>
        <v>0</v>
      </c>
      <c r="AG64" s="21">
        <f t="shared" si="12"/>
        <v>0</v>
      </c>
      <c r="AH64" s="21">
        <f t="shared" si="12"/>
        <v>0</v>
      </c>
      <c r="AI64" s="21">
        <f t="shared" si="12"/>
        <v>0</v>
      </c>
      <c r="AJ64" s="21">
        <f t="shared" si="12"/>
        <v>0</v>
      </c>
      <c r="AK64" s="21">
        <f t="shared" si="12"/>
        <v>0</v>
      </c>
      <c r="AL64" s="21">
        <f t="shared" si="12"/>
        <v>0</v>
      </c>
      <c r="AM64" s="21">
        <f t="shared" si="12"/>
        <v>0</v>
      </c>
      <c r="AN64" s="21">
        <f t="shared" si="12"/>
        <v>0</v>
      </c>
      <c r="AO64" s="21">
        <f t="shared" si="12"/>
        <v>0</v>
      </c>
    </row>
    <row r="65" spans="1:41" ht="15.75" outlineLevel="1" x14ac:dyDescent="0.25">
      <c r="A65" s="19">
        <f t="shared" si="8"/>
        <v>30</v>
      </c>
      <c r="B65" s="26" t="e">
        <f t="shared" si="11"/>
        <v>#N/A</v>
      </c>
      <c r="C65" s="27" t="e">
        <f t="shared" si="11"/>
        <v>#N/A</v>
      </c>
      <c r="D65" s="21">
        <f t="shared" si="6"/>
        <v>0</v>
      </c>
      <c r="E65" s="3">
        <f>IF(D65&gt;0,RANK(D65,$D$36:$D$65),реглист!$D$96+1)</f>
        <v>10</v>
      </c>
      <c r="F65" s="21">
        <f t="shared" si="7"/>
        <v>0</v>
      </c>
      <c r="G65" s="21">
        <f t="shared" si="12"/>
        <v>0</v>
      </c>
      <c r="H65" s="21">
        <f t="shared" si="12"/>
        <v>0</v>
      </c>
      <c r="I65" s="21">
        <f t="shared" si="12"/>
        <v>0</v>
      </c>
      <c r="J65" s="21">
        <f t="shared" si="12"/>
        <v>0</v>
      </c>
      <c r="K65" s="21">
        <f t="shared" si="12"/>
        <v>0</v>
      </c>
      <c r="L65" s="21">
        <f t="shared" si="12"/>
        <v>0</v>
      </c>
      <c r="M65" s="21">
        <f t="shared" si="12"/>
        <v>0</v>
      </c>
      <c r="N65" s="21">
        <f t="shared" si="12"/>
        <v>0</v>
      </c>
      <c r="O65" s="21">
        <f t="shared" si="12"/>
        <v>0</v>
      </c>
      <c r="P65" s="21">
        <f t="shared" si="12"/>
        <v>0</v>
      </c>
      <c r="Q65" s="21">
        <f t="shared" si="12"/>
        <v>0</v>
      </c>
      <c r="R65" s="21">
        <f t="shared" si="12"/>
        <v>0</v>
      </c>
      <c r="S65" s="21">
        <f t="shared" si="12"/>
        <v>0</v>
      </c>
      <c r="T65" s="21">
        <f t="shared" si="12"/>
        <v>0</v>
      </c>
      <c r="U65" s="21">
        <f t="shared" si="12"/>
        <v>0</v>
      </c>
      <c r="V65" s="21">
        <f t="shared" si="12"/>
        <v>0</v>
      </c>
      <c r="W65" s="21">
        <f t="shared" si="12"/>
        <v>0</v>
      </c>
      <c r="X65" s="21">
        <f t="shared" si="12"/>
        <v>0</v>
      </c>
      <c r="Y65" s="21">
        <f t="shared" si="12"/>
        <v>0</v>
      </c>
      <c r="Z65" s="21">
        <f t="shared" si="12"/>
        <v>0</v>
      </c>
      <c r="AA65" s="21">
        <f t="shared" ref="AA65:AO65" si="13">AA32</f>
        <v>0</v>
      </c>
      <c r="AB65" s="21">
        <f t="shared" si="13"/>
        <v>0</v>
      </c>
      <c r="AC65" s="21">
        <f t="shared" si="13"/>
        <v>0</v>
      </c>
      <c r="AD65" s="21">
        <f t="shared" si="13"/>
        <v>0</v>
      </c>
      <c r="AE65" s="21">
        <f t="shared" si="13"/>
        <v>0</v>
      </c>
      <c r="AF65" s="21">
        <f t="shared" si="13"/>
        <v>0</v>
      </c>
      <c r="AG65" s="21">
        <f t="shared" si="13"/>
        <v>0</v>
      </c>
      <c r="AH65" s="21">
        <f t="shared" si="13"/>
        <v>0</v>
      </c>
      <c r="AI65" s="21">
        <f t="shared" si="13"/>
        <v>0</v>
      </c>
      <c r="AJ65" s="21">
        <f t="shared" si="13"/>
        <v>0</v>
      </c>
      <c r="AK65" s="21">
        <f t="shared" si="13"/>
        <v>0</v>
      </c>
      <c r="AL65" s="21">
        <f t="shared" si="13"/>
        <v>0</v>
      </c>
      <c r="AM65" s="21">
        <f t="shared" si="13"/>
        <v>0</v>
      </c>
      <c r="AN65" s="21">
        <f t="shared" si="13"/>
        <v>0</v>
      </c>
      <c r="AO65" s="21">
        <f t="shared" si="13"/>
        <v>0</v>
      </c>
    </row>
  </sheetData>
  <mergeCells count="21">
    <mergeCell ref="C33:E33"/>
    <mergeCell ref="A34:A35"/>
    <mergeCell ref="B34:B35"/>
    <mergeCell ref="C34:C35"/>
    <mergeCell ref="D34:D35"/>
    <mergeCell ref="E34:E35"/>
    <mergeCell ref="A1:A2"/>
    <mergeCell ref="B1:B2"/>
    <mergeCell ref="C1:C2"/>
    <mergeCell ref="D1:D2"/>
    <mergeCell ref="E1:E2"/>
    <mergeCell ref="AJ1:AL1"/>
    <mergeCell ref="AM1:AO1"/>
    <mergeCell ref="F2:AO2"/>
    <mergeCell ref="F34:AO35"/>
    <mergeCell ref="U1:W1"/>
    <mergeCell ref="X1:Z1"/>
    <mergeCell ref="AA1:AC1"/>
    <mergeCell ref="AD1:AF1"/>
    <mergeCell ref="AG1:AI1"/>
    <mergeCell ref="F1:T1"/>
  </mergeCells>
  <conditionalFormatting sqref="D3:D32">
    <cfRule type="duplicateValues" dxfId="13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65"/>
  <sheetViews>
    <sheetView zoomScale="70" zoomScaleNormal="7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I6" sqref="I6"/>
    </sheetView>
  </sheetViews>
  <sheetFormatPr defaultRowHeight="15" outlineLevelRow="1" x14ac:dyDescent="0.25"/>
  <cols>
    <col min="1" max="1" width="3.140625" customWidth="1"/>
    <col min="2" max="3" width="25.7109375" customWidth="1"/>
    <col min="4" max="4" width="8.7109375" customWidth="1"/>
    <col min="5" max="5" width="8.5703125" customWidth="1"/>
    <col min="6" max="23" width="8.7109375" customWidth="1"/>
  </cols>
  <sheetData>
    <row r="1" spans="1:41" s="2" customFormat="1" ht="16.5" thickBot="1" x14ac:dyDescent="0.3">
      <c r="A1" s="80" t="s">
        <v>25</v>
      </c>
      <c r="B1" s="82" t="s">
        <v>1</v>
      </c>
      <c r="C1" s="84" t="s">
        <v>0</v>
      </c>
      <c r="D1" s="86" t="s">
        <v>59</v>
      </c>
      <c r="E1" s="88" t="s">
        <v>3</v>
      </c>
      <c r="F1" s="71" t="s">
        <v>23</v>
      </c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3"/>
      <c r="U1" s="71" t="s">
        <v>24</v>
      </c>
      <c r="V1" s="72"/>
      <c r="W1" s="73"/>
      <c r="X1" s="71" t="s">
        <v>63</v>
      </c>
      <c r="Y1" s="72"/>
      <c r="Z1" s="73"/>
      <c r="AA1" s="71" t="s">
        <v>64</v>
      </c>
      <c r="AB1" s="72"/>
      <c r="AC1" s="73"/>
      <c r="AD1" s="71" t="s">
        <v>65</v>
      </c>
      <c r="AE1" s="72"/>
      <c r="AF1" s="73"/>
      <c r="AG1" s="71" t="s">
        <v>66</v>
      </c>
      <c r="AH1" s="72"/>
      <c r="AI1" s="73"/>
      <c r="AJ1" s="71" t="s">
        <v>67</v>
      </c>
      <c r="AK1" s="72"/>
      <c r="AL1" s="73"/>
      <c r="AM1" s="71" t="s">
        <v>68</v>
      </c>
      <c r="AN1" s="72"/>
      <c r="AO1" s="73"/>
    </row>
    <row r="2" spans="1:41" ht="16.5" thickBot="1" x14ac:dyDescent="0.3">
      <c r="A2" s="81"/>
      <c r="B2" s="83"/>
      <c r="C2" s="85"/>
      <c r="D2" s="87"/>
      <c r="E2" s="89"/>
      <c r="F2" s="74" t="s">
        <v>113</v>
      </c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</row>
    <row r="3" spans="1:41" ht="15.75" x14ac:dyDescent="0.25">
      <c r="A3" s="18">
        <v>1</v>
      </c>
      <c r="B3" s="11" t="str">
        <f>VLOOKUP(C3,реглист!C5:D94,2,0)</f>
        <v>West Fishing</v>
      </c>
      <c r="C3" s="11" t="str">
        <f>реглист!C7</f>
        <v>Бочаров Дмитрий</v>
      </c>
      <c r="D3" s="24">
        <f>D36</f>
        <v>512</v>
      </c>
      <c r="E3" s="17">
        <f>E36</f>
        <v>4</v>
      </c>
      <c r="F3" s="21">
        <v>77</v>
      </c>
      <c r="G3" s="21">
        <v>308</v>
      </c>
      <c r="H3" s="21">
        <v>30</v>
      </c>
      <c r="I3" s="21">
        <v>62</v>
      </c>
      <c r="J3" s="21">
        <v>35</v>
      </c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</row>
    <row r="4" spans="1:41" ht="15.75" x14ac:dyDescent="0.25">
      <c r="A4" s="19">
        <f>A3+1</f>
        <v>2</v>
      </c>
      <c r="B4" s="11" t="str">
        <f>VLOOKUP(C4,реглист!C6:D95,2,0)</f>
        <v>Bait Breath Team</v>
      </c>
      <c r="C4" s="11" t="str">
        <f>реглист!C8</f>
        <v>Бахур Александр</v>
      </c>
      <c r="D4" s="24">
        <f t="shared" ref="D4:E19" si="0">D37</f>
        <v>1313</v>
      </c>
      <c r="E4" s="17">
        <f t="shared" si="0"/>
        <v>2</v>
      </c>
      <c r="F4" s="20">
        <v>194</v>
      </c>
      <c r="G4" s="20">
        <v>290</v>
      </c>
      <c r="H4" s="20">
        <v>118</v>
      </c>
      <c r="I4" s="20">
        <v>290</v>
      </c>
      <c r="J4" s="20">
        <v>27</v>
      </c>
      <c r="K4" s="20">
        <v>310</v>
      </c>
      <c r="L4" s="20">
        <v>84</v>
      </c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</row>
    <row r="5" spans="1:41" ht="15.75" x14ac:dyDescent="0.25">
      <c r="A5" s="19">
        <f t="shared" ref="A5:A11" si="1">A4+1</f>
        <v>3</v>
      </c>
      <c r="B5" s="11" t="str">
        <f>VLOOKUP(C5,реглист!C7:D96,2,0)</f>
        <v>ТриГада</v>
      </c>
      <c r="C5" s="11" t="str">
        <f>реглист!C13</f>
        <v>Сачук Павел</v>
      </c>
      <c r="D5" s="24">
        <f t="shared" si="0"/>
        <v>447</v>
      </c>
      <c r="E5" s="17">
        <f t="shared" si="0"/>
        <v>5</v>
      </c>
      <c r="F5" s="20">
        <v>128</v>
      </c>
      <c r="G5" s="20">
        <v>102</v>
      </c>
      <c r="H5" s="20">
        <v>49</v>
      </c>
      <c r="I5" s="20">
        <v>141</v>
      </c>
      <c r="J5" s="20">
        <v>27</v>
      </c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</row>
    <row r="6" spans="1:41" ht="15.75" x14ac:dyDescent="0.25">
      <c r="A6" s="19">
        <f t="shared" si="1"/>
        <v>4</v>
      </c>
      <c r="B6" s="11" t="str">
        <f>VLOOKUP(C6,реглист!C8:D97,2,0)</f>
        <v>Сoastal Spinning</v>
      </c>
      <c r="C6" s="11" t="str">
        <f>реглист!C15</f>
        <v>Павлючик Андрей</v>
      </c>
      <c r="D6" s="24">
        <f t="shared" si="0"/>
        <v>411</v>
      </c>
      <c r="E6" s="17">
        <f t="shared" si="0"/>
        <v>6</v>
      </c>
      <c r="F6" s="20">
        <v>274</v>
      </c>
      <c r="G6" s="20">
        <v>42</v>
      </c>
      <c r="H6" s="22">
        <v>95</v>
      </c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</row>
    <row r="7" spans="1:41" ht="15.75" x14ac:dyDescent="0.25">
      <c r="A7" s="19">
        <f t="shared" si="1"/>
        <v>5</v>
      </c>
      <c r="B7" s="11" t="str">
        <f>VLOOKUP(C7,реглист!C9:D98,2,0)</f>
        <v>Bona Кобрин</v>
      </c>
      <c r="C7" s="11" t="str">
        <f>реглист!C19</f>
        <v>Жарин Вадим</v>
      </c>
      <c r="D7" s="24">
        <f t="shared" si="0"/>
        <v>273</v>
      </c>
      <c r="E7" s="17">
        <f t="shared" si="0"/>
        <v>8</v>
      </c>
      <c r="F7" s="20">
        <v>145</v>
      </c>
      <c r="G7" s="20">
        <v>128</v>
      </c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</row>
    <row r="8" spans="1:41" ht="15.75" x14ac:dyDescent="0.25">
      <c r="A8" s="19">
        <f t="shared" si="1"/>
        <v>6</v>
      </c>
      <c r="B8" s="11" t="str">
        <f>VLOOKUP(C8,реглист!C10:D99,2,0)</f>
        <v>Брест над Бугом</v>
      </c>
      <c r="C8" s="11" t="str">
        <f>реглист!C22</f>
        <v>Тысевич Сергей</v>
      </c>
      <c r="D8" s="24">
        <f t="shared" si="0"/>
        <v>558</v>
      </c>
      <c r="E8" s="17">
        <f t="shared" si="0"/>
        <v>3</v>
      </c>
      <c r="F8" s="20">
        <v>475</v>
      </c>
      <c r="G8" s="20">
        <v>83</v>
      </c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</row>
    <row r="9" spans="1:41" ht="15.75" x14ac:dyDescent="0.25">
      <c r="A9" s="19">
        <f t="shared" si="1"/>
        <v>7</v>
      </c>
      <c r="B9" s="11" t="str">
        <f>VLOOKUP(C9,реглист!C11:D100,2,0)</f>
        <v>Basshunter</v>
      </c>
      <c r="C9" s="11" t="str">
        <f>реглист!C24</f>
        <v>Насиров Эмин</v>
      </c>
      <c r="D9" s="24">
        <f t="shared" si="0"/>
        <v>1601</v>
      </c>
      <c r="E9" s="17">
        <f t="shared" si="0"/>
        <v>1</v>
      </c>
      <c r="F9" s="20">
        <v>27</v>
      </c>
      <c r="G9" s="20">
        <v>32</v>
      </c>
      <c r="H9" s="20">
        <v>22</v>
      </c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>
        <v>1520</v>
      </c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</row>
    <row r="10" spans="1:41" ht="15.75" x14ac:dyDescent="0.25">
      <c r="A10" s="19">
        <f t="shared" si="1"/>
        <v>8</v>
      </c>
      <c r="B10" s="11" t="str">
        <f>VLOOKUP(C10,реглист!C12:D101,2,0)</f>
        <v>СПАРТА</v>
      </c>
      <c r="C10" s="11" t="str">
        <f>реглист!C26</f>
        <v xml:space="preserve">Ковалевич Леонид </v>
      </c>
      <c r="D10" s="24">
        <f t="shared" si="0"/>
        <v>136</v>
      </c>
      <c r="E10" s="17">
        <f t="shared" si="0"/>
        <v>10</v>
      </c>
      <c r="F10" s="20">
        <v>120</v>
      </c>
      <c r="G10" s="20">
        <v>16</v>
      </c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</row>
    <row r="11" spans="1:41" ht="15.75" x14ac:dyDescent="0.25">
      <c r="A11" s="19">
        <f t="shared" si="1"/>
        <v>9</v>
      </c>
      <c r="B11" s="11" t="str">
        <f>VLOOKUP(C11,реглист!C13:D102,2,0)</f>
        <v>Mixture</v>
      </c>
      <c r="C11" s="11" t="str">
        <f>реглист!C29</f>
        <v>Бычик Роман</v>
      </c>
      <c r="D11" s="24">
        <f t="shared" si="0"/>
        <v>400</v>
      </c>
      <c r="E11" s="17">
        <f t="shared" si="0"/>
        <v>7</v>
      </c>
      <c r="F11" s="20">
        <v>64</v>
      </c>
      <c r="G11" s="20">
        <v>170</v>
      </c>
      <c r="H11" s="20">
        <v>34</v>
      </c>
      <c r="I11" s="20">
        <v>132</v>
      </c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</row>
    <row r="12" spans="1:41" ht="15.75" x14ac:dyDescent="0.25">
      <c r="A12" s="19">
        <f>A11+1</f>
        <v>10</v>
      </c>
      <c r="B12" s="11" t="e">
        <f>VLOOKUP(C12,реглист!C14:D103,2,0)</f>
        <v>#N/A</v>
      </c>
      <c r="C12" s="11">
        <f>реглист!C34</f>
        <v>0</v>
      </c>
      <c r="D12" s="24">
        <f t="shared" si="0"/>
        <v>214</v>
      </c>
      <c r="E12" s="17">
        <f t="shared" si="0"/>
        <v>9</v>
      </c>
      <c r="F12" s="20">
        <v>27</v>
      </c>
      <c r="G12" s="20">
        <v>120</v>
      </c>
      <c r="H12" s="20">
        <v>17</v>
      </c>
      <c r="I12" s="20">
        <v>19</v>
      </c>
      <c r="J12" s="20">
        <v>23</v>
      </c>
      <c r="K12" s="20">
        <v>8</v>
      </c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</row>
    <row r="13" spans="1:41" ht="15.75" x14ac:dyDescent="0.25">
      <c r="A13" s="19">
        <f t="shared" ref="A13:A32" si="2">A12+1</f>
        <v>11</v>
      </c>
      <c r="B13" s="11" t="e">
        <f>VLOOKUP(C13,реглист!C15:D104,2,0)</f>
        <v>#N/A</v>
      </c>
      <c r="C13" s="11" t="e">
        <f>VLOOKUP("В",реглист!$B$35:$D$94,2,0)</f>
        <v>#N/A</v>
      </c>
      <c r="D13" s="24">
        <f t="shared" si="0"/>
        <v>0</v>
      </c>
      <c r="E13" s="17">
        <f t="shared" si="0"/>
        <v>10</v>
      </c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</row>
    <row r="14" spans="1:41" ht="15.75" x14ac:dyDescent="0.25">
      <c r="A14" s="19">
        <f t="shared" si="2"/>
        <v>12</v>
      </c>
      <c r="B14" s="11" t="e">
        <f>VLOOKUP(C14,реглист!C16:D105,2,0)</f>
        <v>#N/A</v>
      </c>
      <c r="C14" s="11" t="e">
        <f>VLOOKUP("В",реглист!$B$38:$D$94,2,0)</f>
        <v>#N/A</v>
      </c>
      <c r="D14" s="24">
        <f t="shared" si="0"/>
        <v>0</v>
      </c>
      <c r="E14" s="17">
        <f t="shared" si="0"/>
        <v>10</v>
      </c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</row>
    <row r="15" spans="1:41" ht="15.75" x14ac:dyDescent="0.25">
      <c r="A15" s="19">
        <f t="shared" si="2"/>
        <v>13</v>
      </c>
      <c r="B15" s="11" t="e">
        <f>VLOOKUP(C15,реглист!C17:D106,2,0)</f>
        <v>#N/A</v>
      </c>
      <c r="C15" s="11" t="e">
        <f>VLOOKUP("В",реглист!$B$41:$D$94,2,0)</f>
        <v>#N/A</v>
      </c>
      <c r="D15" s="24">
        <f t="shared" si="0"/>
        <v>0</v>
      </c>
      <c r="E15" s="17">
        <f t="shared" si="0"/>
        <v>10</v>
      </c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</row>
    <row r="16" spans="1:41" ht="15.75" x14ac:dyDescent="0.25">
      <c r="A16" s="19">
        <f t="shared" si="2"/>
        <v>14</v>
      </c>
      <c r="B16" s="11" t="e">
        <f>VLOOKUP(C16,реглист!C18:D107,2,0)</f>
        <v>#N/A</v>
      </c>
      <c r="C16" s="11" t="e">
        <f>VLOOKUP("В",реглист!$B$44:$D$94,2,0)</f>
        <v>#N/A</v>
      </c>
      <c r="D16" s="24">
        <f t="shared" si="0"/>
        <v>0</v>
      </c>
      <c r="E16" s="17">
        <f t="shared" si="0"/>
        <v>10</v>
      </c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</row>
    <row r="17" spans="1:41" ht="15.75" x14ac:dyDescent="0.25">
      <c r="A17" s="19">
        <f t="shared" si="2"/>
        <v>15</v>
      </c>
      <c r="B17" s="11" t="e">
        <f>VLOOKUP(C17,реглист!C19:D108,2,0)</f>
        <v>#N/A</v>
      </c>
      <c r="C17" s="11" t="e">
        <f>VLOOKUP("В",реглист!$B$47:$D$94,2,0)</f>
        <v>#N/A</v>
      </c>
      <c r="D17" s="24">
        <f t="shared" si="0"/>
        <v>0</v>
      </c>
      <c r="E17" s="17">
        <f t="shared" si="0"/>
        <v>10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</row>
    <row r="18" spans="1:41" ht="15.75" x14ac:dyDescent="0.25">
      <c r="A18" s="19">
        <f t="shared" si="2"/>
        <v>16</v>
      </c>
      <c r="B18" s="11" t="e">
        <f>VLOOKUP(C18,реглист!C20:D109,2,0)</f>
        <v>#N/A</v>
      </c>
      <c r="C18" s="11" t="e">
        <f>VLOOKUP("В",реглист!$B$50:$D$94,2,0)</f>
        <v>#N/A</v>
      </c>
      <c r="D18" s="24">
        <f t="shared" si="0"/>
        <v>0</v>
      </c>
      <c r="E18" s="17">
        <f t="shared" si="0"/>
        <v>10</v>
      </c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</row>
    <row r="19" spans="1:41" ht="15.75" x14ac:dyDescent="0.25">
      <c r="A19" s="19">
        <f t="shared" si="2"/>
        <v>17</v>
      </c>
      <c r="B19" s="11" t="e">
        <f>VLOOKUP(C19,реглист!C21:D110,2,0)</f>
        <v>#N/A</v>
      </c>
      <c r="C19" s="11" t="e">
        <f>VLOOKUP("В",реглист!$B$53:$D$94,2,0)</f>
        <v>#N/A</v>
      </c>
      <c r="D19" s="24">
        <f t="shared" si="0"/>
        <v>0</v>
      </c>
      <c r="E19" s="17">
        <f t="shared" si="0"/>
        <v>10</v>
      </c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</row>
    <row r="20" spans="1:41" ht="15.75" x14ac:dyDescent="0.25">
      <c r="A20" s="19">
        <f t="shared" si="2"/>
        <v>18</v>
      </c>
      <c r="B20" s="11" t="e">
        <f>VLOOKUP(C20,реглист!C22:D111,2,0)</f>
        <v>#N/A</v>
      </c>
      <c r="C20" s="11" t="e">
        <f>VLOOKUP("В",реглист!$B$56:$D$94,2,0)</f>
        <v>#N/A</v>
      </c>
      <c r="D20" s="24">
        <f t="shared" ref="D20:E32" si="3">D53</f>
        <v>0</v>
      </c>
      <c r="E20" s="17">
        <f t="shared" si="3"/>
        <v>10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</row>
    <row r="21" spans="1:41" ht="15.75" x14ac:dyDescent="0.25">
      <c r="A21" s="19">
        <f t="shared" si="2"/>
        <v>19</v>
      </c>
      <c r="B21" s="11" t="e">
        <f>VLOOKUP(C21,реглист!C23:D112,2,0)</f>
        <v>#N/A</v>
      </c>
      <c r="C21" s="11" t="e">
        <f>VLOOKUP("В",реглист!$B$59:$D$94,2,0)</f>
        <v>#N/A</v>
      </c>
      <c r="D21" s="24">
        <f t="shared" si="3"/>
        <v>0</v>
      </c>
      <c r="E21" s="17">
        <f t="shared" si="3"/>
        <v>10</v>
      </c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</row>
    <row r="22" spans="1:41" ht="15.75" x14ac:dyDescent="0.25">
      <c r="A22" s="19">
        <f t="shared" si="2"/>
        <v>20</v>
      </c>
      <c r="B22" s="11" t="e">
        <f>VLOOKUP(C22,реглист!C24:D113,2,0)</f>
        <v>#N/A</v>
      </c>
      <c r="C22" s="11" t="e">
        <f>VLOOKUP("В",реглист!$B$62:$D$94,2,0)</f>
        <v>#N/A</v>
      </c>
      <c r="D22" s="24">
        <f t="shared" si="3"/>
        <v>0</v>
      </c>
      <c r="E22" s="17">
        <f t="shared" si="3"/>
        <v>10</v>
      </c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</row>
    <row r="23" spans="1:41" ht="15.75" x14ac:dyDescent="0.25">
      <c r="A23" s="19">
        <f t="shared" si="2"/>
        <v>21</v>
      </c>
      <c r="B23" s="11" t="e">
        <f>VLOOKUP(C23,реглист!C25:D114,2,0)</f>
        <v>#N/A</v>
      </c>
      <c r="C23" s="11" t="e">
        <f>VLOOKUP("В",реглист!$B$65:$D$94,2,0)</f>
        <v>#N/A</v>
      </c>
      <c r="D23" s="24">
        <f t="shared" si="3"/>
        <v>0</v>
      </c>
      <c r="E23" s="17">
        <f t="shared" si="3"/>
        <v>10</v>
      </c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</row>
    <row r="24" spans="1:41" ht="15.75" x14ac:dyDescent="0.25">
      <c r="A24" s="19">
        <f t="shared" si="2"/>
        <v>22</v>
      </c>
      <c r="B24" s="11" t="e">
        <f>VLOOKUP(C24,реглист!C26:D115,2,0)</f>
        <v>#N/A</v>
      </c>
      <c r="C24" s="11" t="e">
        <f>VLOOKUP("В",реглист!$B$68:$D$94,2,0)</f>
        <v>#N/A</v>
      </c>
      <c r="D24" s="24">
        <f t="shared" si="3"/>
        <v>0</v>
      </c>
      <c r="E24" s="17">
        <f t="shared" si="3"/>
        <v>10</v>
      </c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</row>
    <row r="25" spans="1:41" ht="15.75" x14ac:dyDescent="0.25">
      <c r="A25" s="19">
        <f t="shared" si="2"/>
        <v>23</v>
      </c>
      <c r="B25" s="11" t="e">
        <f>VLOOKUP(C25,реглист!C27:D116,2,0)</f>
        <v>#N/A</v>
      </c>
      <c r="C25" s="11" t="e">
        <f>VLOOKUP("В",реглист!$B$71:$D$94,2,0)</f>
        <v>#N/A</v>
      </c>
      <c r="D25" s="24">
        <f t="shared" si="3"/>
        <v>0</v>
      </c>
      <c r="E25" s="17">
        <f t="shared" si="3"/>
        <v>10</v>
      </c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</row>
    <row r="26" spans="1:41" ht="15.75" x14ac:dyDescent="0.25">
      <c r="A26" s="19">
        <f t="shared" si="2"/>
        <v>24</v>
      </c>
      <c r="B26" s="11" t="e">
        <f>VLOOKUP(C26,реглист!C28:D117,2,0)</f>
        <v>#N/A</v>
      </c>
      <c r="C26" s="11" t="e">
        <f>VLOOKUP("В",реглист!$B$74:$D$94,2,0)</f>
        <v>#N/A</v>
      </c>
      <c r="D26" s="24">
        <f t="shared" si="3"/>
        <v>0</v>
      </c>
      <c r="E26" s="17">
        <f t="shared" si="3"/>
        <v>10</v>
      </c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</row>
    <row r="27" spans="1:41" ht="15.75" x14ac:dyDescent="0.25">
      <c r="A27" s="19">
        <f t="shared" si="2"/>
        <v>25</v>
      </c>
      <c r="B27" s="11" t="e">
        <f>VLOOKUP(C27,реглист!C29:D118,2,0)</f>
        <v>#N/A</v>
      </c>
      <c r="C27" s="11" t="e">
        <f>VLOOKUP("В",реглист!$B$77:$D$94,2,0)</f>
        <v>#N/A</v>
      </c>
      <c r="D27" s="24">
        <f t="shared" si="3"/>
        <v>0</v>
      </c>
      <c r="E27" s="17">
        <f t="shared" si="3"/>
        <v>10</v>
      </c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</row>
    <row r="28" spans="1:41" ht="15.75" x14ac:dyDescent="0.25">
      <c r="A28" s="19">
        <f t="shared" si="2"/>
        <v>26</v>
      </c>
      <c r="B28" s="11" t="e">
        <f>VLOOKUP(C28,реглист!C30:D119,2,0)</f>
        <v>#N/A</v>
      </c>
      <c r="C28" s="11" t="e">
        <f>VLOOKUP("В",реглист!$B$80:$D$94,2,0)</f>
        <v>#N/A</v>
      </c>
      <c r="D28" s="24">
        <f t="shared" si="3"/>
        <v>0</v>
      </c>
      <c r="E28" s="17">
        <f t="shared" si="3"/>
        <v>10</v>
      </c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</row>
    <row r="29" spans="1:41" ht="15.75" x14ac:dyDescent="0.25">
      <c r="A29" s="19">
        <f t="shared" si="2"/>
        <v>27</v>
      </c>
      <c r="B29" s="11" t="e">
        <f>VLOOKUP(C29,реглист!C31:D120,2,0)</f>
        <v>#N/A</v>
      </c>
      <c r="C29" s="11" t="e">
        <f>VLOOKUP("В",реглист!$B$83:$D$94,2,0)</f>
        <v>#N/A</v>
      </c>
      <c r="D29" s="24">
        <f t="shared" si="3"/>
        <v>0</v>
      </c>
      <c r="E29" s="17">
        <f t="shared" si="3"/>
        <v>10</v>
      </c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</row>
    <row r="30" spans="1:41" ht="15.75" x14ac:dyDescent="0.25">
      <c r="A30" s="19">
        <f t="shared" si="2"/>
        <v>28</v>
      </c>
      <c r="B30" s="11" t="e">
        <f>VLOOKUP(C30,реглист!C32:D121,2,0)</f>
        <v>#N/A</v>
      </c>
      <c r="C30" s="11" t="e">
        <f>VLOOKUP("В",реглист!$B$86:$D$94,2,0)</f>
        <v>#N/A</v>
      </c>
      <c r="D30" s="24">
        <f t="shared" si="3"/>
        <v>0</v>
      </c>
      <c r="E30" s="17">
        <f t="shared" si="3"/>
        <v>10</v>
      </c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</row>
    <row r="31" spans="1:41" ht="15.75" x14ac:dyDescent="0.25">
      <c r="A31" s="19">
        <f t="shared" si="2"/>
        <v>29</v>
      </c>
      <c r="B31" s="11" t="e">
        <f>VLOOKUP(C31,реглист!C33:D122,2,0)</f>
        <v>#N/A</v>
      </c>
      <c r="C31" s="11" t="e">
        <f>VLOOKUP("В",реглист!$B$89:$D$94,2,0)</f>
        <v>#N/A</v>
      </c>
      <c r="D31" s="24">
        <f t="shared" si="3"/>
        <v>0</v>
      </c>
      <c r="E31" s="17">
        <f t="shared" si="3"/>
        <v>10</v>
      </c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</row>
    <row r="32" spans="1:41" ht="15.75" x14ac:dyDescent="0.25">
      <c r="A32" s="19">
        <f t="shared" si="2"/>
        <v>30</v>
      </c>
      <c r="B32" s="11" t="e">
        <f>VLOOKUP(C32,реглист!C34:D123,2,0)</f>
        <v>#N/A</v>
      </c>
      <c r="C32" s="11" t="e">
        <f>VLOOKUP("В",реглист!$B$92:$D$94,2,0)</f>
        <v>#N/A</v>
      </c>
      <c r="D32" s="24">
        <f t="shared" si="3"/>
        <v>0</v>
      </c>
      <c r="E32" s="17">
        <f t="shared" si="3"/>
        <v>10</v>
      </c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</row>
    <row r="33" spans="1:41" ht="16.5" thickBot="1" x14ac:dyDescent="0.3">
      <c r="C33" s="90" t="s">
        <v>60</v>
      </c>
      <c r="D33" s="90"/>
      <c r="E33" s="91"/>
      <c r="F33" s="23">
        <f>AVERAGE(F3:O32)</f>
        <v>111.41025641025641</v>
      </c>
      <c r="U33" s="23">
        <f>AVERAGE(U3:W32)</f>
        <v>1520</v>
      </c>
      <c r="X33" s="23" t="e">
        <f>AVERAGE(X3:Z32)</f>
        <v>#DIV/0!</v>
      </c>
      <c r="AA33" s="23" t="e">
        <f>AVERAGE(AA3:AC32)</f>
        <v>#DIV/0!</v>
      </c>
      <c r="AD33" s="23" t="e">
        <f>AVERAGE(AD3:AF32)</f>
        <v>#DIV/0!</v>
      </c>
      <c r="AG33" s="23" t="e">
        <f>AVERAGE(AG3:AI32)</f>
        <v>#DIV/0!</v>
      </c>
      <c r="AJ33" s="23" t="e">
        <f>AVERAGE(AJ3:AL32)</f>
        <v>#DIV/0!</v>
      </c>
    </row>
    <row r="34" spans="1:41" ht="16.5" customHeight="1" outlineLevel="1" x14ac:dyDescent="0.25">
      <c r="A34" s="80" t="s">
        <v>25</v>
      </c>
      <c r="B34" s="84" t="s">
        <v>1</v>
      </c>
      <c r="C34" s="84" t="s">
        <v>0</v>
      </c>
      <c r="D34" s="86" t="s">
        <v>59</v>
      </c>
      <c r="E34" s="88" t="s">
        <v>3</v>
      </c>
      <c r="F34" s="74" t="s">
        <v>2</v>
      </c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6"/>
    </row>
    <row r="35" spans="1:41" ht="15.75" customHeight="1" outlineLevel="1" thickBot="1" x14ac:dyDescent="0.3">
      <c r="A35" s="81"/>
      <c r="B35" s="85"/>
      <c r="C35" s="85"/>
      <c r="D35" s="87"/>
      <c r="E35" s="89"/>
      <c r="F35" s="77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9"/>
    </row>
    <row r="36" spans="1:41" ht="15.75" outlineLevel="1" x14ac:dyDescent="0.25">
      <c r="A36" s="18">
        <v>1</v>
      </c>
      <c r="B36" s="26" t="str">
        <f t="shared" ref="B36:C65" si="4">B3</f>
        <v>West Fishing</v>
      </c>
      <c r="C36" s="27" t="str">
        <f t="shared" si="4"/>
        <v>Бочаров Дмитрий</v>
      </c>
      <c r="D36" s="21">
        <f>SUM(F36:AO36)</f>
        <v>512</v>
      </c>
      <c r="E36" s="3">
        <f>IF(D36&gt;0,RANK(D36,$D$36:$D$65),реглист!$D$96+1)</f>
        <v>4</v>
      </c>
      <c r="F36" s="21">
        <f>F3</f>
        <v>77</v>
      </c>
      <c r="G36" s="21">
        <f t="shared" ref="G36:AO43" si="5">G3</f>
        <v>308</v>
      </c>
      <c r="H36" s="21">
        <f t="shared" si="5"/>
        <v>30</v>
      </c>
      <c r="I36" s="21">
        <f t="shared" si="5"/>
        <v>62</v>
      </c>
      <c r="J36" s="21">
        <f t="shared" si="5"/>
        <v>35</v>
      </c>
      <c r="K36" s="21">
        <f t="shared" si="5"/>
        <v>0</v>
      </c>
      <c r="L36" s="21">
        <f t="shared" si="5"/>
        <v>0</v>
      </c>
      <c r="M36" s="21">
        <f t="shared" si="5"/>
        <v>0</v>
      </c>
      <c r="N36" s="21">
        <f t="shared" si="5"/>
        <v>0</v>
      </c>
      <c r="O36" s="21">
        <f t="shared" si="5"/>
        <v>0</v>
      </c>
      <c r="P36" s="21">
        <f t="shared" si="5"/>
        <v>0</v>
      </c>
      <c r="Q36" s="21">
        <f t="shared" si="5"/>
        <v>0</v>
      </c>
      <c r="R36" s="21">
        <f t="shared" si="5"/>
        <v>0</v>
      </c>
      <c r="S36" s="21">
        <f t="shared" si="5"/>
        <v>0</v>
      </c>
      <c r="T36" s="21">
        <f t="shared" si="5"/>
        <v>0</v>
      </c>
      <c r="U36" s="21">
        <f t="shared" si="5"/>
        <v>0</v>
      </c>
      <c r="V36" s="21">
        <f t="shared" si="5"/>
        <v>0</v>
      </c>
      <c r="W36" s="21">
        <f t="shared" si="5"/>
        <v>0</v>
      </c>
      <c r="X36" s="21">
        <f t="shared" si="5"/>
        <v>0</v>
      </c>
      <c r="Y36" s="21">
        <f t="shared" si="5"/>
        <v>0</v>
      </c>
      <c r="Z36" s="21">
        <f t="shared" si="5"/>
        <v>0</v>
      </c>
      <c r="AA36" s="21">
        <f t="shared" si="5"/>
        <v>0</v>
      </c>
      <c r="AB36" s="21">
        <f t="shared" si="5"/>
        <v>0</v>
      </c>
      <c r="AC36" s="21">
        <f t="shared" si="5"/>
        <v>0</v>
      </c>
      <c r="AD36" s="21">
        <f t="shared" si="5"/>
        <v>0</v>
      </c>
      <c r="AE36" s="21">
        <f t="shared" si="5"/>
        <v>0</v>
      </c>
      <c r="AF36" s="21">
        <f t="shared" si="5"/>
        <v>0</v>
      </c>
      <c r="AG36" s="21">
        <f t="shared" si="5"/>
        <v>0</v>
      </c>
      <c r="AH36" s="21">
        <f t="shared" si="5"/>
        <v>0</v>
      </c>
      <c r="AI36" s="21">
        <f t="shared" si="5"/>
        <v>0</v>
      </c>
      <c r="AJ36" s="21">
        <f t="shared" si="5"/>
        <v>0</v>
      </c>
      <c r="AK36" s="21">
        <f t="shared" si="5"/>
        <v>0</v>
      </c>
      <c r="AL36" s="21">
        <f t="shared" si="5"/>
        <v>0</v>
      </c>
      <c r="AM36" s="21">
        <f t="shared" si="5"/>
        <v>0</v>
      </c>
      <c r="AN36" s="21">
        <f t="shared" si="5"/>
        <v>0</v>
      </c>
      <c r="AO36" s="21">
        <f t="shared" si="5"/>
        <v>0</v>
      </c>
    </row>
    <row r="37" spans="1:41" ht="15.75" outlineLevel="1" x14ac:dyDescent="0.25">
      <c r="A37" s="19">
        <f>A36+1</f>
        <v>2</v>
      </c>
      <c r="B37" s="26" t="str">
        <f t="shared" si="4"/>
        <v>Bait Breath Team</v>
      </c>
      <c r="C37" s="27" t="str">
        <f t="shared" si="4"/>
        <v>Бахур Александр</v>
      </c>
      <c r="D37" s="21">
        <f t="shared" ref="D37:D65" si="6">SUM(F37:AO37)</f>
        <v>1313</v>
      </c>
      <c r="E37" s="3">
        <f>IF(D37&gt;0,RANK(D37,$D$36:$D$65),реглист!$D$96+1)</f>
        <v>2</v>
      </c>
      <c r="F37" s="21">
        <f t="shared" ref="F37:U65" si="7">F4</f>
        <v>194</v>
      </c>
      <c r="G37" s="21">
        <f t="shared" si="7"/>
        <v>290</v>
      </c>
      <c r="H37" s="21">
        <f t="shared" si="7"/>
        <v>118</v>
      </c>
      <c r="I37" s="21">
        <f t="shared" si="7"/>
        <v>290</v>
      </c>
      <c r="J37" s="21">
        <f t="shared" si="7"/>
        <v>27</v>
      </c>
      <c r="K37" s="21">
        <f t="shared" si="7"/>
        <v>310</v>
      </c>
      <c r="L37" s="21">
        <f t="shared" si="7"/>
        <v>84</v>
      </c>
      <c r="M37" s="21">
        <f t="shared" si="7"/>
        <v>0</v>
      </c>
      <c r="N37" s="21">
        <f t="shared" si="7"/>
        <v>0</v>
      </c>
      <c r="O37" s="21">
        <f t="shared" si="7"/>
        <v>0</v>
      </c>
      <c r="P37" s="21">
        <f t="shared" si="7"/>
        <v>0</v>
      </c>
      <c r="Q37" s="21">
        <f t="shared" si="7"/>
        <v>0</v>
      </c>
      <c r="R37" s="21">
        <f t="shared" si="7"/>
        <v>0</v>
      </c>
      <c r="S37" s="21">
        <f t="shared" si="7"/>
        <v>0</v>
      </c>
      <c r="T37" s="21">
        <f t="shared" si="7"/>
        <v>0</v>
      </c>
      <c r="U37" s="21">
        <f t="shared" si="7"/>
        <v>0</v>
      </c>
      <c r="V37" s="21">
        <f t="shared" si="5"/>
        <v>0</v>
      </c>
      <c r="W37" s="21">
        <f t="shared" si="5"/>
        <v>0</v>
      </c>
      <c r="X37" s="21">
        <f t="shared" si="5"/>
        <v>0</v>
      </c>
      <c r="Y37" s="21">
        <f t="shared" si="5"/>
        <v>0</v>
      </c>
      <c r="Z37" s="21">
        <f t="shared" si="5"/>
        <v>0</v>
      </c>
      <c r="AA37" s="21">
        <f t="shared" si="5"/>
        <v>0</v>
      </c>
      <c r="AB37" s="21">
        <f t="shared" si="5"/>
        <v>0</v>
      </c>
      <c r="AC37" s="21">
        <f t="shared" si="5"/>
        <v>0</v>
      </c>
      <c r="AD37" s="21">
        <f t="shared" si="5"/>
        <v>0</v>
      </c>
      <c r="AE37" s="21">
        <f t="shared" si="5"/>
        <v>0</v>
      </c>
      <c r="AF37" s="21">
        <f t="shared" si="5"/>
        <v>0</v>
      </c>
      <c r="AG37" s="21">
        <f t="shared" si="5"/>
        <v>0</v>
      </c>
      <c r="AH37" s="21">
        <f t="shared" si="5"/>
        <v>0</v>
      </c>
      <c r="AI37" s="21">
        <f t="shared" si="5"/>
        <v>0</v>
      </c>
      <c r="AJ37" s="21">
        <f t="shared" si="5"/>
        <v>0</v>
      </c>
      <c r="AK37" s="21">
        <f t="shared" si="5"/>
        <v>0</v>
      </c>
      <c r="AL37" s="21">
        <f t="shared" si="5"/>
        <v>0</v>
      </c>
      <c r="AM37" s="21">
        <f t="shared" si="5"/>
        <v>0</v>
      </c>
      <c r="AN37" s="21">
        <f t="shared" si="5"/>
        <v>0</v>
      </c>
      <c r="AO37" s="21">
        <f t="shared" si="5"/>
        <v>0</v>
      </c>
    </row>
    <row r="38" spans="1:41" ht="15.75" outlineLevel="1" x14ac:dyDescent="0.25">
      <c r="A38" s="19">
        <f t="shared" ref="A38:A65" si="8">A37+1</f>
        <v>3</v>
      </c>
      <c r="B38" s="26" t="str">
        <f t="shared" si="4"/>
        <v>ТриГада</v>
      </c>
      <c r="C38" s="27" t="str">
        <f t="shared" si="4"/>
        <v>Сачук Павел</v>
      </c>
      <c r="D38" s="21">
        <f t="shared" si="6"/>
        <v>447</v>
      </c>
      <c r="E38" s="3">
        <f>IF(D38&gt;0,RANK(D38,$D$36:$D$65),реглист!$D$96+1)</f>
        <v>5</v>
      </c>
      <c r="F38" s="21">
        <f t="shared" si="7"/>
        <v>128</v>
      </c>
      <c r="G38" s="21">
        <f t="shared" si="5"/>
        <v>102</v>
      </c>
      <c r="H38" s="21">
        <f t="shared" si="5"/>
        <v>49</v>
      </c>
      <c r="I38" s="21">
        <f t="shared" si="5"/>
        <v>141</v>
      </c>
      <c r="J38" s="21">
        <f t="shared" si="5"/>
        <v>27</v>
      </c>
      <c r="K38" s="21">
        <f t="shared" si="5"/>
        <v>0</v>
      </c>
      <c r="L38" s="21">
        <f t="shared" si="5"/>
        <v>0</v>
      </c>
      <c r="M38" s="21">
        <f t="shared" si="5"/>
        <v>0</v>
      </c>
      <c r="N38" s="21">
        <f t="shared" si="5"/>
        <v>0</v>
      </c>
      <c r="O38" s="21">
        <f t="shared" si="5"/>
        <v>0</v>
      </c>
      <c r="P38" s="21">
        <f t="shared" si="5"/>
        <v>0</v>
      </c>
      <c r="Q38" s="21">
        <f t="shared" si="5"/>
        <v>0</v>
      </c>
      <c r="R38" s="21">
        <f t="shared" si="5"/>
        <v>0</v>
      </c>
      <c r="S38" s="21">
        <f t="shared" si="5"/>
        <v>0</v>
      </c>
      <c r="T38" s="21">
        <f t="shared" si="5"/>
        <v>0</v>
      </c>
      <c r="U38" s="21">
        <f t="shared" si="5"/>
        <v>0</v>
      </c>
      <c r="V38" s="21">
        <f t="shared" si="5"/>
        <v>0</v>
      </c>
      <c r="W38" s="21">
        <f t="shared" si="5"/>
        <v>0</v>
      </c>
      <c r="X38" s="21">
        <f t="shared" si="5"/>
        <v>0</v>
      </c>
      <c r="Y38" s="21">
        <f t="shared" si="5"/>
        <v>0</v>
      </c>
      <c r="Z38" s="21">
        <f t="shared" si="5"/>
        <v>0</v>
      </c>
      <c r="AA38" s="21">
        <f t="shared" si="5"/>
        <v>0</v>
      </c>
      <c r="AB38" s="21">
        <f t="shared" si="5"/>
        <v>0</v>
      </c>
      <c r="AC38" s="21">
        <f t="shared" si="5"/>
        <v>0</v>
      </c>
      <c r="AD38" s="21">
        <f t="shared" si="5"/>
        <v>0</v>
      </c>
      <c r="AE38" s="21">
        <f t="shared" si="5"/>
        <v>0</v>
      </c>
      <c r="AF38" s="21">
        <f t="shared" si="5"/>
        <v>0</v>
      </c>
      <c r="AG38" s="21">
        <f t="shared" si="5"/>
        <v>0</v>
      </c>
      <c r="AH38" s="21">
        <f t="shared" si="5"/>
        <v>0</v>
      </c>
      <c r="AI38" s="21">
        <f t="shared" si="5"/>
        <v>0</v>
      </c>
      <c r="AJ38" s="21">
        <f t="shared" si="5"/>
        <v>0</v>
      </c>
      <c r="AK38" s="21">
        <f t="shared" si="5"/>
        <v>0</v>
      </c>
      <c r="AL38" s="21">
        <f t="shared" si="5"/>
        <v>0</v>
      </c>
      <c r="AM38" s="21">
        <f t="shared" si="5"/>
        <v>0</v>
      </c>
      <c r="AN38" s="21">
        <f t="shared" si="5"/>
        <v>0</v>
      </c>
      <c r="AO38" s="21">
        <f t="shared" si="5"/>
        <v>0</v>
      </c>
    </row>
    <row r="39" spans="1:41" ht="15.75" outlineLevel="1" x14ac:dyDescent="0.25">
      <c r="A39" s="19">
        <f t="shared" si="8"/>
        <v>4</v>
      </c>
      <c r="B39" s="26" t="str">
        <f t="shared" si="4"/>
        <v>Сoastal Spinning</v>
      </c>
      <c r="C39" s="27" t="str">
        <f t="shared" si="4"/>
        <v>Павлючик Андрей</v>
      </c>
      <c r="D39" s="21">
        <f t="shared" si="6"/>
        <v>411</v>
      </c>
      <c r="E39" s="3">
        <f>IF(D39&gt;0,RANK(D39,$D$36:$D$65),реглист!$D$96+1)</f>
        <v>6</v>
      </c>
      <c r="F39" s="21">
        <f t="shared" si="7"/>
        <v>274</v>
      </c>
      <c r="G39" s="21">
        <f t="shared" si="5"/>
        <v>42</v>
      </c>
      <c r="H39" s="21">
        <f t="shared" si="5"/>
        <v>95</v>
      </c>
      <c r="I39" s="21">
        <f t="shared" si="5"/>
        <v>0</v>
      </c>
      <c r="J39" s="21">
        <f t="shared" si="5"/>
        <v>0</v>
      </c>
      <c r="K39" s="21">
        <f t="shared" si="5"/>
        <v>0</v>
      </c>
      <c r="L39" s="21">
        <f t="shared" si="5"/>
        <v>0</v>
      </c>
      <c r="M39" s="21">
        <f t="shared" si="5"/>
        <v>0</v>
      </c>
      <c r="N39" s="21">
        <f t="shared" si="5"/>
        <v>0</v>
      </c>
      <c r="O39" s="21">
        <f t="shared" si="5"/>
        <v>0</v>
      </c>
      <c r="P39" s="21">
        <f t="shared" si="5"/>
        <v>0</v>
      </c>
      <c r="Q39" s="21">
        <f t="shared" si="5"/>
        <v>0</v>
      </c>
      <c r="R39" s="21">
        <f t="shared" si="5"/>
        <v>0</v>
      </c>
      <c r="S39" s="21">
        <f t="shared" si="5"/>
        <v>0</v>
      </c>
      <c r="T39" s="21">
        <f t="shared" si="5"/>
        <v>0</v>
      </c>
      <c r="U39" s="21">
        <f t="shared" si="5"/>
        <v>0</v>
      </c>
      <c r="V39" s="21">
        <f t="shared" si="5"/>
        <v>0</v>
      </c>
      <c r="W39" s="21">
        <f t="shared" si="5"/>
        <v>0</v>
      </c>
      <c r="X39" s="21">
        <f t="shared" si="5"/>
        <v>0</v>
      </c>
      <c r="Y39" s="21">
        <f t="shared" si="5"/>
        <v>0</v>
      </c>
      <c r="Z39" s="21">
        <f t="shared" si="5"/>
        <v>0</v>
      </c>
      <c r="AA39" s="21">
        <f t="shared" si="5"/>
        <v>0</v>
      </c>
      <c r="AB39" s="21">
        <f t="shared" si="5"/>
        <v>0</v>
      </c>
      <c r="AC39" s="21">
        <f t="shared" si="5"/>
        <v>0</v>
      </c>
      <c r="AD39" s="21">
        <f t="shared" si="5"/>
        <v>0</v>
      </c>
      <c r="AE39" s="21">
        <f t="shared" si="5"/>
        <v>0</v>
      </c>
      <c r="AF39" s="21">
        <f t="shared" si="5"/>
        <v>0</v>
      </c>
      <c r="AG39" s="21">
        <f t="shared" si="5"/>
        <v>0</v>
      </c>
      <c r="AH39" s="21">
        <f t="shared" si="5"/>
        <v>0</v>
      </c>
      <c r="AI39" s="21">
        <f t="shared" si="5"/>
        <v>0</v>
      </c>
      <c r="AJ39" s="21">
        <f t="shared" si="5"/>
        <v>0</v>
      </c>
      <c r="AK39" s="21">
        <f t="shared" si="5"/>
        <v>0</v>
      </c>
      <c r="AL39" s="21">
        <f t="shared" si="5"/>
        <v>0</v>
      </c>
      <c r="AM39" s="21">
        <f t="shared" si="5"/>
        <v>0</v>
      </c>
      <c r="AN39" s="21">
        <f t="shared" si="5"/>
        <v>0</v>
      </c>
      <c r="AO39" s="21">
        <f t="shared" si="5"/>
        <v>0</v>
      </c>
    </row>
    <row r="40" spans="1:41" ht="15.75" outlineLevel="1" x14ac:dyDescent="0.25">
      <c r="A40" s="19">
        <f t="shared" si="8"/>
        <v>5</v>
      </c>
      <c r="B40" s="26" t="str">
        <f t="shared" si="4"/>
        <v>Bona Кобрин</v>
      </c>
      <c r="C40" s="27" t="str">
        <f t="shared" si="4"/>
        <v>Жарин Вадим</v>
      </c>
      <c r="D40" s="21">
        <f t="shared" si="6"/>
        <v>273</v>
      </c>
      <c r="E40" s="3">
        <f>IF(D40&gt;0,RANK(D40,$D$36:$D$65),реглист!$D$96+1)</f>
        <v>8</v>
      </c>
      <c r="F40" s="21">
        <f t="shared" si="7"/>
        <v>145</v>
      </c>
      <c r="G40" s="21">
        <f t="shared" si="5"/>
        <v>128</v>
      </c>
      <c r="H40" s="21">
        <f t="shared" si="5"/>
        <v>0</v>
      </c>
      <c r="I40" s="21">
        <f t="shared" si="5"/>
        <v>0</v>
      </c>
      <c r="J40" s="21">
        <f t="shared" si="5"/>
        <v>0</v>
      </c>
      <c r="K40" s="21">
        <f t="shared" si="5"/>
        <v>0</v>
      </c>
      <c r="L40" s="21">
        <f t="shared" si="5"/>
        <v>0</v>
      </c>
      <c r="M40" s="21">
        <f t="shared" si="5"/>
        <v>0</v>
      </c>
      <c r="N40" s="21">
        <f t="shared" si="5"/>
        <v>0</v>
      </c>
      <c r="O40" s="21">
        <f t="shared" si="5"/>
        <v>0</v>
      </c>
      <c r="P40" s="21">
        <f t="shared" si="5"/>
        <v>0</v>
      </c>
      <c r="Q40" s="21">
        <f t="shared" si="5"/>
        <v>0</v>
      </c>
      <c r="R40" s="21">
        <f t="shared" si="5"/>
        <v>0</v>
      </c>
      <c r="S40" s="21">
        <f t="shared" si="5"/>
        <v>0</v>
      </c>
      <c r="T40" s="21">
        <f t="shared" si="5"/>
        <v>0</v>
      </c>
      <c r="U40" s="21">
        <f t="shared" si="5"/>
        <v>0</v>
      </c>
      <c r="V40" s="21">
        <f t="shared" si="5"/>
        <v>0</v>
      </c>
      <c r="W40" s="21">
        <f t="shared" si="5"/>
        <v>0</v>
      </c>
      <c r="X40" s="21">
        <f t="shared" si="5"/>
        <v>0</v>
      </c>
      <c r="Y40" s="21">
        <f t="shared" si="5"/>
        <v>0</v>
      </c>
      <c r="Z40" s="21">
        <f t="shared" si="5"/>
        <v>0</v>
      </c>
      <c r="AA40" s="21">
        <f t="shared" si="5"/>
        <v>0</v>
      </c>
      <c r="AB40" s="21">
        <f t="shared" si="5"/>
        <v>0</v>
      </c>
      <c r="AC40" s="21">
        <f t="shared" si="5"/>
        <v>0</v>
      </c>
      <c r="AD40" s="21">
        <f t="shared" si="5"/>
        <v>0</v>
      </c>
      <c r="AE40" s="21">
        <f t="shared" si="5"/>
        <v>0</v>
      </c>
      <c r="AF40" s="21">
        <f t="shared" si="5"/>
        <v>0</v>
      </c>
      <c r="AG40" s="21">
        <f t="shared" si="5"/>
        <v>0</v>
      </c>
      <c r="AH40" s="21">
        <f t="shared" si="5"/>
        <v>0</v>
      </c>
      <c r="AI40" s="21">
        <f t="shared" si="5"/>
        <v>0</v>
      </c>
      <c r="AJ40" s="21">
        <f t="shared" si="5"/>
        <v>0</v>
      </c>
      <c r="AK40" s="21">
        <f t="shared" si="5"/>
        <v>0</v>
      </c>
      <c r="AL40" s="21">
        <f t="shared" si="5"/>
        <v>0</v>
      </c>
      <c r="AM40" s="21">
        <f t="shared" si="5"/>
        <v>0</v>
      </c>
      <c r="AN40" s="21">
        <f t="shared" si="5"/>
        <v>0</v>
      </c>
      <c r="AO40" s="21">
        <f t="shared" si="5"/>
        <v>0</v>
      </c>
    </row>
    <row r="41" spans="1:41" ht="15.75" outlineLevel="1" x14ac:dyDescent="0.25">
      <c r="A41" s="19">
        <f t="shared" si="8"/>
        <v>6</v>
      </c>
      <c r="B41" s="26" t="str">
        <f t="shared" si="4"/>
        <v>Брест над Бугом</v>
      </c>
      <c r="C41" s="27" t="str">
        <f t="shared" si="4"/>
        <v>Тысевич Сергей</v>
      </c>
      <c r="D41" s="21">
        <f t="shared" si="6"/>
        <v>558</v>
      </c>
      <c r="E41" s="3">
        <f>IF(D41&gt;0,RANK(D41,$D$36:$D$65),реглист!$D$96+1)</f>
        <v>3</v>
      </c>
      <c r="F41" s="21">
        <f t="shared" si="7"/>
        <v>475</v>
      </c>
      <c r="G41" s="21">
        <f t="shared" si="5"/>
        <v>83</v>
      </c>
      <c r="H41" s="21">
        <f t="shared" si="5"/>
        <v>0</v>
      </c>
      <c r="I41" s="21">
        <f t="shared" si="5"/>
        <v>0</v>
      </c>
      <c r="J41" s="21">
        <f t="shared" si="5"/>
        <v>0</v>
      </c>
      <c r="K41" s="21">
        <f t="shared" si="5"/>
        <v>0</v>
      </c>
      <c r="L41" s="21">
        <f t="shared" si="5"/>
        <v>0</v>
      </c>
      <c r="M41" s="21">
        <f t="shared" si="5"/>
        <v>0</v>
      </c>
      <c r="N41" s="21">
        <f t="shared" si="5"/>
        <v>0</v>
      </c>
      <c r="O41" s="21">
        <f t="shared" si="5"/>
        <v>0</v>
      </c>
      <c r="P41" s="21">
        <f t="shared" si="5"/>
        <v>0</v>
      </c>
      <c r="Q41" s="21">
        <f t="shared" si="5"/>
        <v>0</v>
      </c>
      <c r="R41" s="21">
        <f t="shared" si="5"/>
        <v>0</v>
      </c>
      <c r="S41" s="21">
        <f t="shared" si="5"/>
        <v>0</v>
      </c>
      <c r="T41" s="21">
        <f t="shared" si="5"/>
        <v>0</v>
      </c>
      <c r="U41" s="21">
        <f t="shared" si="5"/>
        <v>0</v>
      </c>
      <c r="V41" s="21">
        <f t="shared" si="5"/>
        <v>0</v>
      </c>
      <c r="W41" s="21">
        <f t="shared" si="5"/>
        <v>0</v>
      </c>
      <c r="X41" s="21">
        <f t="shared" si="5"/>
        <v>0</v>
      </c>
      <c r="Y41" s="21">
        <f t="shared" si="5"/>
        <v>0</v>
      </c>
      <c r="Z41" s="21">
        <f t="shared" si="5"/>
        <v>0</v>
      </c>
      <c r="AA41" s="21">
        <f t="shared" si="5"/>
        <v>0</v>
      </c>
      <c r="AB41" s="21">
        <f t="shared" si="5"/>
        <v>0</v>
      </c>
      <c r="AC41" s="21">
        <f t="shared" si="5"/>
        <v>0</v>
      </c>
      <c r="AD41" s="21">
        <f t="shared" si="5"/>
        <v>0</v>
      </c>
      <c r="AE41" s="21">
        <f t="shared" si="5"/>
        <v>0</v>
      </c>
      <c r="AF41" s="21">
        <f t="shared" si="5"/>
        <v>0</v>
      </c>
      <c r="AG41" s="21">
        <f t="shared" si="5"/>
        <v>0</v>
      </c>
      <c r="AH41" s="21">
        <f t="shared" si="5"/>
        <v>0</v>
      </c>
      <c r="AI41" s="21">
        <f t="shared" si="5"/>
        <v>0</v>
      </c>
      <c r="AJ41" s="21">
        <f t="shared" si="5"/>
        <v>0</v>
      </c>
      <c r="AK41" s="21">
        <f t="shared" si="5"/>
        <v>0</v>
      </c>
      <c r="AL41" s="21">
        <f t="shared" si="5"/>
        <v>0</v>
      </c>
      <c r="AM41" s="21">
        <f t="shared" si="5"/>
        <v>0</v>
      </c>
      <c r="AN41" s="21">
        <f t="shared" si="5"/>
        <v>0</v>
      </c>
      <c r="AO41" s="21">
        <f t="shared" si="5"/>
        <v>0</v>
      </c>
    </row>
    <row r="42" spans="1:41" ht="15.75" outlineLevel="1" x14ac:dyDescent="0.25">
      <c r="A42" s="19">
        <f t="shared" si="8"/>
        <v>7</v>
      </c>
      <c r="B42" s="26" t="str">
        <f t="shared" si="4"/>
        <v>Basshunter</v>
      </c>
      <c r="C42" s="27" t="str">
        <f t="shared" si="4"/>
        <v>Насиров Эмин</v>
      </c>
      <c r="D42" s="21">
        <f t="shared" si="6"/>
        <v>1601</v>
      </c>
      <c r="E42" s="3">
        <f>IF(D42&gt;0,RANK(D42,$D$36:$D$65),реглист!$D$96+1)</f>
        <v>1</v>
      </c>
      <c r="F42" s="21">
        <f t="shared" si="7"/>
        <v>27</v>
      </c>
      <c r="G42" s="21">
        <f t="shared" si="5"/>
        <v>32</v>
      </c>
      <c r="H42" s="21">
        <f t="shared" si="5"/>
        <v>22</v>
      </c>
      <c r="I42" s="21">
        <f t="shared" si="5"/>
        <v>0</v>
      </c>
      <c r="J42" s="21">
        <f t="shared" si="5"/>
        <v>0</v>
      </c>
      <c r="K42" s="21">
        <f t="shared" si="5"/>
        <v>0</v>
      </c>
      <c r="L42" s="21">
        <f t="shared" si="5"/>
        <v>0</v>
      </c>
      <c r="M42" s="21">
        <f t="shared" si="5"/>
        <v>0</v>
      </c>
      <c r="N42" s="21">
        <f t="shared" si="5"/>
        <v>0</v>
      </c>
      <c r="O42" s="21">
        <f t="shared" si="5"/>
        <v>0</v>
      </c>
      <c r="P42" s="21">
        <f t="shared" si="5"/>
        <v>0</v>
      </c>
      <c r="Q42" s="21">
        <f t="shared" si="5"/>
        <v>0</v>
      </c>
      <c r="R42" s="21">
        <f t="shared" si="5"/>
        <v>0</v>
      </c>
      <c r="S42" s="21">
        <f t="shared" si="5"/>
        <v>0</v>
      </c>
      <c r="T42" s="21">
        <f t="shared" si="5"/>
        <v>0</v>
      </c>
      <c r="U42" s="21">
        <f t="shared" si="5"/>
        <v>1520</v>
      </c>
      <c r="V42" s="21">
        <f t="shared" si="5"/>
        <v>0</v>
      </c>
      <c r="W42" s="21">
        <f t="shared" si="5"/>
        <v>0</v>
      </c>
      <c r="X42" s="21">
        <f t="shared" si="5"/>
        <v>0</v>
      </c>
      <c r="Y42" s="21">
        <f t="shared" si="5"/>
        <v>0</v>
      </c>
      <c r="Z42" s="21">
        <f t="shared" si="5"/>
        <v>0</v>
      </c>
      <c r="AA42" s="21">
        <f t="shared" si="5"/>
        <v>0</v>
      </c>
      <c r="AB42" s="21">
        <f t="shared" si="5"/>
        <v>0</v>
      </c>
      <c r="AC42" s="21">
        <f t="shared" si="5"/>
        <v>0</v>
      </c>
      <c r="AD42" s="21">
        <f t="shared" si="5"/>
        <v>0</v>
      </c>
      <c r="AE42" s="21">
        <f t="shared" si="5"/>
        <v>0</v>
      </c>
      <c r="AF42" s="21">
        <f t="shared" si="5"/>
        <v>0</v>
      </c>
      <c r="AG42" s="21">
        <f t="shared" si="5"/>
        <v>0</v>
      </c>
      <c r="AH42" s="21">
        <f t="shared" si="5"/>
        <v>0</v>
      </c>
      <c r="AI42" s="21">
        <f t="shared" si="5"/>
        <v>0</v>
      </c>
      <c r="AJ42" s="21">
        <f t="shared" si="5"/>
        <v>0</v>
      </c>
      <c r="AK42" s="21">
        <f t="shared" si="5"/>
        <v>0</v>
      </c>
      <c r="AL42" s="21">
        <f t="shared" si="5"/>
        <v>0</v>
      </c>
      <c r="AM42" s="21">
        <f t="shared" si="5"/>
        <v>0</v>
      </c>
      <c r="AN42" s="21">
        <f t="shared" si="5"/>
        <v>0</v>
      </c>
      <c r="AO42" s="21">
        <f t="shared" si="5"/>
        <v>0</v>
      </c>
    </row>
    <row r="43" spans="1:41" ht="15.75" outlineLevel="1" x14ac:dyDescent="0.25">
      <c r="A43" s="19">
        <f t="shared" si="8"/>
        <v>8</v>
      </c>
      <c r="B43" s="26" t="str">
        <f t="shared" si="4"/>
        <v>СПАРТА</v>
      </c>
      <c r="C43" s="27" t="str">
        <f t="shared" si="4"/>
        <v xml:space="preserve">Ковалевич Леонид </v>
      </c>
      <c r="D43" s="21">
        <f t="shared" si="6"/>
        <v>136</v>
      </c>
      <c r="E43" s="3">
        <f>IF(D43&gt;0,RANK(D43,$D$36:$D$65),реглист!$D$96+1)</f>
        <v>10</v>
      </c>
      <c r="F43" s="21">
        <f t="shared" si="7"/>
        <v>120</v>
      </c>
      <c r="G43" s="21">
        <f t="shared" si="5"/>
        <v>16</v>
      </c>
      <c r="H43" s="21">
        <f t="shared" si="5"/>
        <v>0</v>
      </c>
      <c r="I43" s="21">
        <f t="shared" si="5"/>
        <v>0</v>
      </c>
      <c r="J43" s="21">
        <f t="shared" si="5"/>
        <v>0</v>
      </c>
      <c r="K43" s="21">
        <f t="shared" si="5"/>
        <v>0</v>
      </c>
      <c r="L43" s="21">
        <f t="shared" si="5"/>
        <v>0</v>
      </c>
      <c r="M43" s="21">
        <f t="shared" si="5"/>
        <v>0</v>
      </c>
      <c r="N43" s="21">
        <f t="shared" si="5"/>
        <v>0</v>
      </c>
      <c r="O43" s="21">
        <f t="shared" si="5"/>
        <v>0</v>
      </c>
      <c r="P43" s="21">
        <f t="shared" si="5"/>
        <v>0</v>
      </c>
      <c r="Q43" s="21">
        <f t="shared" si="5"/>
        <v>0</v>
      </c>
      <c r="R43" s="21">
        <f t="shared" si="5"/>
        <v>0</v>
      </c>
      <c r="S43" s="21">
        <f t="shared" si="5"/>
        <v>0</v>
      </c>
      <c r="T43" s="21">
        <f t="shared" si="5"/>
        <v>0</v>
      </c>
      <c r="U43" s="21">
        <f t="shared" si="5"/>
        <v>0</v>
      </c>
      <c r="V43" s="21">
        <f t="shared" si="5"/>
        <v>0</v>
      </c>
      <c r="W43" s="21">
        <f t="shared" si="5"/>
        <v>0</v>
      </c>
      <c r="X43" s="21">
        <f t="shared" si="5"/>
        <v>0</v>
      </c>
      <c r="Y43" s="21">
        <f t="shared" si="5"/>
        <v>0</v>
      </c>
      <c r="Z43" s="21">
        <f t="shared" si="5"/>
        <v>0</v>
      </c>
      <c r="AA43" s="21">
        <f t="shared" si="5"/>
        <v>0</v>
      </c>
      <c r="AB43" s="21">
        <f t="shared" si="5"/>
        <v>0</v>
      </c>
      <c r="AC43" s="21">
        <f t="shared" si="5"/>
        <v>0</v>
      </c>
      <c r="AD43" s="21">
        <f t="shared" si="5"/>
        <v>0</v>
      </c>
      <c r="AE43" s="21">
        <f t="shared" si="5"/>
        <v>0</v>
      </c>
      <c r="AF43" s="21">
        <f t="shared" ref="G43:AO50" si="9">AF10</f>
        <v>0</v>
      </c>
      <c r="AG43" s="21">
        <f t="shared" si="9"/>
        <v>0</v>
      </c>
      <c r="AH43" s="21">
        <f t="shared" si="9"/>
        <v>0</v>
      </c>
      <c r="AI43" s="21">
        <f t="shared" si="9"/>
        <v>0</v>
      </c>
      <c r="AJ43" s="21">
        <f t="shared" si="9"/>
        <v>0</v>
      </c>
      <c r="AK43" s="21">
        <f t="shared" si="9"/>
        <v>0</v>
      </c>
      <c r="AL43" s="21">
        <f t="shared" si="9"/>
        <v>0</v>
      </c>
      <c r="AM43" s="21">
        <f t="shared" si="9"/>
        <v>0</v>
      </c>
      <c r="AN43" s="21">
        <f t="shared" si="9"/>
        <v>0</v>
      </c>
      <c r="AO43" s="21">
        <f t="shared" si="9"/>
        <v>0</v>
      </c>
    </row>
    <row r="44" spans="1:41" ht="15.75" outlineLevel="1" x14ac:dyDescent="0.25">
      <c r="A44" s="19">
        <f t="shared" si="8"/>
        <v>9</v>
      </c>
      <c r="B44" s="26" t="str">
        <f t="shared" si="4"/>
        <v>Mixture</v>
      </c>
      <c r="C44" s="27" t="str">
        <f t="shared" si="4"/>
        <v>Бычик Роман</v>
      </c>
      <c r="D44" s="21">
        <f t="shared" si="6"/>
        <v>400</v>
      </c>
      <c r="E44" s="3">
        <f>IF(D44&gt;0,RANK(D44,$D$36:$D$65),реглист!$D$96+1)</f>
        <v>7</v>
      </c>
      <c r="F44" s="21">
        <f t="shared" si="7"/>
        <v>64</v>
      </c>
      <c r="G44" s="21">
        <f t="shared" si="9"/>
        <v>170</v>
      </c>
      <c r="H44" s="21">
        <f t="shared" si="9"/>
        <v>34</v>
      </c>
      <c r="I44" s="21">
        <f t="shared" si="9"/>
        <v>132</v>
      </c>
      <c r="J44" s="21">
        <f t="shared" si="9"/>
        <v>0</v>
      </c>
      <c r="K44" s="21">
        <f t="shared" si="9"/>
        <v>0</v>
      </c>
      <c r="L44" s="21">
        <f t="shared" si="9"/>
        <v>0</v>
      </c>
      <c r="M44" s="21">
        <f t="shared" si="9"/>
        <v>0</v>
      </c>
      <c r="N44" s="21">
        <f t="shared" si="9"/>
        <v>0</v>
      </c>
      <c r="O44" s="21">
        <f t="shared" si="9"/>
        <v>0</v>
      </c>
      <c r="P44" s="21">
        <f t="shared" si="9"/>
        <v>0</v>
      </c>
      <c r="Q44" s="21">
        <f t="shared" si="9"/>
        <v>0</v>
      </c>
      <c r="R44" s="21">
        <f t="shared" si="9"/>
        <v>0</v>
      </c>
      <c r="S44" s="21">
        <f t="shared" si="9"/>
        <v>0</v>
      </c>
      <c r="T44" s="21">
        <f t="shared" si="9"/>
        <v>0</v>
      </c>
      <c r="U44" s="21">
        <f t="shared" si="9"/>
        <v>0</v>
      </c>
      <c r="V44" s="21">
        <f t="shared" si="9"/>
        <v>0</v>
      </c>
      <c r="W44" s="21">
        <f t="shared" si="9"/>
        <v>0</v>
      </c>
      <c r="X44" s="21">
        <f t="shared" si="9"/>
        <v>0</v>
      </c>
      <c r="Y44" s="21">
        <f t="shared" si="9"/>
        <v>0</v>
      </c>
      <c r="Z44" s="21">
        <f t="shared" si="9"/>
        <v>0</v>
      </c>
      <c r="AA44" s="21">
        <f t="shared" si="9"/>
        <v>0</v>
      </c>
      <c r="AB44" s="21">
        <f t="shared" si="9"/>
        <v>0</v>
      </c>
      <c r="AC44" s="21">
        <f t="shared" si="9"/>
        <v>0</v>
      </c>
      <c r="AD44" s="21">
        <f t="shared" si="9"/>
        <v>0</v>
      </c>
      <c r="AE44" s="21">
        <f t="shared" si="9"/>
        <v>0</v>
      </c>
      <c r="AF44" s="21">
        <f t="shared" si="9"/>
        <v>0</v>
      </c>
      <c r="AG44" s="21">
        <f t="shared" si="9"/>
        <v>0</v>
      </c>
      <c r="AH44" s="21">
        <f t="shared" si="9"/>
        <v>0</v>
      </c>
      <c r="AI44" s="21">
        <f t="shared" si="9"/>
        <v>0</v>
      </c>
      <c r="AJ44" s="21">
        <f t="shared" si="9"/>
        <v>0</v>
      </c>
      <c r="AK44" s="21">
        <f t="shared" si="9"/>
        <v>0</v>
      </c>
      <c r="AL44" s="21">
        <f t="shared" si="9"/>
        <v>0</v>
      </c>
      <c r="AM44" s="21">
        <f t="shared" si="9"/>
        <v>0</v>
      </c>
      <c r="AN44" s="21">
        <f t="shared" si="9"/>
        <v>0</v>
      </c>
      <c r="AO44" s="21">
        <f t="shared" si="9"/>
        <v>0</v>
      </c>
    </row>
    <row r="45" spans="1:41" ht="15.75" outlineLevel="1" x14ac:dyDescent="0.25">
      <c r="A45" s="19">
        <f t="shared" si="8"/>
        <v>10</v>
      </c>
      <c r="B45" s="26" t="e">
        <f t="shared" si="4"/>
        <v>#N/A</v>
      </c>
      <c r="C45" s="27">
        <f t="shared" si="4"/>
        <v>0</v>
      </c>
      <c r="D45" s="21">
        <f t="shared" si="6"/>
        <v>214</v>
      </c>
      <c r="E45" s="3">
        <f>IF(D45&gt;0,RANK(D45,$D$36:$D$65),реглист!$D$96+1)</f>
        <v>9</v>
      </c>
      <c r="F45" s="21">
        <f t="shared" si="7"/>
        <v>27</v>
      </c>
      <c r="G45" s="21">
        <f t="shared" si="9"/>
        <v>120</v>
      </c>
      <c r="H45" s="21">
        <f t="shared" si="9"/>
        <v>17</v>
      </c>
      <c r="I45" s="21">
        <f t="shared" si="9"/>
        <v>19</v>
      </c>
      <c r="J45" s="21">
        <f t="shared" si="9"/>
        <v>23</v>
      </c>
      <c r="K45" s="21">
        <f t="shared" si="9"/>
        <v>8</v>
      </c>
      <c r="L45" s="21">
        <f t="shared" si="9"/>
        <v>0</v>
      </c>
      <c r="M45" s="21">
        <f t="shared" si="9"/>
        <v>0</v>
      </c>
      <c r="N45" s="21">
        <f t="shared" si="9"/>
        <v>0</v>
      </c>
      <c r="O45" s="21">
        <f t="shared" si="9"/>
        <v>0</v>
      </c>
      <c r="P45" s="21">
        <f t="shared" si="9"/>
        <v>0</v>
      </c>
      <c r="Q45" s="21">
        <f t="shared" si="9"/>
        <v>0</v>
      </c>
      <c r="R45" s="21">
        <f t="shared" si="9"/>
        <v>0</v>
      </c>
      <c r="S45" s="21">
        <f t="shared" si="9"/>
        <v>0</v>
      </c>
      <c r="T45" s="21">
        <f t="shared" si="9"/>
        <v>0</v>
      </c>
      <c r="U45" s="21">
        <f t="shared" si="9"/>
        <v>0</v>
      </c>
      <c r="V45" s="21">
        <f t="shared" si="9"/>
        <v>0</v>
      </c>
      <c r="W45" s="21">
        <f t="shared" si="9"/>
        <v>0</v>
      </c>
      <c r="X45" s="21">
        <f t="shared" si="9"/>
        <v>0</v>
      </c>
      <c r="Y45" s="21">
        <f t="shared" si="9"/>
        <v>0</v>
      </c>
      <c r="Z45" s="21">
        <f t="shared" si="9"/>
        <v>0</v>
      </c>
      <c r="AA45" s="21">
        <f t="shared" si="9"/>
        <v>0</v>
      </c>
      <c r="AB45" s="21">
        <f t="shared" si="9"/>
        <v>0</v>
      </c>
      <c r="AC45" s="21">
        <f t="shared" si="9"/>
        <v>0</v>
      </c>
      <c r="AD45" s="21">
        <f t="shared" si="9"/>
        <v>0</v>
      </c>
      <c r="AE45" s="21">
        <f t="shared" si="9"/>
        <v>0</v>
      </c>
      <c r="AF45" s="21">
        <f t="shared" si="9"/>
        <v>0</v>
      </c>
      <c r="AG45" s="21">
        <f t="shared" si="9"/>
        <v>0</v>
      </c>
      <c r="AH45" s="21">
        <f t="shared" si="9"/>
        <v>0</v>
      </c>
      <c r="AI45" s="21">
        <f t="shared" si="9"/>
        <v>0</v>
      </c>
      <c r="AJ45" s="21">
        <f t="shared" si="9"/>
        <v>0</v>
      </c>
      <c r="AK45" s="21">
        <f t="shared" si="9"/>
        <v>0</v>
      </c>
      <c r="AL45" s="21">
        <f t="shared" si="9"/>
        <v>0</v>
      </c>
      <c r="AM45" s="21">
        <f t="shared" si="9"/>
        <v>0</v>
      </c>
      <c r="AN45" s="21">
        <f t="shared" si="9"/>
        <v>0</v>
      </c>
      <c r="AO45" s="21">
        <f t="shared" si="9"/>
        <v>0</v>
      </c>
    </row>
    <row r="46" spans="1:41" ht="15.75" outlineLevel="1" x14ac:dyDescent="0.25">
      <c r="A46" s="19">
        <f t="shared" si="8"/>
        <v>11</v>
      </c>
      <c r="B46" s="26" t="e">
        <f t="shared" si="4"/>
        <v>#N/A</v>
      </c>
      <c r="C46" s="27" t="e">
        <f t="shared" si="4"/>
        <v>#N/A</v>
      </c>
      <c r="D46" s="21">
        <f t="shared" si="6"/>
        <v>0</v>
      </c>
      <c r="E46" s="3">
        <f>IF(D46&gt;0,RANK(D46,$D$36:$D$65),реглист!$D$96+1)</f>
        <v>10</v>
      </c>
      <c r="F46" s="21">
        <f t="shared" si="7"/>
        <v>0</v>
      </c>
      <c r="G46" s="21">
        <f t="shared" si="9"/>
        <v>0</v>
      </c>
      <c r="H46" s="21">
        <f t="shared" si="9"/>
        <v>0</v>
      </c>
      <c r="I46" s="21">
        <f t="shared" si="9"/>
        <v>0</v>
      </c>
      <c r="J46" s="21">
        <f t="shared" si="9"/>
        <v>0</v>
      </c>
      <c r="K46" s="21">
        <f t="shared" si="9"/>
        <v>0</v>
      </c>
      <c r="L46" s="21">
        <f t="shared" si="9"/>
        <v>0</v>
      </c>
      <c r="M46" s="21">
        <f t="shared" si="9"/>
        <v>0</v>
      </c>
      <c r="N46" s="21">
        <f t="shared" si="9"/>
        <v>0</v>
      </c>
      <c r="O46" s="21">
        <f t="shared" si="9"/>
        <v>0</v>
      </c>
      <c r="P46" s="21">
        <f t="shared" si="9"/>
        <v>0</v>
      </c>
      <c r="Q46" s="21">
        <f t="shared" si="9"/>
        <v>0</v>
      </c>
      <c r="R46" s="21">
        <f t="shared" si="9"/>
        <v>0</v>
      </c>
      <c r="S46" s="21">
        <f t="shared" si="9"/>
        <v>0</v>
      </c>
      <c r="T46" s="21">
        <f t="shared" si="9"/>
        <v>0</v>
      </c>
      <c r="U46" s="21">
        <f t="shared" si="9"/>
        <v>0</v>
      </c>
      <c r="V46" s="21">
        <f t="shared" si="9"/>
        <v>0</v>
      </c>
      <c r="W46" s="21">
        <f t="shared" si="9"/>
        <v>0</v>
      </c>
      <c r="X46" s="21">
        <f t="shared" si="9"/>
        <v>0</v>
      </c>
      <c r="Y46" s="21">
        <f t="shared" si="9"/>
        <v>0</v>
      </c>
      <c r="Z46" s="21">
        <f t="shared" si="9"/>
        <v>0</v>
      </c>
      <c r="AA46" s="21">
        <f t="shared" si="9"/>
        <v>0</v>
      </c>
      <c r="AB46" s="21">
        <f t="shared" si="9"/>
        <v>0</v>
      </c>
      <c r="AC46" s="21">
        <f t="shared" si="9"/>
        <v>0</v>
      </c>
      <c r="AD46" s="21">
        <f t="shared" si="9"/>
        <v>0</v>
      </c>
      <c r="AE46" s="21">
        <f t="shared" si="9"/>
        <v>0</v>
      </c>
      <c r="AF46" s="21">
        <f t="shared" si="9"/>
        <v>0</v>
      </c>
      <c r="AG46" s="21">
        <f t="shared" si="9"/>
        <v>0</v>
      </c>
      <c r="AH46" s="21">
        <f t="shared" si="9"/>
        <v>0</v>
      </c>
      <c r="AI46" s="21">
        <f t="shared" si="9"/>
        <v>0</v>
      </c>
      <c r="AJ46" s="21">
        <f t="shared" si="9"/>
        <v>0</v>
      </c>
      <c r="AK46" s="21">
        <f t="shared" si="9"/>
        <v>0</v>
      </c>
      <c r="AL46" s="21">
        <f t="shared" si="9"/>
        <v>0</v>
      </c>
      <c r="AM46" s="21">
        <f t="shared" si="9"/>
        <v>0</v>
      </c>
      <c r="AN46" s="21">
        <f t="shared" si="9"/>
        <v>0</v>
      </c>
      <c r="AO46" s="21">
        <f t="shared" si="9"/>
        <v>0</v>
      </c>
    </row>
    <row r="47" spans="1:41" ht="15.75" outlineLevel="1" x14ac:dyDescent="0.25">
      <c r="A47" s="19">
        <f t="shared" si="8"/>
        <v>12</v>
      </c>
      <c r="B47" s="26" t="e">
        <f t="shared" si="4"/>
        <v>#N/A</v>
      </c>
      <c r="C47" s="27" t="e">
        <f t="shared" si="4"/>
        <v>#N/A</v>
      </c>
      <c r="D47" s="21">
        <f t="shared" si="6"/>
        <v>0</v>
      </c>
      <c r="E47" s="3">
        <f>IF(D47&gt;0,RANK(D47,$D$36:$D$65),реглист!$D$96+1)</f>
        <v>10</v>
      </c>
      <c r="F47" s="21">
        <f t="shared" si="7"/>
        <v>0</v>
      </c>
      <c r="G47" s="21">
        <f t="shared" si="9"/>
        <v>0</v>
      </c>
      <c r="H47" s="21">
        <f t="shared" si="9"/>
        <v>0</v>
      </c>
      <c r="I47" s="21">
        <f t="shared" si="9"/>
        <v>0</v>
      </c>
      <c r="J47" s="21">
        <f t="shared" si="9"/>
        <v>0</v>
      </c>
      <c r="K47" s="21">
        <f t="shared" si="9"/>
        <v>0</v>
      </c>
      <c r="L47" s="21">
        <f t="shared" si="9"/>
        <v>0</v>
      </c>
      <c r="M47" s="21">
        <f t="shared" si="9"/>
        <v>0</v>
      </c>
      <c r="N47" s="21">
        <f t="shared" si="9"/>
        <v>0</v>
      </c>
      <c r="O47" s="21">
        <f t="shared" si="9"/>
        <v>0</v>
      </c>
      <c r="P47" s="21">
        <f t="shared" si="9"/>
        <v>0</v>
      </c>
      <c r="Q47" s="21">
        <f t="shared" si="9"/>
        <v>0</v>
      </c>
      <c r="R47" s="21">
        <f t="shared" si="9"/>
        <v>0</v>
      </c>
      <c r="S47" s="21">
        <f t="shared" si="9"/>
        <v>0</v>
      </c>
      <c r="T47" s="21">
        <f t="shared" si="9"/>
        <v>0</v>
      </c>
      <c r="U47" s="21">
        <f t="shared" si="9"/>
        <v>0</v>
      </c>
      <c r="V47" s="21">
        <f t="shared" si="9"/>
        <v>0</v>
      </c>
      <c r="W47" s="21">
        <f t="shared" si="9"/>
        <v>0</v>
      </c>
      <c r="X47" s="21">
        <f t="shared" si="9"/>
        <v>0</v>
      </c>
      <c r="Y47" s="21">
        <f t="shared" si="9"/>
        <v>0</v>
      </c>
      <c r="Z47" s="21">
        <f t="shared" si="9"/>
        <v>0</v>
      </c>
      <c r="AA47" s="21">
        <f t="shared" si="9"/>
        <v>0</v>
      </c>
      <c r="AB47" s="21">
        <f t="shared" si="9"/>
        <v>0</v>
      </c>
      <c r="AC47" s="21">
        <f t="shared" si="9"/>
        <v>0</v>
      </c>
      <c r="AD47" s="21">
        <f t="shared" si="9"/>
        <v>0</v>
      </c>
      <c r="AE47" s="21">
        <f t="shared" si="9"/>
        <v>0</v>
      </c>
      <c r="AF47" s="21">
        <f t="shared" si="9"/>
        <v>0</v>
      </c>
      <c r="AG47" s="21">
        <f t="shared" si="9"/>
        <v>0</v>
      </c>
      <c r="AH47" s="21">
        <f t="shared" si="9"/>
        <v>0</v>
      </c>
      <c r="AI47" s="21">
        <f t="shared" si="9"/>
        <v>0</v>
      </c>
      <c r="AJ47" s="21">
        <f t="shared" si="9"/>
        <v>0</v>
      </c>
      <c r="AK47" s="21">
        <f t="shared" si="9"/>
        <v>0</v>
      </c>
      <c r="AL47" s="21">
        <f t="shared" si="9"/>
        <v>0</v>
      </c>
      <c r="AM47" s="21">
        <f t="shared" si="9"/>
        <v>0</v>
      </c>
      <c r="AN47" s="21">
        <f t="shared" si="9"/>
        <v>0</v>
      </c>
      <c r="AO47" s="21">
        <f t="shared" si="9"/>
        <v>0</v>
      </c>
    </row>
    <row r="48" spans="1:41" ht="15.75" outlineLevel="1" x14ac:dyDescent="0.25">
      <c r="A48" s="19">
        <f t="shared" si="8"/>
        <v>13</v>
      </c>
      <c r="B48" s="26" t="e">
        <f t="shared" si="4"/>
        <v>#N/A</v>
      </c>
      <c r="C48" s="27" t="e">
        <f t="shared" si="4"/>
        <v>#N/A</v>
      </c>
      <c r="D48" s="21">
        <f t="shared" si="6"/>
        <v>0</v>
      </c>
      <c r="E48" s="3">
        <f>IF(D48&gt;0,RANK(D48,$D$36:$D$65),реглист!$D$96+1)</f>
        <v>10</v>
      </c>
      <c r="F48" s="21">
        <f t="shared" si="7"/>
        <v>0</v>
      </c>
      <c r="G48" s="21">
        <f t="shared" si="9"/>
        <v>0</v>
      </c>
      <c r="H48" s="21">
        <f t="shared" si="9"/>
        <v>0</v>
      </c>
      <c r="I48" s="21">
        <f t="shared" si="9"/>
        <v>0</v>
      </c>
      <c r="J48" s="21">
        <f t="shared" si="9"/>
        <v>0</v>
      </c>
      <c r="K48" s="21">
        <f t="shared" si="9"/>
        <v>0</v>
      </c>
      <c r="L48" s="21">
        <f t="shared" si="9"/>
        <v>0</v>
      </c>
      <c r="M48" s="21">
        <f t="shared" si="9"/>
        <v>0</v>
      </c>
      <c r="N48" s="21">
        <f t="shared" si="9"/>
        <v>0</v>
      </c>
      <c r="O48" s="21">
        <f t="shared" si="9"/>
        <v>0</v>
      </c>
      <c r="P48" s="21">
        <f t="shared" si="9"/>
        <v>0</v>
      </c>
      <c r="Q48" s="21">
        <f t="shared" si="9"/>
        <v>0</v>
      </c>
      <c r="R48" s="21">
        <f t="shared" si="9"/>
        <v>0</v>
      </c>
      <c r="S48" s="21">
        <f t="shared" si="9"/>
        <v>0</v>
      </c>
      <c r="T48" s="21">
        <f t="shared" si="9"/>
        <v>0</v>
      </c>
      <c r="U48" s="21">
        <f t="shared" si="9"/>
        <v>0</v>
      </c>
      <c r="V48" s="21">
        <f t="shared" si="9"/>
        <v>0</v>
      </c>
      <c r="W48" s="21">
        <f t="shared" si="9"/>
        <v>0</v>
      </c>
      <c r="X48" s="21">
        <f t="shared" si="9"/>
        <v>0</v>
      </c>
      <c r="Y48" s="21">
        <f t="shared" si="9"/>
        <v>0</v>
      </c>
      <c r="Z48" s="21">
        <f t="shared" si="9"/>
        <v>0</v>
      </c>
      <c r="AA48" s="21">
        <f t="shared" si="9"/>
        <v>0</v>
      </c>
      <c r="AB48" s="21">
        <f t="shared" si="9"/>
        <v>0</v>
      </c>
      <c r="AC48" s="21">
        <f t="shared" si="9"/>
        <v>0</v>
      </c>
      <c r="AD48" s="21">
        <f t="shared" si="9"/>
        <v>0</v>
      </c>
      <c r="AE48" s="21">
        <f t="shared" si="9"/>
        <v>0</v>
      </c>
      <c r="AF48" s="21">
        <f t="shared" si="9"/>
        <v>0</v>
      </c>
      <c r="AG48" s="21">
        <f t="shared" si="9"/>
        <v>0</v>
      </c>
      <c r="AH48" s="21">
        <f t="shared" si="9"/>
        <v>0</v>
      </c>
      <c r="AI48" s="21">
        <f t="shared" si="9"/>
        <v>0</v>
      </c>
      <c r="AJ48" s="21">
        <f t="shared" si="9"/>
        <v>0</v>
      </c>
      <c r="AK48" s="21">
        <f t="shared" si="9"/>
        <v>0</v>
      </c>
      <c r="AL48" s="21">
        <f t="shared" si="9"/>
        <v>0</v>
      </c>
      <c r="AM48" s="21">
        <f t="shared" si="9"/>
        <v>0</v>
      </c>
      <c r="AN48" s="21">
        <f t="shared" si="9"/>
        <v>0</v>
      </c>
      <c r="AO48" s="21">
        <f t="shared" si="9"/>
        <v>0</v>
      </c>
    </row>
    <row r="49" spans="1:41" ht="15.75" outlineLevel="1" x14ac:dyDescent="0.25">
      <c r="A49" s="19">
        <f t="shared" si="8"/>
        <v>14</v>
      </c>
      <c r="B49" s="26" t="e">
        <f t="shared" si="4"/>
        <v>#N/A</v>
      </c>
      <c r="C49" s="27" t="e">
        <f t="shared" si="4"/>
        <v>#N/A</v>
      </c>
      <c r="D49" s="21">
        <f t="shared" si="6"/>
        <v>0</v>
      </c>
      <c r="E49" s="3">
        <f>IF(D49&gt;0,RANK(D49,$D$36:$D$65),реглист!$D$96+1)</f>
        <v>10</v>
      </c>
      <c r="F49" s="21">
        <f t="shared" si="7"/>
        <v>0</v>
      </c>
      <c r="G49" s="21">
        <f t="shared" si="9"/>
        <v>0</v>
      </c>
      <c r="H49" s="21">
        <f t="shared" si="9"/>
        <v>0</v>
      </c>
      <c r="I49" s="21">
        <f t="shared" si="9"/>
        <v>0</v>
      </c>
      <c r="J49" s="21">
        <f t="shared" si="9"/>
        <v>0</v>
      </c>
      <c r="K49" s="21">
        <f t="shared" si="9"/>
        <v>0</v>
      </c>
      <c r="L49" s="21">
        <f t="shared" si="9"/>
        <v>0</v>
      </c>
      <c r="M49" s="21">
        <f t="shared" si="9"/>
        <v>0</v>
      </c>
      <c r="N49" s="21">
        <f t="shared" si="9"/>
        <v>0</v>
      </c>
      <c r="O49" s="21">
        <f t="shared" si="9"/>
        <v>0</v>
      </c>
      <c r="P49" s="21">
        <f t="shared" si="9"/>
        <v>0</v>
      </c>
      <c r="Q49" s="21">
        <f t="shared" si="9"/>
        <v>0</v>
      </c>
      <c r="R49" s="21">
        <f t="shared" si="9"/>
        <v>0</v>
      </c>
      <c r="S49" s="21">
        <f t="shared" si="9"/>
        <v>0</v>
      </c>
      <c r="T49" s="21">
        <f t="shared" si="9"/>
        <v>0</v>
      </c>
      <c r="U49" s="21">
        <f t="shared" si="9"/>
        <v>0</v>
      </c>
      <c r="V49" s="21">
        <f t="shared" si="9"/>
        <v>0</v>
      </c>
      <c r="W49" s="21">
        <f t="shared" si="9"/>
        <v>0</v>
      </c>
      <c r="X49" s="21">
        <f t="shared" si="9"/>
        <v>0</v>
      </c>
      <c r="Y49" s="21">
        <f t="shared" si="9"/>
        <v>0</v>
      </c>
      <c r="Z49" s="21">
        <f t="shared" si="9"/>
        <v>0</v>
      </c>
      <c r="AA49" s="21">
        <f t="shared" si="9"/>
        <v>0</v>
      </c>
      <c r="AB49" s="21">
        <f t="shared" si="9"/>
        <v>0</v>
      </c>
      <c r="AC49" s="21">
        <f t="shared" si="9"/>
        <v>0</v>
      </c>
      <c r="AD49" s="21">
        <f t="shared" si="9"/>
        <v>0</v>
      </c>
      <c r="AE49" s="21">
        <f t="shared" si="9"/>
        <v>0</v>
      </c>
      <c r="AF49" s="21">
        <f t="shared" si="9"/>
        <v>0</v>
      </c>
      <c r="AG49" s="21">
        <f t="shared" si="9"/>
        <v>0</v>
      </c>
      <c r="AH49" s="21">
        <f t="shared" si="9"/>
        <v>0</v>
      </c>
      <c r="AI49" s="21">
        <f t="shared" si="9"/>
        <v>0</v>
      </c>
      <c r="AJ49" s="21">
        <f t="shared" si="9"/>
        <v>0</v>
      </c>
      <c r="AK49" s="21">
        <f t="shared" si="9"/>
        <v>0</v>
      </c>
      <c r="AL49" s="21">
        <f t="shared" si="9"/>
        <v>0</v>
      </c>
      <c r="AM49" s="21">
        <f t="shared" si="9"/>
        <v>0</v>
      </c>
      <c r="AN49" s="21">
        <f t="shared" si="9"/>
        <v>0</v>
      </c>
      <c r="AO49" s="21">
        <f t="shared" si="9"/>
        <v>0</v>
      </c>
    </row>
    <row r="50" spans="1:41" ht="15.75" outlineLevel="1" x14ac:dyDescent="0.25">
      <c r="A50" s="19">
        <f t="shared" si="8"/>
        <v>15</v>
      </c>
      <c r="B50" s="26" t="e">
        <f t="shared" si="4"/>
        <v>#N/A</v>
      </c>
      <c r="C50" s="27" t="e">
        <f t="shared" si="4"/>
        <v>#N/A</v>
      </c>
      <c r="D50" s="21">
        <f t="shared" si="6"/>
        <v>0</v>
      </c>
      <c r="E50" s="3">
        <f>IF(D50&gt;0,RANK(D50,$D$36:$D$65),реглист!$D$96+1)</f>
        <v>10</v>
      </c>
      <c r="F50" s="21">
        <f t="shared" si="7"/>
        <v>0</v>
      </c>
      <c r="G50" s="21">
        <f t="shared" si="9"/>
        <v>0</v>
      </c>
      <c r="H50" s="21">
        <f t="shared" si="9"/>
        <v>0</v>
      </c>
      <c r="I50" s="21">
        <f t="shared" si="9"/>
        <v>0</v>
      </c>
      <c r="J50" s="21">
        <f t="shared" si="9"/>
        <v>0</v>
      </c>
      <c r="K50" s="21">
        <f t="shared" si="9"/>
        <v>0</v>
      </c>
      <c r="L50" s="21">
        <f t="shared" si="9"/>
        <v>0</v>
      </c>
      <c r="M50" s="21">
        <f t="shared" si="9"/>
        <v>0</v>
      </c>
      <c r="N50" s="21">
        <f t="shared" si="9"/>
        <v>0</v>
      </c>
      <c r="O50" s="21">
        <f t="shared" si="9"/>
        <v>0</v>
      </c>
      <c r="P50" s="21">
        <f t="shared" si="9"/>
        <v>0</v>
      </c>
      <c r="Q50" s="21">
        <f t="shared" si="9"/>
        <v>0</v>
      </c>
      <c r="R50" s="21">
        <f t="shared" si="9"/>
        <v>0</v>
      </c>
      <c r="S50" s="21">
        <f t="shared" si="9"/>
        <v>0</v>
      </c>
      <c r="T50" s="21">
        <f t="shared" si="9"/>
        <v>0</v>
      </c>
      <c r="U50" s="21">
        <f t="shared" si="9"/>
        <v>0</v>
      </c>
      <c r="V50" s="21">
        <f t="shared" si="9"/>
        <v>0</v>
      </c>
      <c r="W50" s="21">
        <f t="shared" si="9"/>
        <v>0</v>
      </c>
      <c r="X50" s="21">
        <f t="shared" si="9"/>
        <v>0</v>
      </c>
      <c r="Y50" s="21">
        <f t="shared" si="9"/>
        <v>0</v>
      </c>
      <c r="Z50" s="21">
        <f t="shared" si="9"/>
        <v>0</v>
      </c>
      <c r="AA50" s="21">
        <f t="shared" si="9"/>
        <v>0</v>
      </c>
      <c r="AB50" s="21">
        <f t="shared" si="9"/>
        <v>0</v>
      </c>
      <c r="AC50" s="21">
        <f t="shared" si="9"/>
        <v>0</v>
      </c>
      <c r="AD50" s="21">
        <f t="shared" si="9"/>
        <v>0</v>
      </c>
      <c r="AE50" s="21">
        <f t="shared" si="9"/>
        <v>0</v>
      </c>
      <c r="AF50" s="21">
        <f t="shared" si="9"/>
        <v>0</v>
      </c>
      <c r="AG50" s="21">
        <f t="shared" si="9"/>
        <v>0</v>
      </c>
      <c r="AH50" s="21">
        <f t="shared" si="9"/>
        <v>0</v>
      </c>
      <c r="AI50" s="21">
        <f t="shared" si="9"/>
        <v>0</v>
      </c>
      <c r="AJ50" s="21">
        <f t="shared" si="9"/>
        <v>0</v>
      </c>
      <c r="AK50" s="21">
        <f t="shared" si="9"/>
        <v>0</v>
      </c>
      <c r="AL50" s="21">
        <f t="shared" si="9"/>
        <v>0</v>
      </c>
      <c r="AM50" s="21">
        <f t="shared" si="9"/>
        <v>0</v>
      </c>
      <c r="AN50" s="21">
        <f t="shared" si="9"/>
        <v>0</v>
      </c>
      <c r="AO50" s="21">
        <f t="shared" si="9"/>
        <v>0</v>
      </c>
    </row>
    <row r="51" spans="1:41" ht="15.75" outlineLevel="1" x14ac:dyDescent="0.25">
      <c r="A51" s="19">
        <f t="shared" si="8"/>
        <v>16</v>
      </c>
      <c r="B51" s="26" t="e">
        <f t="shared" si="4"/>
        <v>#N/A</v>
      </c>
      <c r="C51" s="27" t="e">
        <f t="shared" si="4"/>
        <v>#N/A</v>
      </c>
      <c r="D51" s="21">
        <f t="shared" si="6"/>
        <v>0</v>
      </c>
      <c r="E51" s="3">
        <f>IF(D51&gt;0,RANK(D51,$D$36:$D$65),реглист!$D$96+1)</f>
        <v>10</v>
      </c>
      <c r="F51" s="21">
        <f t="shared" si="7"/>
        <v>0</v>
      </c>
      <c r="G51" s="21">
        <f t="shared" ref="G51:AO58" si="10">G18</f>
        <v>0</v>
      </c>
      <c r="H51" s="21">
        <f t="shared" si="10"/>
        <v>0</v>
      </c>
      <c r="I51" s="21">
        <f t="shared" si="10"/>
        <v>0</v>
      </c>
      <c r="J51" s="21">
        <f t="shared" si="10"/>
        <v>0</v>
      </c>
      <c r="K51" s="21">
        <f t="shared" si="10"/>
        <v>0</v>
      </c>
      <c r="L51" s="21">
        <f t="shared" si="10"/>
        <v>0</v>
      </c>
      <c r="M51" s="21">
        <f t="shared" si="10"/>
        <v>0</v>
      </c>
      <c r="N51" s="21">
        <f t="shared" si="10"/>
        <v>0</v>
      </c>
      <c r="O51" s="21">
        <f t="shared" si="10"/>
        <v>0</v>
      </c>
      <c r="P51" s="21">
        <f t="shared" si="10"/>
        <v>0</v>
      </c>
      <c r="Q51" s="21">
        <f t="shared" si="10"/>
        <v>0</v>
      </c>
      <c r="R51" s="21">
        <f t="shared" si="10"/>
        <v>0</v>
      </c>
      <c r="S51" s="21">
        <f t="shared" si="10"/>
        <v>0</v>
      </c>
      <c r="T51" s="21">
        <f t="shared" si="10"/>
        <v>0</v>
      </c>
      <c r="U51" s="21">
        <f t="shared" si="10"/>
        <v>0</v>
      </c>
      <c r="V51" s="21">
        <f t="shared" si="10"/>
        <v>0</v>
      </c>
      <c r="W51" s="21">
        <f t="shared" si="10"/>
        <v>0</v>
      </c>
      <c r="X51" s="21">
        <f t="shared" si="10"/>
        <v>0</v>
      </c>
      <c r="Y51" s="21">
        <f t="shared" si="10"/>
        <v>0</v>
      </c>
      <c r="Z51" s="21">
        <f t="shared" si="10"/>
        <v>0</v>
      </c>
      <c r="AA51" s="21">
        <f t="shared" si="10"/>
        <v>0</v>
      </c>
      <c r="AB51" s="21">
        <f t="shared" si="10"/>
        <v>0</v>
      </c>
      <c r="AC51" s="21">
        <f t="shared" si="10"/>
        <v>0</v>
      </c>
      <c r="AD51" s="21">
        <f t="shared" si="10"/>
        <v>0</v>
      </c>
      <c r="AE51" s="21">
        <f t="shared" si="10"/>
        <v>0</v>
      </c>
      <c r="AF51" s="21">
        <f t="shared" si="10"/>
        <v>0</v>
      </c>
      <c r="AG51" s="21">
        <f t="shared" si="10"/>
        <v>0</v>
      </c>
      <c r="AH51" s="21">
        <f t="shared" si="10"/>
        <v>0</v>
      </c>
      <c r="AI51" s="21">
        <f t="shared" si="10"/>
        <v>0</v>
      </c>
      <c r="AJ51" s="21">
        <f t="shared" si="10"/>
        <v>0</v>
      </c>
      <c r="AK51" s="21">
        <f t="shared" si="10"/>
        <v>0</v>
      </c>
      <c r="AL51" s="21">
        <f t="shared" si="10"/>
        <v>0</v>
      </c>
      <c r="AM51" s="21">
        <f t="shared" si="10"/>
        <v>0</v>
      </c>
      <c r="AN51" s="21">
        <f t="shared" si="10"/>
        <v>0</v>
      </c>
      <c r="AO51" s="21">
        <f t="shared" si="10"/>
        <v>0</v>
      </c>
    </row>
    <row r="52" spans="1:41" ht="15.75" outlineLevel="1" x14ac:dyDescent="0.25">
      <c r="A52" s="19">
        <f t="shared" si="8"/>
        <v>17</v>
      </c>
      <c r="B52" s="26" t="e">
        <f t="shared" si="4"/>
        <v>#N/A</v>
      </c>
      <c r="C52" s="27" t="e">
        <f t="shared" si="4"/>
        <v>#N/A</v>
      </c>
      <c r="D52" s="21">
        <f t="shared" si="6"/>
        <v>0</v>
      </c>
      <c r="E52" s="3">
        <f>IF(D52&gt;0,RANK(D52,$D$36:$D$65),реглист!$D$96+1)</f>
        <v>10</v>
      </c>
      <c r="F52" s="21">
        <f t="shared" si="7"/>
        <v>0</v>
      </c>
      <c r="G52" s="21">
        <f t="shared" si="10"/>
        <v>0</v>
      </c>
      <c r="H52" s="21">
        <f t="shared" si="10"/>
        <v>0</v>
      </c>
      <c r="I52" s="21">
        <f t="shared" si="10"/>
        <v>0</v>
      </c>
      <c r="J52" s="21">
        <f t="shared" si="10"/>
        <v>0</v>
      </c>
      <c r="K52" s="21">
        <f t="shared" si="10"/>
        <v>0</v>
      </c>
      <c r="L52" s="21">
        <f t="shared" si="10"/>
        <v>0</v>
      </c>
      <c r="M52" s="21">
        <f t="shared" si="10"/>
        <v>0</v>
      </c>
      <c r="N52" s="21">
        <f t="shared" si="10"/>
        <v>0</v>
      </c>
      <c r="O52" s="21">
        <f t="shared" si="10"/>
        <v>0</v>
      </c>
      <c r="P52" s="21">
        <f t="shared" si="10"/>
        <v>0</v>
      </c>
      <c r="Q52" s="21">
        <f t="shared" si="10"/>
        <v>0</v>
      </c>
      <c r="R52" s="21">
        <f t="shared" si="10"/>
        <v>0</v>
      </c>
      <c r="S52" s="21">
        <f t="shared" si="10"/>
        <v>0</v>
      </c>
      <c r="T52" s="21">
        <f t="shared" si="10"/>
        <v>0</v>
      </c>
      <c r="U52" s="21">
        <f t="shared" si="10"/>
        <v>0</v>
      </c>
      <c r="V52" s="21">
        <f t="shared" si="10"/>
        <v>0</v>
      </c>
      <c r="W52" s="21">
        <f t="shared" si="10"/>
        <v>0</v>
      </c>
      <c r="X52" s="21">
        <f t="shared" si="10"/>
        <v>0</v>
      </c>
      <c r="Y52" s="21">
        <f t="shared" si="10"/>
        <v>0</v>
      </c>
      <c r="Z52" s="21">
        <f t="shared" si="10"/>
        <v>0</v>
      </c>
      <c r="AA52" s="21">
        <f t="shared" si="10"/>
        <v>0</v>
      </c>
      <c r="AB52" s="21">
        <f t="shared" si="10"/>
        <v>0</v>
      </c>
      <c r="AC52" s="21">
        <f t="shared" si="10"/>
        <v>0</v>
      </c>
      <c r="AD52" s="21">
        <f t="shared" si="10"/>
        <v>0</v>
      </c>
      <c r="AE52" s="21">
        <f t="shared" si="10"/>
        <v>0</v>
      </c>
      <c r="AF52" s="21">
        <f t="shared" si="10"/>
        <v>0</v>
      </c>
      <c r="AG52" s="21">
        <f t="shared" si="10"/>
        <v>0</v>
      </c>
      <c r="AH52" s="21">
        <f t="shared" si="10"/>
        <v>0</v>
      </c>
      <c r="AI52" s="21">
        <f t="shared" si="10"/>
        <v>0</v>
      </c>
      <c r="AJ52" s="21">
        <f t="shared" si="10"/>
        <v>0</v>
      </c>
      <c r="AK52" s="21">
        <f t="shared" si="10"/>
        <v>0</v>
      </c>
      <c r="AL52" s="21">
        <f t="shared" si="10"/>
        <v>0</v>
      </c>
      <c r="AM52" s="21">
        <f t="shared" si="10"/>
        <v>0</v>
      </c>
      <c r="AN52" s="21">
        <f t="shared" si="10"/>
        <v>0</v>
      </c>
      <c r="AO52" s="21">
        <f t="shared" si="10"/>
        <v>0</v>
      </c>
    </row>
    <row r="53" spans="1:41" ht="15.75" outlineLevel="1" x14ac:dyDescent="0.25">
      <c r="A53" s="19">
        <f t="shared" si="8"/>
        <v>18</v>
      </c>
      <c r="B53" s="26" t="e">
        <f t="shared" si="4"/>
        <v>#N/A</v>
      </c>
      <c r="C53" s="27" t="e">
        <f t="shared" si="4"/>
        <v>#N/A</v>
      </c>
      <c r="D53" s="21">
        <f t="shared" si="6"/>
        <v>0</v>
      </c>
      <c r="E53" s="3">
        <f>IF(D53&gt;0,RANK(D53,$D$36:$D$65),реглист!$D$96+1)</f>
        <v>10</v>
      </c>
      <c r="F53" s="21">
        <f t="shared" si="7"/>
        <v>0</v>
      </c>
      <c r="G53" s="21">
        <f t="shared" si="10"/>
        <v>0</v>
      </c>
      <c r="H53" s="21">
        <f t="shared" si="10"/>
        <v>0</v>
      </c>
      <c r="I53" s="21">
        <f t="shared" si="10"/>
        <v>0</v>
      </c>
      <c r="J53" s="21">
        <f t="shared" si="10"/>
        <v>0</v>
      </c>
      <c r="K53" s="21">
        <f t="shared" si="10"/>
        <v>0</v>
      </c>
      <c r="L53" s="21">
        <f t="shared" si="10"/>
        <v>0</v>
      </c>
      <c r="M53" s="21">
        <f t="shared" si="10"/>
        <v>0</v>
      </c>
      <c r="N53" s="21">
        <f t="shared" si="10"/>
        <v>0</v>
      </c>
      <c r="O53" s="21">
        <f t="shared" si="10"/>
        <v>0</v>
      </c>
      <c r="P53" s="21">
        <f t="shared" si="10"/>
        <v>0</v>
      </c>
      <c r="Q53" s="21">
        <f t="shared" si="10"/>
        <v>0</v>
      </c>
      <c r="R53" s="21">
        <f t="shared" si="10"/>
        <v>0</v>
      </c>
      <c r="S53" s="21">
        <f t="shared" si="10"/>
        <v>0</v>
      </c>
      <c r="T53" s="21">
        <f t="shared" si="10"/>
        <v>0</v>
      </c>
      <c r="U53" s="21">
        <f t="shared" si="10"/>
        <v>0</v>
      </c>
      <c r="V53" s="21">
        <f t="shared" si="10"/>
        <v>0</v>
      </c>
      <c r="W53" s="21">
        <f t="shared" si="10"/>
        <v>0</v>
      </c>
      <c r="X53" s="21">
        <f t="shared" si="10"/>
        <v>0</v>
      </c>
      <c r="Y53" s="21">
        <f t="shared" si="10"/>
        <v>0</v>
      </c>
      <c r="Z53" s="21">
        <f t="shared" si="10"/>
        <v>0</v>
      </c>
      <c r="AA53" s="21">
        <f t="shared" si="10"/>
        <v>0</v>
      </c>
      <c r="AB53" s="21">
        <f t="shared" si="10"/>
        <v>0</v>
      </c>
      <c r="AC53" s="21">
        <f t="shared" si="10"/>
        <v>0</v>
      </c>
      <c r="AD53" s="21">
        <f t="shared" si="10"/>
        <v>0</v>
      </c>
      <c r="AE53" s="21">
        <f t="shared" si="10"/>
        <v>0</v>
      </c>
      <c r="AF53" s="21">
        <f t="shared" si="10"/>
        <v>0</v>
      </c>
      <c r="AG53" s="21">
        <f t="shared" si="10"/>
        <v>0</v>
      </c>
      <c r="AH53" s="21">
        <f t="shared" si="10"/>
        <v>0</v>
      </c>
      <c r="AI53" s="21">
        <f t="shared" si="10"/>
        <v>0</v>
      </c>
      <c r="AJ53" s="21">
        <f t="shared" si="10"/>
        <v>0</v>
      </c>
      <c r="AK53" s="21">
        <f t="shared" si="10"/>
        <v>0</v>
      </c>
      <c r="AL53" s="21">
        <f t="shared" si="10"/>
        <v>0</v>
      </c>
      <c r="AM53" s="21">
        <f t="shared" si="10"/>
        <v>0</v>
      </c>
      <c r="AN53" s="21">
        <f t="shared" si="10"/>
        <v>0</v>
      </c>
      <c r="AO53" s="21">
        <f t="shared" si="10"/>
        <v>0</v>
      </c>
    </row>
    <row r="54" spans="1:41" ht="15.75" outlineLevel="1" x14ac:dyDescent="0.25">
      <c r="A54" s="19">
        <f t="shared" si="8"/>
        <v>19</v>
      </c>
      <c r="B54" s="26" t="e">
        <f t="shared" si="4"/>
        <v>#N/A</v>
      </c>
      <c r="C54" s="27" t="e">
        <f t="shared" si="4"/>
        <v>#N/A</v>
      </c>
      <c r="D54" s="21">
        <f t="shared" si="6"/>
        <v>0</v>
      </c>
      <c r="E54" s="3">
        <f>IF(D54&gt;0,RANK(D54,$D$36:$D$65),реглист!$D$96+1)</f>
        <v>10</v>
      </c>
      <c r="F54" s="21">
        <f t="shared" si="7"/>
        <v>0</v>
      </c>
      <c r="G54" s="21">
        <f t="shared" si="10"/>
        <v>0</v>
      </c>
      <c r="H54" s="21">
        <f t="shared" si="10"/>
        <v>0</v>
      </c>
      <c r="I54" s="21">
        <f t="shared" si="10"/>
        <v>0</v>
      </c>
      <c r="J54" s="21">
        <f t="shared" si="10"/>
        <v>0</v>
      </c>
      <c r="K54" s="21">
        <f t="shared" si="10"/>
        <v>0</v>
      </c>
      <c r="L54" s="21">
        <f t="shared" si="10"/>
        <v>0</v>
      </c>
      <c r="M54" s="21">
        <f t="shared" si="10"/>
        <v>0</v>
      </c>
      <c r="N54" s="21">
        <f t="shared" si="10"/>
        <v>0</v>
      </c>
      <c r="O54" s="21">
        <f t="shared" si="10"/>
        <v>0</v>
      </c>
      <c r="P54" s="21">
        <f t="shared" si="10"/>
        <v>0</v>
      </c>
      <c r="Q54" s="21">
        <f t="shared" si="10"/>
        <v>0</v>
      </c>
      <c r="R54" s="21">
        <f t="shared" si="10"/>
        <v>0</v>
      </c>
      <c r="S54" s="21">
        <f t="shared" si="10"/>
        <v>0</v>
      </c>
      <c r="T54" s="21">
        <f t="shared" si="10"/>
        <v>0</v>
      </c>
      <c r="U54" s="21">
        <f t="shared" si="10"/>
        <v>0</v>
      </c>
      <c r="V54" s="21">
        <f t="shared" si="10"/>
        <v>0</v>
      </c>
      <c r="W54" s="21">
        <f t="shared" si="10"/>
        <v>0</v>
      </c>
      <c r="X54" s="21">
        <f t="shared" si="10"/>
        <v>0</v>
      </c>
      <c r="Y54" s="21">
        <f t="shared" si="10"/>
        <v>0</v>
      </c>
      <c r="Z54" s="21">
        <f t="shared" si="10"/>
        <v>0</v>
      </c>
      <c r="AA54" s="21">
        <f t="shared" si="10"/>
        <v>0</v>
      </c>
      <c r="AB54" s="21">
        <f t="shared" si="10"/>
        <v>0</v>
      </c>
      <c r="AC54" s="21">
        <f t="shared" si="10"/>
        <v>0</v>
      </c>
      <c r="AD54" s="21">
        <f t="shared" si="10"/>
        <v>0</v>
      </c>
      <c r="AE54" s="21">
        <f t="shared" si="10"/>
        <v>0</v>
      </c>
      <c r="AF54" s="21">
        <f t="shared" si="10"/>
        <v>0</v>
      </c>
      <c r="AG54" s="21">
        <f t="shared" si="10"/>
        <v>0</v>
      </c>
      <c r="AH54" s="21">
        <f t="shared" si="10"/>
        <v>0</v>
      </c>
      <c r="AI54" s="21">
        <f t="shared" si="10"/>
        <v>0</v>
      </c>
      <c r="AJ54" s="21">
        <f t="shared" si="10"/>
        <v>0</v>
      </c>
      <c r="AK54" s="21">
        <f t="shared" si="10"/>
        <v>0</v>
      </c>
      <c r="AL54" s="21">
        <f t="shared" si="10"/>
        <v>0</v>
      </c>
      <c r="AM54" s="21">
        <f t="shared" si="10"/>
        <v>0</v>
      </c>
      <c r="AN54" s="21">
        <f t="shared" si="10"/>
        <v>0</v>
      </c>
      <c r="AO54" s="21">
        <f t="shared" si="10"/>
        <v>0</v>
      </c>
    </row>
    <row r="55" spans="1:41" ht="15.75" outlineLevel="1" x14ac:dyDescent="0.25">
      <c r="A55" s="19">
        <f t="shared" si="8"/>
        <v>20</v>
      </c>
      <c r="B55" s="26" t="e">
        <f t="shared" si="4"/>
        <v>#N/A</v>
      </c>
      <c r="C55" s="27" t="e">
        <f t="shared" si="4"/>
        <v>#N/A</v>
      </c>
      <c r="D55" s="21">
        <f t="shared" si="6"/>
        <v>0</v>
      </c>
      <c r="E55" s="3">
        <f>IF(D55&gt;0,RANK(D55,$D$36:$D$65),реглист!$D$96+1)</f>
        <v>10</v>
      </c>
      <c r="F55" s="21">
        <f t="shared" si="7"/>
        <v>0</v>
      </c>
      <c r="G55" s="21">
        <f t="shared" si="10"/>
        <v>0</v>
      </c>
      <c r="H55" s="21">
        <f t="shared" si="10"/>
        <v>0</v>
      </c>
      <c r="I55" s="21">
        <f t="shared" si="10"/>
        <v>0</v>
      </c>
      <c r="J55" s="21">
        <f t="shared" si="10"/>
        <v>0</v>
      </c>
      <c r="K55" s="21">
        <f t="shared" si="10"/>
        <v>0</v>
      </c>
      <c r="L55" s="21">
        <f t="shared" si="10"/>
        <v>0</v>
      </c>
      <c r="M55" s="21">
        <f t="shared" si="10"/>
        <v>0</v>
      </c>
      <c r="N55" s="21">
        <f t="shared" si="10"/>
        <v>0</v>
      </c>
      <c r="O55" s="21">
        <f t="shared" si="10"/>
        <v>0</v>
      </c>
      <c r="P55" s="21">
        <f t="shared" si="10"/>
        <v>0</v>
      </c>
      <c r="Q55" s="21">
        <f t="shared" si="10"/>
        <v>0</v>
      </c>
      <c r="R55" s="21">
        <f t="shared" si="10"/>
        <v>0</v>
      </c>
      <c r="S55" s="21">
        <f t="shared" si="10"/>
        <v>0</v>
      </c>
      <c r="T55" s="21">
        <f t="shared" si="10"/>
        <v>0</v>
      </c>
      <c r="U55" s="21">
        <f t="shared" si="10"/>
        <v>0</v>
      </c>
      <c r="V55" s="21">
        <f t="shared" si="10"/>
        <v>0</v>
      </c>
      <c r="W55" s="21">
        <f t="shared" si="10"/>
        <v>0</v>
      </c>
      <c r="X55" s="21">
        <f t="shared" si="10"/>
        <v>0</v>
      </c>
      <c r="Y55" s="21">
        <f t="shared" si="10"/>
        <v>0</v>
      </c>
      <c r="Z55" s="21">
        <f t="shared" si="10"/>
        <v>0</v>
      </c>
      <c r="AA55" s="21">
        <f t="shared" si="10"/>
        <v>0</v>
      </c>
      <c r="AB55" s="21">
        <f t="shared" si="10"/>
        <v>0</v>
      </c>
      <c r="AC55" s="21">
        <f t="shared" si="10"/>
        <v>0</v>
      </c>
      <c r="AD55" s="21">
        <f t="shared" si="10"/>
        <v>0</v>
      </c>
      <c r="AE55" s="21">
        <f t="shared" si="10"/>
        <v>0</v>
      </c>
      <c r="AF55" s="21">
        <f t="shared" si="10"/>
        <v>0</v>
      </c>
      <c r="AG55" s="21">
        <f t="shared" si="10"/>
        <v>0</v>
      </c>
      <c r="AH55" s="21">
        <f t="shared" si="10"/>
        <v>0</v>
      </c>
      <c r="AI55" s="21">
        <f t="shared" si="10"/>
        <v>0</v>
      </c>
      <c r="AJ55" s="21">
        <f t="shared" si="10"/>
        <v>0</v>
      </c>
      <c r="AK55" s="21">
        <f t="shared" si="10"/>
        <v>0</v>
      </c>
      <c r="AL55" s="21">
        <f t="shared" si="10"/>
        <v>0</v>
      </c>
      <c r="AM55" s="21">
        <f t="shared" si="10"/>
        <v>0</v>
      </c>
      <c r="AN55" s="21">
        <f t="shared" si="10"/>
        <v>0</v>
      </c>
      <c r="AO55" s="21">
        <f t="shared" si="10"/>
        <v>0</v>
      </c>
    </row>
    <row r="56" spans="1:41" ht="15.75" outlineLevel="1" x14ac:dyDescent="0.25">
      <c r="A56" s="19">
        <f t="shared" si="8"/>
        <v>21</v>
      </c>
      <c r="B56" s="26" t="e">
        <f t="shared" si="4"/>
        <v>#N/A</v>
      </c>
      <c r="C56" s="27" t="e">
        <f t="shared" si="4"/>
        <v>#N/A</v>
      </c>
      <c r="D56" s="21">
        <f t="shared" si="6"/>
        <v>0</v>
      </c>
      <c r="E56" s="3">
        <f>IF(D56&gt;0,RANK(D56,$D$36:$D$65),реглист!$D$96+1)</f>
        <v>10</v>
      </c>
      <c r="F56" s="21">
        <f t="shared" si="7"/>
        <v>0</v>
      </c>
      <c r="G56" s="21">
        <f t="shared" si="10"/>
        <v>0</v>
      </c>
      <c r="H56" s="21">
        <f t="shared" si="10"/>
        <v>0</v>
      </c>
      <c r="I56" s="21">
        <f t="shared" si="10"/>
        <v>0</v>
      </c>
      <c r="J56" s="21">
        <f t="shared" si="10"/>
        <v>0</v>
      </c>
      <c r="K56" s="21">
        <f t="shared" si="10"/>
        <v>0</v>
      </c>
      <c r="L56" s="21">
        <f t="shared" si="10"/>
        <v>0</v>
      </c>
      <c r="M56" s="21">
        <f t="shared" si="10"/>
        <v>0</v>
      </c>
      <c r="N56" s="21">
        <f t="shared" si="10"/>
        <v>0</v>
      </c>
      <c r="O56" s="21">
        <f t="shared" si="10"/>
        <v>0</v>
      </c>
      <c r="P56" s="21">
        <f t="shared" si="10"/>
        <v>0</v>
      </c>
      <c r="Q56" s="21">
        <f t="shared" si="10"/>
        <v>0</v>
      </c>
      <c r="R56" s="21">
        <f t="shared" si="10"/>
        <v>0</v>
      </c>
      <c r="S56" s="21">
        <f t="shared" si="10"/>
        <v>0</v>
      </c>
      <c r="T56" s="21">
        <f t="shared" si="10"/>
        <v>0</v>
      </c>
      <c r="U56" s="21">
        <f t="shared" si="10"/>
        <v>0</v>
      </c>
      <c r="V56" s="21">
        <f t="shared" si="10"/>
        <v>0</v>
      </c>
      <c r="W56" s="21">
        <f t="shared" si="10"/>
        <v>0</v>
      </c>
      <c r="X56" s="21">
        <f t="shared" si="10"/>
        <v>0</v>
      </c>
      <c r="Y56" s="21">
        <f t="shared" si="10"/>
        <v>0</v>
      </c>
      <c r="Z56" s="21">
        <f t="shared" si="10"/>
        <v>0</v>
      </c>
      <c r="AA56" s="21">
        <f t="shared" si="10"/>
        <v>0</v>
      </c>
      <c r="AB56" s="21">
        <f t="shared" si="10"/>
        <v>0</v>
      </c>
      <c r="AC56" s="21">
        <f t="shared" si="10"/>
        <v>0</v>
      </c>
      <c r="AD56" s="21">
        <f t="shared" si="10"/>
        <v>0</v>
      </c>
      <c r="AE56" s="21">
        <f t="shared" si="10"/>
        <v>0</v>
      </c>
      <c r="AF56" s="21">
        <f t="shared" si="10"/>
        <v>0</v>
      </c>
      <c r="AG56" s="21">
        <f t="shared" si="10"/>
        <v>0</v>
      </c>
      <c r="AH56" s="21">
        <f t="shared" si="10"/>
        <v>0</v>
      </c>
      <c r="AI56" s="21">
        <f t="shared" si="10"/>
        <v>0</v>
      </c>
      <c r="AJ56" s="21">
        <f t="shared" si="10"/>
        <v>0</v>
      </c>
      <c r="AK56" s="21">
        <f t="shared" si="10"/>
        <v>0</v>
      </c>
      <c r="AL56" s="21">
        <f t="shared" si="10"/>
        <v>0</v>
      </c>
      <c r="AM56" s="21">
        <f t="shared" si="10"/>
        <v>0</v>
      </c>
      <c r="AN56" s="21">
        <f t="shared" si="10"/>
        <v>0</v>
      </c>
      <c r="AO56" s="21">
        <f t="shared" si="10"/>
        <v>0</v>
      </c>
    </row>
    <row r="57" spans="1:41" ht="15.75" outlineLevel="1" x14ac:dyDescent="0.25">
      <c r="A57" s="19">
        <f t="shared" si="8"/>
        <v>22</v>
      </c>
      <c r="B57" s="26" t="e">
        <f t="shared" si="4"/>
        <v>#N/A</v>
      </c>
      <c r="C57" s="27" t="e">
        <f t="shared" si="4"/>
        <v>#N/A</v>
      </c>
      <c r="D57" s="21">
        <f t="shared" si="6"/>
        <v>0</v>
      </c>
      <c r="E57" s="3">
        <f>IF(D57&gt;0,RANK(D57,$D$36:$D$65),реглист!$D$96+1)</f>
        <v>10</v>
      </c>
      <c r="F57" s="21">
        <f t="shared" si="7"/>
        <v>0</v>
      </c>
      <c r="G57" s="21">
        <f t="shared" si="10"/>
        <v>0</v>
      </c>
      <c r="H57" s="21">
        <f t="shared" si="10"/>
        <v>0</v>
      </c>
      <c r="I57" s="21">
        <f t="shared" si="10"/>
        <v>0</v>
      </c>
      <c r="J57" s="21">
        <f t="shared" si="10"/>
        <v>0</v>
      </c>
      <c r="K57" s="21">
        <f t="shared" si="10"/>
        <v>0</v>
      </c>
      <c r="L57" s="21">
        <f t="shared" si="10"/>
        <v>0</v>
      </c>
      <c r="M57" s="21">
        <f t="shared" si="10"/>
        <v>0</v>
      </c>
      <c r="N57" s="21">
        <f t="shared" si="10"/>
        <v>0</v>
      </c>
      <c r="O57" s="21">
        <f t="shared" si="10"/>
        <v>0</v>
      </c>
      <c r="P57" s="21">
        <f t="shared" si="10"/>
        <v>0</v>
      </c>
      <c r="Q57" s="21">
        <f t="shared" si="10"/>
        <v>0</v>
      </c>
      <c r="R57" s="21">
        <f t="shared" si="10"/>
        <v>0</v>
      </c>
      <c r="S57" s="21">
        <f t="shared" si="10"/>
        <v>0</v>
      </c>
      <c r="T57" s="21">
        <f t="shared" si="10"/>
        <v>0</v>
      </c>
      <c r="U57" s="21">
        <f t="shared" si="10"/>
        <v>0</v>
      </c>
      <c r="V57" s="21">
        <f t="shared" si="10"/>
        <v>0</v>
      </c>
      <c r="W57" s="21">
        <f t="shared" si="10"/>
        <v>0</v>
      </c>
      <c r="X57" s="21">
        <f t="shared" si="10"/>
        <v>0</v>
      </c>
      <c r="Y57" s="21">
        <f t="shared" si="10"/>
        <v>0</v>
      </c>
      <c r="Z57" s="21">
        <f t="shared" si="10"/>
        <v>0</v>
      </c>
      <c r="AA57" s="21">
        <f t="shared" si="10"/>
        <v>0</v>
      </c>
      <c r="AB57" s="21">
        <f t="shared" si="10"/>
        <v>0</v>
      </c>
      <c r="AC57" s="21">
        <f t="shared" si="10"/>
        <v>0</v>
      </c>
      <c r="AD57" s="21">
        <f t="shared" si="10"/>
        <v>0</v>
      </c>
      <c r="AE57" s="21">
        <f t="shared" si="10"/>
        <v>0</v>
      </c>
      <c r="AF57" s="21">
        <f t="shared" si="10"/>
        <v>0</v>
      </c>
      <c r="AG57" s="21">
        <f t="shared" si="10"/>
        <v>0</v>
      </c>
      <c r="AH57" s="21">
        <f t="shared" si="10"/>
        <v>0</v>
      </c>
      <c r="AI57" s="21">
        <f t="shared" si="10"/>
        <v>0</v>
      </c>
      <c r="AJ57" s="21">
        <f t="shared" si="10"/>
        <v>0</v>
      </c>
      <c r="AK57" s="21">
        <f t="shared" si="10"/>
        <v>0</v>
      </c>
      <c r="AL57" s="21">
        <f t="shared" si="10"/>
        <v>0</v>
      </c>
      <c r="AM57" s="21">
        <f t="shared" si="10"/>
        <v>0</v>
      </c>
      <c r="AN57" s="21">
        <f t="shared" si="10"/>
        <v>0</v>
      </c>
      <c r="AO57" s="21">
        <f t="shared" si="10"/>
        <v>0</v>
      </c>
    </row>
    <row r="58" spans="1:41" ht="15.75" outlineLevel="1" x14ac:dyDescent="0.25">
      <c r="A58" s="19">
        <f t="shared" si="8"/>
        <v>23</v>
      </c>
      <c r="B58" s="26" t="e">
        <f t="shared" si="4"/>
        <v>#N/A</v>
      </c>
      <c r="C58" s="27" t="e">
        <f t="shared" si="4"/>
        <v>#N/A</v>
      </c>
      <c r="D58" s="21">
        <f t="shared" si="6"/>
        <v>0</v>
      </c>
      <c r="E58" s="3">
        <f>IF(D58&gt;0,RANK(D58,$D$36:$D$65),реглист!$D$96+1)</f>
        <v>10</v>
      </c>
      <c r="F58" s="21">
        <f t="shared" si="7"/>
        <v>0</v>
      </c>
      <c r="G58" s="21">
        <f t="shared" si="10"/>
        <v>0</v>
      </c>
      <c r="H58" s="21">
        <f t="shared" si="10"/>
        <v>0</v>
      </c>
      <c r="I58" s="21">
        <f t="shared" si="10"/>
        <v>0</v>
      </c>
      <c r="J58" s="21">
        <f t="shared" si="10"/>
        <v>0</v>
      </c>
      <c r="K58" s="21">
        <f t="shared" si="10"/>
        <v>0</v>
      </c>
      <c r="L58" s="21">
        <f t="shared" si="10"/>
        <v>0</v>
      </c>
      <c r="M58" s="21">
        <f t="shared" si="10"/>
        <v>0</v>
      </c>
      <c r="N58" s="21">
        <f t="shared" si="10"/>
        <v>0</v>
      </c>
      <c r="O58" s="21">
        <f t="shared" si="10"/>
        <v>0</v>
      </c>
      <c r="P58" s="21">
        <f t="shared" si="10"/>
        <v>0</v>
      </c>
      <c r="Q58" s="21">
        <f t="shared" ref="G58:AO65" si="11">Q25</f>
        <v>0</v>
      </c>
      <c r="R58" s="21">
        <f t="shared" si="11"/>
        <v>0</v>
      </c>
      <c r="S58" s="21">
        <f t="shared" si="11"/>
        <v>0</v>
      </c>
      <c r="T58" s="21">
        <f t="shared" si="11"/>
        <v>0</v>
      </c>
      <c r="U58" s="21">
        <f t="shared" si="11"/>
        <v>0</v>
      </c>
      <c r="V58" s="21">
        <f t="shared" si="11"/>
        <v>0</v>
      </c>
      <c r="W58" s="21">
        <f t="shared" si="11"/>
        <v>0</v>
      </c>
      <c r="X58" s="21">
        <f t="shared" si="11"/>
        <v>0</v>
      </c>
      <c r="Y58" s="21">
        <f t="shared" si="11"/>
        <v>0</v>
      </c>
      <c r="Z58" s="21">
        <f t="shared" si="11"/>
        <v>0</v>
      </c>
      <c r="AA58" s="21">
        <f t="shared" si="11"/>
        <v>0</v>
      </c>
      <c r="AB58" s="21">
        <f t="shared" si="11"/>
        <v>0</v>
      </c>
      <c r="AC58" s="21">
        <f t="shared" si="11"/>
        <v>0</v>
      </c>
      <c r="AD58" s="21">
        <f t="shared" si="11"/>
        <v>0</v>
      </c>
      <c r="AE58" s="21">
        <f t="shared" si="11"/>
        <v>0</v>
      </c>
      <c r="AF58" s="21">
        <f t="shared" si="11"/>
        <v>0</v>
      </c>
      <c r="AG58" s="21">
        <f t="shared" si="11"/>
        <v>0</v>
      </c>
      <c r="AH58" s="21">
        <f t="shared" si="11"/>
        <v>0</v>
      </c>
      <c r="AI58" s="21">
        <f t="shared" si="11"/>
        <v>0</v>
      </c>
      <c r="AJ58" s="21">
        <f t="shared" si="11"/>
        <v>0</v>
      </c>
      <c r="AK58" s="21">
        <f t="shared" si="11"/>
        <v>0</v>
      </c>
      <c r="AL58" s="21">
        <f t="shared" si="11"/>
        <v>0</v>
      </c>
      <c r="AM58" s="21">
        <f t="shared" si="11"/>
        <v>0</v>
      </c>
      <c r="AN58" s="21">
        <f t="shared" si="11"/>
        <v>0</v>
      </c>
      <c r="AO58" s="21">
        <f t="shared" si="11"/>
        <v>0</v>
      </c>
    </row>
    <row r="59" spans="1:41" ht="15.75" outlineLevel="1" x14ac:dyDescent="0.25">
      <c r="A59" s="19">
        <f t="shared" si="8"/>
        <v>24</v>
      </c>
      <c r="B59" s="26" t="e">
        <f t="shared" si="4"/>
        <v>#N/A</v>
      </c>
      <c r="C59" s="27" t="e">
        <f t="shared" si="4"/>
        <v>#N/A</v>
      </c>
      <c r="D59" s="21">
        <f t="shared" si="6"/>
        <v>0</v>
      </c>
      <c r="E59" s="3">
        <f>IF(D59&gt;0,RANK(D59,$D$36:$D$65),реглист!$D$96+1)</f>
        <v>10</v>
      </c>
      <c r="F59" s="21">
        <f t="shared" si="7"/>
        <v>0</v>
      </c>
      <c r="G59" s="21">
        <f t="shared" si="11"/>
        <v>0</v>
      </c>
      <c r="H59" s="21">
        <f t="shared" si="11"/>
        <v>0</v>
      </c>
      <c r="I59" s="21">
        <f t="shared" si="11"/>
        <v>0</v>
      </c>
      <c r="J59" s="21">
        <f t="shared" si="11"/>
        <v>0</v>
      </c>
      <c r="K59" s="21">
        <f t="shared" si="11"/>
        <v>0</v>
      </c>
      <c r="L59" s="21">
        <f t="shared" si="11"/>
        <v>0</v>
      </c>
      <c r="M59" s="21">
        <f t="shared" si="11"/>
        <v>0</v>
      </c>
      <c r="N59" s="21">
        <f t="shared" si="11"/>
        <v>0</v>
      </c>
      <c r="O59" s="21">
        <f t="shared" si="11"/>
        <v>0</v>
      </c>
      <c r="P59" s="21">
        <f t="shared" si="11"/>
        <v>0</v>
      </c>
      <c r="Q59" s="21">
        <f t="shared" si="11"/>
        <v>0</v>
      </c>
      <c r="R59" s="21">
        <f t="shared" si="11"/>
        <v>0</v>
      </c>
      <c r="S59" s="21">
        <f t="shared" si="11"/>
        <v>0</v>
      </c>
      <c r="T59" s="21">
        <f t="shared" si="11"/>
        <v>0</v>
      </c>
      <c r="U59" s="21">
        <f t="shared" si="11"/>
        <v>0</v>
      </c>
      <c r="V59" s="21">
        <f t="shared" si="11"/>
        <v>0</v>
      </c>
      <c r="W59" s="21">
        <f t="shared" si="11"/>
        <v>0</v>
      </c>
      <c r="X59" s="21">
        <f t="shared" si="11"/>
        <v>0</v>
      </c>
      <c r="Y59" s="21">
        <f t="shared" si="11"/>
        <v>0</v>
      </c>
      <c r="Z59" s="21">
        <f t="shared" si="11"/>
        <v>0</v>
      </c>
      <c r="AA59" s="21">
        <f t="shared" si="11"/>
        <v>0</v>
      </c>
      <c r="AB59" s="21">
        <f t="shared" si="11"/>
        <v>0</v>
      </c>
      <c r="AC59" s="21">
        <f t="shared" si="11"/>
        <v>0</v>
      </c>
      <c r="AD59" s="21">
        <f t="shared" si="11"/>
        <v>0</v>
      </c>
      <c r="AE59" s="21">
        <f t="shared" si="11"/>
        <v>0</v>
      </c>
      <c r="AF59" s="21">
        <f t="shared" si="11"/>
        <v>0</v>
      </c>
      <c r="AG59" s="21">
        <f t="shared" si="11"/>
        <v>0</v>
      </c>
      <c r="AH59" s="21">
        <f t="shared" si="11"/>
        <v>0</v>
      </c>
      <c r="AI59" s="21">
        <f t="shared" si="11"/>
        <v>0</v>
      </c>
      <c r="AJ59" s="21">
        <f t="shared" si="11"/>
        <v>0</v>
      </c>
      <c r="AK59" s="21">
        <f t="shared" si="11"/>
        <v>0</v>
      </c>
      <c r="AL59" s="21">
        <f t="shared" si="11"/>
        <v>0</v>
      </c>
      <c r="AM59" s="21">
        <f t="shared" si="11"/>
        <v>0</v>
      </c>
      <c r="AN59" s="21">
        <f t="shared" si="11"/>
        <v>0</v>
      </c>
      <c r="AO59" s="21">
        <f t="shared" si="11"/>
        <v>0</v>
      </c>
    </row>
    <row r="60" spans="1:41" ht="15.75" outlineLevel="1" x14ac:dyDescent="0.25">
      <c r="A60" s="19">
        <f t="shared" si="8"/>
        <v>25</v>
      </c>
      <c r="B60" s="26" t="e">
        <f t="shared" si="4"/>
        <v>#N/A</v>
      </c>
      <c r="C60" s="27" t="e">
        <f t="shared" si="4"/>
        <v>#N/A</v>
      </c>
      <c r="D60" s="21">
        <f t="shared" si="6"/>
        <v>0</v>
      </c>
      <c r="E60" s="3">
        <f>IF(D60&gt;0,RANK(D60,$D$36:$D$65),реглист!$D$96+1)</f>
        <v>10</v>
      </c>
      <c r="F60" s="21">
        <f t="shared" si="7"/>
        <v>0</v>
      </c>
      <c r="G60" s="21">
        <f t="shared" si="11"/>
        <v>0</v>
      </c>
      <c r="H60" s="21">
        <f t="shared" si="11"/>
        <v>0</v>
      </c>
      <c r="I60" s="21">
        <f t="shared" si="11"/>
        <v>0</v>
      </c>
      <c r="J60" s="21">
        <f t="shared" si="11"/>
        <v>0</v>
      </c>
      <c r="K60" s="21">
        <f t="shared" si="11"/>
        <v>0</v>
      </c>
      <c r="L60" s="21">
        <f t="shared" si="11"/>
        <v>0</v>
      </c>
      <c r="M60" s="21">
        <f t="shared" si="11"/>
        <v>0</v>
      </c>
      <c r="N60" s="21">
        <f t="shared" si="11"/>
        <v>0</v>
      </c>
      <c r="O60" s="21">
        <f t="shared" si="11"/>
        <v>0</v>
      </c>
      <c r="P60" s="21">
        <f t="shared" si="11"/>
        <v>0</v>
      </c>
      <c r="Q60" s="21">
        <f t="shared" si="11"/>
        <v>0</v>
      </c>
      <c r="R60" s="21">
        <f t="shared" si="11"/>
        <v>0</v>
      </c>
      <c r="S60" s="21">
        <f t="shared" si="11"/>
        <v>0</v>
      </c>
      <c r="T60" s="21">
        <f t="shared" si="11"/>
        <v>0</v>
      </c>
      <c r="U60" s="21">
        <f t="shared" si="11"/>
        <v>0</v>
      </c>
      <c r="V60" s="21">
        <f t="shared" si="11"/>
        <v>0</v>
      </c>
      <c r="W60" s="21">
        <f t="shared" si="11"/>
        <v>0</v>
      </c>
      <c r="X60" s="21">
        <f t="shared" si="11"/>
        <v>0</v>
      </c>
      <c r="Y60" s="21">
        <f t="shared" si="11"/>
        <v>0</v>
      </c>
      <c r="Z60" s="21">
        <f t="shared" si="11"/>
        <v>0</v>
      </c>
      <c r="AA60" s="21">
        <f t="shared" si="11"/>
        <v>0</v>
      </c>
      <c r="AB60" s="21">
        <f t="shared" si="11"/>
        <v>0</v>
      </c>
      <c r="AC60" s="21">
        <f t="shared" si="11"/>
        <v>0</v>
      </c>
      <c r="AD60" s="21">
        <f t="shared" si="11"/>
        <v>0</v>
      </c>
      <c r="AE60" s="21">
        <f t="shared" si="11"/>
        <v>0</v>
      </c>
      <c r="AF60" s="21">
        <f t="shared" si="11"/>
        <v>0</v>
      </c>
      <c r="AG60" s="21">
        <f t="shared" si="11"/>
        <v>0</v>
      </c>
      <c r="AH60" s="21">
        <f t="shared" si="11"/>
        <v>0</v>
      </c>
      <c r="AI60" s="21">
        <f t="shared" si="11"/>
        <v>0</v>
      </c>
      <c r="AJ60" s="21">
        <f t="shared" si="11"/>
        <v>0</v>
      </c>
      <c r="AK60" s="21">
        <f t="shared" si="11"/>
        <v>0</v>
      </c>
      <c r="AL60" s="21">
        <f t="shared" si="11"/>
        <v>0</v>
      </c>
      <c r="AM60" s="21">
        <f t="shared" si="11"/>
        <v>0</v>
      </c>
      <c r="AN60" s="21">
        <f t="shared" si="11"/>
        <v>0</v>
      </c>
      <c r="AO60" s="21">
        <f t="shared" si="11"/>
        <v>0</v>
      </c>
    </row>
    <row r="61" spans="1:41" ht="15.75" outlineLevel="1" x14ac:dyDescent="0.25">
      <c r="A61" s="19">
        <f t="shared" si="8"/>
        <v>26</v>
      </c>
      <c r="B61" s="26" t="e">
        <f t="shared" si="4"/>
        <v>#N/A</v>
      </c>
      <c r="C61" s="27" t="e">
        <f t="shared" si="4"/>
        <v>#N/A</v>
      </c>
      <c r="D61" s="21">
        <f t="shared" si="6"/>
        <v>0</v>
      </c>
      <c r="E61" s="3">
        <f>IF(D61&gt;0,RANK(D61,$D$36:$D$65),реглист!$D$96+1)</f>
        <v>10</v>
      </c>
      <c r="F61" s="21">
        <f t="shared" si="7"/>
        <v>0</v>
      </c>
      <c r="G61" s="21">
        <f t="shared" si="11"/>
        <v>0</v>
      </c>
      <c r="H61" s="21">
        <f t="shared" si="11"/>
        <v>0</v>
      </c>
      <c r="I61" s="21">
        <f t="shared" si="11"/>
        <v>0</v>
      </c>
      <c r="J61" s="21">
        <f t="shared" si="11"/>
        <v>0</v>
      </c>
      <c r="K61" s="21">
        <f t="shared" si="11"/>
        <v>0</v>
      </c>
      <c r="L61" s="21">
        <f t="shared" si="11"/>
        <v>0</v>
      </c>
      <c r="M61" s="21">
        <f t="shared" si="11"/>
        <v>0</v>
      </c>
      <c r="N61" s="21">
        <f t="shared" si="11"/>
        <v>0</v>
      </c>
      <c r="O61" s="21">
        <f t="shared" si="11"/>
        <v>0</v>
      </c>
      <c r="P61" s="21">
        <f t="shared" si="11"/>
        <v>0</v>
      </c>
      <c r="Q61" s="21">
        <f t="shared" si="11"/>
        <v>0</v>
      </c>
      <c r="R61" s="21">
        <f t="shared" si="11"/>
        <v>0</v>
      </c>
      <c r="S61" s="21">
        <f t="shared" si="11"/>
        <v>0</v>
      </c>
      <c r="T61" s="21">
        <f t="shared" si="11"/>
        <v>0</v>
      </c>
      <c r="U61" s="21">
        <f t="shared" si="11"/>
        <v>0</v>
      </c>
      <c r="V61" s="21">
        <f t="shared" si="11"/>
        <v>0</v>
      </c>
      <c r="W61" s="21">
        <f t="shared" si="11"/>
        <v>0</v>
      </c>
      <c r="X61" s="21">
        <f t="shared" si="11"/>
        <v>0</v>
      </c>
      <c r="Y61" s="21">
        <f t="shared" si="11"/>
        <v>0</v>
      </c>
      <c r="Z61" s="21">
        <f t="shared" si="11"/>
        <v>0</v>
      </c>
      <c r="AA61" s="21">
        <f t="shared" si="11"/>
        <v>0</v>
      </c>
      <c r="AB61" s="21">
        <f t="shared" si="11"/>
        <v>0</v>
      </c>
      <c r="AC61" s="21">
        <f t="shared" si="11"/>
        <v>0</v>
      </c>
      <c r="AD61" s="21">
        <f t="shared" si="11"/>
        <v>0</v>
      </c>
      <c r="AE61" s="21">
        <f t="shared" si="11"/>
        <v>0</v>
      </c>
      <c r="AF61" s="21">
        <f t="shared" si="11"/>
        <v>0</v>
      </c>
      <c r="AG61" s="21">
        <f t="shared" si="11"/>
        <v>0</v>
      </c>
      <c r="AH61" s="21">
        <f t="shared" si="11"/>
        <v>0</v>
      </c>
      <c r="AI61" s="21">
        <f t="shared" si="11"/>
        <v>0</v>
      </c>
      <c r="AJ61" s="21">
        <f t="shared" si="11"/>
        <v>0</v>
      </c>
      <c r="AK61" s="21">
        <f t="shared" si="11"/>
        <v>0</v>
      </c>
      <c r="AL61" s="21">
        <f t="shared" si="11"/>
        <v>0</v>
      </c>
      <c r="AM61" s="21">
        <f t="shared" si="11"/>
        <v>0</v>
      </c>
      <c r="AN61" s="21">
        <f t="shared" si="11"/>
        <v>0</v>
      </c>
      <c r="AO61" s="21">
        <f t="shared" si="11"/>
        <v>0</v>
      </c>
    </row>
    <row r="62" spans="1:41" ht="15.75" outlineLevel="1" x14ac:dyDescent="0.25">
      <c r="A62" s="19">
        <f t="shared" si="8"/>
        <v>27</v>
      </c>
      <c r="B62" s="26" t="e">
        <f t="shared" si="4"/>
        <v>#N/A</v>
      </c>
      <c r="C62" s="27" t="e">
        <f t="shared" si="4"/>
        <v>#N/A</v>
      </c>
      <c r="D62" s="21">
        <f t="shared" si="6"/>
        <v>0</v>
      </c>
      <c r="E62" s="3">
        <f>IF(D62&gt;0,RANK(D62,$D$36:$D$65),реглист!$D$96+1)</f>
        <v>10</v>
      </c>
      <c r="F62" s="21">
        <f t="shared" si="7"/>
        <v>0</v>
      </c>
      <c r="G62" s="21">
        <f t="shared" si="11"/>
        <v>0</v>
      </c>
      <c r="H62" s="21">
        <f t="shared" si="11"/>
        <v>0</v>
      </c>
      <c r="I62" s="21">
        <f t="shared" si="11"/>
        <v>0</v>
      </c>
      <c r="J62" s="21">
        <f t="shared" si="11"/>
        <v>0</v>
      </c>
      <c r="K62" s="21">
        <f t="shared" si="11"/>
        <v>0</v>
      </c>
      <c r="L62" s="21">
        <f t="shared" si="11"/>
        <v>0</v>
      </c>
      <c r="M62" s="21">
        <f t="shared" si="11"/>
        <v>0</v>
      </c>
      <c r="N62" s="21">
        <f t="shared" si="11"/>
        <v>0</v>
      </c>
      <c r="O62" s="21">
        <f t="shared" si="11"/>
        <v>0</v>
      </c>
      <c r="P62" s="21">
        <f t="shared" si="11"/>
        <v>0</v>
      </c>
      <c r="Q62" s="21">
        <f t="shared" si="11"/>
        <v>0</v>
      </c>
      <c r="R62" s="21">
        <f t="shared" si="11"/>
        <v>0</v>
      </c>
      <c r="S62" s="21">
        <f t="shared" si="11"/>
        <v>0</v>
      </c>
      <c r="T62" s="21">
        <f t="shared" si="11"/>
        <v>0</v>
      </c>
      <c r="U62" s="21">
        <f t="shared" si="11"/>
        <v>0</v>
      </c>
      <c r="V62" s="21">
        <f t="shared" si="11"/>
        <v>0</v>
      </c>
      <c r="W62" s="21">
        <f t="shared" si="11"/>
        <v>0</v>
      </c>
      <c r="X62" s="21">
        <f t="shared" si="11"/>
        <v>0</v>
      </c>
      <c r="Y62" s="21">
        <f t="shared" si="11"/>
        <v>0</v>
      </c>
      <c r="Z62" s="21">
        <f t="shared" si="11"/>
        <v>0</v>
      </c>
      <c r="AA62" s="21">
        <f t="shared" si="11"/>
        <v>0</v>
      </c>
      <c r="AB62" s="21">
        <f t="shared" si="11"/>
        <v>0</v>
      </c>
      <c r="AC62" s="21">
        <f t="shared" si="11"/>
        <v>0</v>
      </c>
      <c r="AD62" s="21">
        <f t="shared" si="11"/>
        <v>0</v>
      </c>
      <c r="AE62" s="21">
        <f t="shared" si="11"/>
        <v>0</v>
      </c>
      <c r="AF62" s="21">
        <f t="shared" si="11"/>
        <v>0</v>
      </c>
      <c r="AG62" s="21">
        <f t="shared" si="11"/>
        <v>0</v>
      </c>
      <c r="AH62" s="21">
        <f t="shared" si="11"/>
        <v>0</v>
      </c>
      <c r="AI62" s="21">
        <f t="shared" si="11"/>
        <v>0</v>
      </c>
      <c r="AJ62" s="21">
        <f t="shared" si="11"/>
        <v>0</v>
      </c>
      <c r="AK62" s="21">
        <f t="shared" si="11"/>
        <v>0</v>
      </c>
      <c r="AL62" s="21">
        <f t="shared" si="11"/>
        <v>0</v>
      </c>
      <c r="AM62" s="21">
        <f t="shared" si="11"/>
        <v>0</v>
      </c>
      <c r="AN62" s="21">
        <f t="shared" si="11"/>
        <v>0</v>
      </c>
      <c r="AO62" s="21">
        <f t="shared" si="11"/>
        <v>0</v>
      </c>
    </row>
    <row r="63" spans="1:41" ht="15.75" outlineLevel="1" x14ac:dyDescent="0.25">
      <c r="A63" s="19">
        <f t="shared" si="8"/>
        <v>28</v>
      </c>
      <c r="B63" s="26" t="e">
        <f t="shared" si="4"/>
        <v>#N/A</v>
      </c>
      <c r="C63" s="27" t="e">
        <f t="shared" si="4"/>
        <v>#N/A</v>
      </c>
      <c r="D63" s="21">
        <f t="shared" si="6"/>
        <v>0</v>
      </c>
      <c r="E63" s="3">
        <f>IF(D63&gt;0,RANK(D63,$D$36:$D$65),реглист!$D$96+1)</f>
        <v>10</v>
      </c>
      <c r="F63" s="21">
        <f t="shared" si="7"/>
        <v>0</v>
      </c>
      <c r="G63" s="21">
        <f t="shared" si="11"/>
        <v>0</v>
      </c>
      <c r="H63" s="21">
        <f t="shared" si="11"/>
        <v>0</v>
      </c>
      <c r="I63" s="21">
        <f t="shared" si="11"/>
        <v>0</v>
      </c>
      <c r="J63" s="21">
        <f t="shared" si="11"/>
        <v>0</v>
      </c>
      <c r="K63" s="21">
        <f t="shared" si="11"/>
        <v>0</v>
      </c>
      <c r="L63" s="21">
        <f t="shared" si="11"/>
        <v>0</v>
      </c>
      <c r="M63" s="21">
        <f t="shared" si="11"/>
        <v>0</v>
      </c>
      <c r="N63" s="21">
        <f t="shared" si="11"/>
        <v>0</v>
      </c>
      <c r="O63" s="21">
        <f t="shared" si="11"/>
        <v>0</v>
      </c>
      <c r="P63" s="21">
        <f t="shared" si="11"/>
        <v>0</v>
      </c>
      <c r="Q63" s="21">
        <f t="shared" si="11"/>
        <v>0</v>
      </c>
      <c r="R63" s="21">
        <f t="shared" si="11"/>
        <v>0</v>
      </c>
      <c r="S63" s="21">
        <f t="shared" si="11"/>
        <v>0</v>
      </c>
      <c r="T63" s="21">
        <f t="shared" si="11"/>
        <v>0</v>
      </c>
      <c r="U63" s="21">
        <f t="shared" si="11"/>
        <v>0</v>
      </c>
      <c r="V63" s="21">
        <f t="shared" si="11"/>
        <v>0</v>
      </c>
      <c r="W63" s="21">
        <f t="shared" si="11"/>
        <v>0</v>
      </c>
      <c r="X63" s="21">
        <f t="shared" si="11"/>
        <v>0</v>
      </c>
      <c r="Y63" s="21">
        <f t="shared" si="11"/>
        <v>0</v>
      </c>
      <c r="Z63" s="21">
        <f t="shared" si="11"/>
        <v>0</v>
      </c>
      <c r="AA63" s="21">
        <f t="shared" si="11"/>
        <v>0</v>
      </c>
      <c r="AB63" s="21">
        <f t="shared" si="11"/>
        <v>0</v>
      </c>
      <c r="AC63" s="21">
        <f t="shared" si="11"/>
        <v>0</v>
      </c>
      <c r="AD63" s="21">
        <f t="shared" si="11"/>
        <v>0</v>
      </c>
      <c r="AE63" s="21">
        <f t="shared" si="11"/>
        <v>0</v>
      </c>
      <c r="AF63" s="21">
        <f t="shared" si="11"/>
        <v>0</v>
      </c>
      <c r="AG63" s="21">
        <f t="shared" si="11"/>
        <v>0</v>
      </c>
      <c r="AH63" s="21">
        <f t="shared" si="11"/>
        <v>0</v>
      </c>
      <c r="AI63" s="21">
        <f t="shared" si="11"/>
        <v>0</v>
      </c>
      <c r="AJ63" s="21">
        <f t="shared" si="11"/>
        <v>0</v>
      </c>
      <c r="AK63" s="21">
        <f t="shared" si="11"/>
        <v>0</v>
      </c>
      <c r="AL63" s="21">
        <f t="shared" si="11"/>
        <v>0</v>
      </c>
      <c r="AM63" s="21">
        <f t="shared" si="11"/>
        <v>0</v>
      </c>
      <c r="AN63" s="21">
        <f t="shared" si="11"/>
        <v>0</v>
      </c>
      <c r="AO63" s="21">
        <f t="shared" si="11"/>
        <v>0</v>
      </c>
    </row>
    <row r="64" spans="1:41" ht="15.75" outlineLevel="1" x14ac:dyDescent="0.25">
      <c r="A64" s="19">
        <f t="shared" si="8"/>
        <v>29</v>
      </c>
      <c r="B64" s="26" t="e">
        <f t="shared" si="4"/>
        <v>#N/A</v>
      </c>
      <c r="C64" s="27" t="e">
        <f t="shared" si="4"/>
        <v>#N/A</v>
      </c>
      <c r="D64" s="21">
        <f t="shared" si="6"/>
        <v>0</v>
      </c>
      <c r="E64" s="3">
        <f>IF(D64&gt;0,RANK(D64,$D$36:$D$65),реглист!$D$96+1)</f>
        <v>10</v>
      </c>
      <c r="F64" s="21">
        <f t="shared" si="7"/>
        <v>0</v>
      </c>
      <c r="G64" s="21">
        <f t="shared" si="11"/>
        <v>0</v>
      </c>
      <c r="H64" s="21">
        <f t="shared" si="11"/>
        <v>0</v>
      </c>
      <c r="I64" s="21">
        <f t="shared" si="11"/>
        <v>0</v>
      </c>
      <c r="J64" s="21">
        <f t="shared" si="11"/>
        <v>0</v>
      </c>
      <c r="K64" s="21">
        <f t="shared" si="11"/>
        <v>0</v>
      </c>
      <c r="L64" s="21">
        <f t="shared" si="11"/>
        <v>0</v>
      </c>
      <c r="M64" s="21">
        <f t="shared" si="11"/>
        <v>0</v>
      </c>
      <c r="N64" s="21">
        <f t="shared" si="11"/>
        <v>0</v>
      </c>
      <c r="O64" s="21">
        <f t="shared" si="11"/>
        <v>0</v>
      </c>
      <c r="P64" s="21">
        <f t="shared" si="11"/>
        <v>0</v>
      </c>
      <c r="Q64" s="21">
        <f t="shared" si="11"/>
        <v>0</v>
      </c>
      <c r="R64" s="21">
        <f t="shared" si="11"/>
        <v>0</v>
      </c>
      <c r="S64" s="21">
        <f t="shared" si="11"/>
        <v>0</v>
      </c>
      <c r="T64" s="21">
        <f t="shared" si="11"/>
        <v>0</v>
      </c>
      <c r="U64" s="21">
        <f t="shared" si="11"/>
        <v>0</v>
      </c>
      <c r="V64" s="21">
        <f t="shared" si="11"/>
        <v>0</v>
      </c>
      <c r="W64" s="21">
        <f t="shared" si="11"/>
        <v>0</v>
      </c>
      <c r="X64" s="21">
        <f t="shared" si="11"/>
        <v>0</v>
      </c>
      <c r="Y64" s="21">
        <f t="shared" si="11"/>
        <v>0</v>
      </c>
      <c r="Z64" s="21">
        <f t="shared" si="11"/>
        <v>0</v>
      </c>
      <c r="AA64" s="21">
        <f t="shared" si="11"/>
        <v>0</v>
      </c>
      <c r="AB64" s="21">
        <f t="shared" si="11"/>
        <v>0</v>
      </c>
      <c r="AC64" s="21">
        <f t="shared" si="11"/>
        <v>0</v>
      </c>
      <c r="AD64" s="21">
        <f t="shared" si="11"/>
        <v>0</v>
      </c>
      <c r="AE64" s="21">
        <f t="shared" si="11"/>
        <v>0</v>
      </c>
      <c r="AF64" s="21">
        <f t="shared" si="11"/>
        <v>0</v>
      </c>
      <c r="AG64" s="21">
        <f t="shared" si="11"/>
        <v>0</v>
      </c>
      <c r="AH64" s="21">
        <f t="shared" si="11"/>
        <v>0</v>
      </c>
      <c r="AI64" s="21">
        <f t="shared" si="11"/>
        <v>0</v>
      </c>
      <c r="AJ64" s="21">
        <f t="shared" si="11"/>
        <v>0</v>
      </c>
      <c r="AK64" s="21">
        <f t="shared" si="11"/>
        <v>0</v>
      </c>
      <c r="AL64" s="21">
        <f t="shared" si="11"/>
        <v>0</v>
      </c>
      <c r="AM64" s="21">
        <f t="shared" si="11"/>
        <v>0</v>
      </c>
      <c r="AN64" s="21">
        <f t="shared" si="11"/>
        <v>0</v>
      </c>
      <c r="AO64" s="21">
        <f t="shared" si="11"/>
        <v>0</v>
      </c>
    </row>
    <row r="65" spans="1:41" ht="15.75" outlineLevel="1" x14ac:dyDescent="0.25">
      <c r="A65" s="19">
        <f t="shared" si="8"/>
        <v>30</v>
      </c>
      <c r="B65" s="26" t="e">
        <f t="shared" si="4"/>
        <v>#N/A</v>
      </c>
      <c r="C65" s="27" t="e">
        <f t="shared" si="4"/>
        <v>#N/A</v>
      </c>
      <c r="D65" s="21">
        <f t="shared" si="6"/>
        <v>0</v>
      </c>
      <c r="E65" s="3">
        <f>IF(D65&gt;0,RANK(D65,$D$36:$D$65),реглист!$D$96+1)</f>
        <v>10</v>
      </c>
      <c r="F65" s="21">
        <f t="shared" si="7"/>
        <v>0</v>
      </c>
      <c r="G65" s="21">
        <f t="shared" si="11"/>
        <v>0</v>
      </c>
      <c r="H65" s="21">
        <f t="shared" si="11"/>
        <v>0</v>
      </c>
      <c r="I65" s="21">
        <f t="shared" si="11"/>
        <v>0</v>
      </c>
      <c r="J65" s="21">
        <f t="shared" si="11"/>
        <v>0</v>
      </c>
      <c r="K65" s="21">
        <f t="shared" si="11"/>
        <v>0</v>
      </c>
      <c r="L65" s="21">
        <f t="shared" si="11"/>
        <v>0</v>
      </c>
      <c r="M65" s="21">
        <f t="shared" si="11"/>
        <v>0</v>
      </c>
      <c r="N65" s="21">
        <f t="shared" si="11"/>
        <v>0</v>
      </c>
      <c r="O65" s="21">
        <f t="shared" si="11"/>
        <v>0</v>
      </c>
      <c r="P65" s="21">
        <f t="shared" si="11"/>
        <v>0</v>
      </c>
      <c r="Q65" s="21">
        <f t="shared" si="11"/>
        <v>0</v>
      </c>
      <c r="R65" s="21">
        <f t="shared" si="11"/>
        <v>0</v>
      </c>
      <c r="S65" s="21">
        <f t="shared" si="11"/>
        <v>0</v>
      </c>
      <c r="T65" s="21">
        <f t="shared" si="11"/>
        <v>0</v>
      </c>
      <c r="U65" s="21">
        <f t="shared" si="11"/>
        <v>0</v>
      </c>
      <c r="V65" s="21">
        <f t="shared" si="11"/>
        <v>0</v>
      </c>
      <c r="W65" s="21">
        <f t="shared" si="11"/>
        <v>0</v>
      </c>
      <c r="X65" s="21">
        <f t="shared" si="11"/>
        <v>0</v>
      </c>
      <c r="Y65" s="21">
        <f t="shared" si="11"/>
        <v>0</v>
      </c>
      <c r="Z65" s="21">
        <f t="shared" si="11"/>
        <v>0</v>
      </c>
      <c r="AA65" s="21">
        <f t="shared" ref="AA65:AO65" si="12">AA32</f>
        <v>0</v>
      </c>
      <c r="AB65" s="21">
        <f t="shared" si="12"/>
        <v>0</v>
      </c>
      <c r="AC65" s="21">
        <f t="shared" si="12"/>
        <v>0</v>
      </c>
      <c r="AD65" s="21">
        <f t="shared" si="12"/>
        <v>0</v>
      </c>
      <c r="AE65" s="21">
        <f t="shared" si="12"/>
        <v>0</v>
      </c>
      <c r="AF65" s="21">
        <f t="shared" si="12"/>
        <v>0</v>
      </c>
      <c r="AG65" s="21">
        <f t="shared" si="12"/>
        <v>0</v>
      </c>
      <c r="AH65" s="21">
        <f t="shared" si="12"/>
        <v>0</v>
      </c>
      <c r="AI65" s="21">
        <f t="shared" si="12"/>
        <v>0</v>
      </c>
      <c r="AJ65" s="21">
        <f t="shared" si="12"/>
        <v>0</v>
      </c>
      <c r="AK65" s="21">
        <f t="shared" si="12"/>
        <v>0</v>
      </c>
      <c r="AL65" s="21">
        <f t="shared" si="12"/>
        <v>0</v>
      </c>
      <c r="AM65" s="21">
        <f t="shared" si="12"/>
        <v>0</v>
      </c>
      <c r="AN65" s="21">
        <f t="shared" si="12"/>
        <v>0</v>
      </c>
      <c r="AO65" s="21">
        <f t="shared" si="12"/>
        <v>0</v>
      </c>
    </row>
  </sheetData>
  <mergeCells count="21">
    <mergeCell ref="B1:B2"/>
    <mergeCell ref="C1:C2"/>
    <mergeCell ref="D1:D2"/>
    <mergeCell ref="E1:E2"/>
    <mergeCell ref="F1:T1"/>
    <mergeCell ref="AM1:AO1"/>
    <mergeCell ref="F2:AO2"/>
    <mergeCell ref="C33:E33"/>
    <mergeCell ref="A34:A35"/>
    <mergeCell ref="B34:B35"/>
    <mergeCell ref="C34:C35"/>
    <mergeCell ref="D34:D35"/>
    <mergeCell ref="E34:E35"/>
    <mergeCell ref="F34:AO35"/>
    <mergeCell ref="U1:W1"/>
    <mergeCell ref="X1:Z1"/>
    <mergeCell ref="AA1:AC1"/>
    <mergeCell ref="AD1:AF1"/>
    <mergeCell ref="AG1:AI1"/>
    <mergeCell ref="AJ1:AL1"/>
    <mergeCell ref="A1:A2"/>
  </mergeCells>
  <conditionalFormatting sqref="D3:D32">
    <cfRule type="duplicateValues" dxfId="12" priority="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65"/>
  <sheetViews>
    <sheetView zoomScale="70" zoomScaleNormal="7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F2" sqref="F2:AO2"/>
    </sheetView>
  </sheetViews>
  <sheetFormatPr defaultRowHeight="15" outlineLevelRow="1" x14ac:dyDescent="0.25"/>
  <cols>
    <col min="1" max="1" width="3.140625" customWidth="1"/>
    <col min="2" max="3" width="25.7109375" customWidth="1"/>
    <col min="4" max="19" width="8.7109375" customWidth="1"/>
  </cols>
  <sheetData>
    <row r="1" spans="1:41" s="2" customFormat="1" ht="16.5" customHeight="1" thickBot="1" x14ac:dyDescent="0.3">
      <c r="A1" s="80" t="s">
        <v>25</v>
      </c>
      <c r="B1" s="82" t="s">
        <v>1</v>
      </c>
      <c r="C1" s="84" t="s">
        <v>0</v>
      </c>
      <c r="D1" s="86" t="s">
        <v>59</v>
      </c>
      <c r="E1" s="88" t="s">
        <v>3</v>
      </c>
      <c r="F1" s="71" t="s">
        <v>23</v>
      </c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3"/>
      <c r="U1" s="71" t="s">
        <v>24</v>
      </c>
      <c r="V1" s="72"/>
      <c r="W1" s="73"/>
      <c r="X1" s="71" t="s">
        <v>63</v>
      </c>
      <c r="Y1" s="72"/>
      <c r="Z1" s="73"/>
      <c r="AA1" s="71" t="s">
        <v>64</v>
      </c>
      <c r="AB1" s="72"/>
      <c r="AC1" s="73"/>
      <c r="AD1" s="71" t="s">
        <v>65</v>
      </c>
      <c r="AE1" s="72"/>
      <c r="AF1" s="73"/>
      <c r="AG1" s="71" t="s">
        <v>66</v>
      </c>
      <c r="AH1" s="72"/>
      <c r="AI1" s="73"/>
      <c r="AJ1" s="71" t="s">
        <v>67</v>
      </c>
      <c r="AK1" s="72"/>
      <c r="AL1" s="73"/>
      <c r="AM1" s="71" t="s">
        <v>68</v>
      </c>
      <c r="AN1" s="72"/>
      <c r="AO1" s="73"/>
    </row>
    <row r="2" spans="1:41" ht="16.5" thickBot="1" x14ac:dyDescent="0.3">
      <c r="A2" s="81"/>
      <c r="B2" s="83"/>
      <c r="C2" s="85"/>
      <c r="D2" s="87"/>
      <c r="E2" s="89"/>
      <c r="F2" s="74" t="s">
        <v>113</v>
      </c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</row>
    <row r="3" spans="1:41" ht="15.75" x14ac:dyDescent="0.25">
      <c r="A3" s="18">
        <v>1</v>
      </c>
      <c r="B3" s="11" t="str">
        <f>т1зС!B3</f>
        <v>West Fishing</v>
      </c>
      <c r="C3" s="11" t="str">
        <f>т1зС!C3</f>
        <v>Бочаров Дмитрий</v>
      </c>
      <c r="D3" s="24">
        <f>D36</f>
        <v>180</v>
      </c>
      <c r="E3" s="17">
        <f>E36</f>
        <v>1</v>
      </c>
      <c r="F3" s="21">
        <v>180</v>
      </c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</row>
    <row r="4" spans="1:41" ht="15.75" x14ac:dyDescent="0.25">
      <c r="A4" s="19">
        <f>A3+1</f>
        <v>2</v>
      </c>
      <c r="B4" s="11" t="str">
        <f>т1зС!B4</f>
        <v>Bait Breath Team</v>
      </c>
      <c r="C4" s="11" t="str">
        <f>т1зС!C4</f>
        <v>Бахур Александр</v>
      </c>
      <c r="D4" s="24">
        <f t="shared" ref="D4:E19" si="0">D37</f>
        <v>52</v>
      </c>
      <c r="E4" s="17">
        <f t="shared" si="0"/>
        <v>6</v>
      </c>
      <c r="F4" s="20">
        <v>19</v>
      </c>
      <c r="G4" s="20">
        <v>18</v>
      </c>
      <c r="H4" s="20">
        <v>15</v>
      </c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</row>
    <row r="5" spans="1:41" ht="15.75" x14ac:dyDescent="0.25">
      <c r="A5" s="19">
        <f t="shared" ref="A5:A11" si="1">A4+1</f>
        <v>3</v>
      </c>
      <c r="B5" s="11" t="str">
        <f>т1зС!B5</f>
        <v>ТриГада</v>
      </c>
      <c r="C5" s="11" t="str">
        <f>т1зС!C5</f>
        <v>Сачук Павел</v>
      </c>
      <c r="D5" s="24">
        <f t="shared" si="0"/>
        <v>95</v>
      </c>
      <c r="E5" s="17">
        <f t="shared" si="0"/>
        <v>3</v>
      </c>
      <c r="F5" s="20">
        <v>95</v>
      </c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</row>
    <row r="6" spans="1:41" ht="15.75" x14ac:dyDescent="0.25">
      <c r="A6" s="19">
        <f t="shared" si="1"/>
        <v>4</v>
      </c>
      <c r="B6" s="11" t="str">
        <f>т1зС!B6</f>
        <v>Сoastal Spinning</v>
      </c>
      <c r="C6" s="11" t="str">
        <f>т1зС!C6</f>
        <v>Павлючик Андрей</v>
      </c>
      <c r="D6" s="24">
        <f t="shared" si="0"/>
        <v>63</v>
      </c>
      <c r="E6" s="17">
        <f t="shared" si="0"/>
        <v>5</v>
      </c>
      <c r="F6" s="20">
        <v>52</v>
      </c>
      <c r="G6" s="20">
        <v>11</v>
      </c>
      <c r="H6" s="22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</row>
    <row r="7" spans="1:41" ht="15.75" x14ac:dyDescent="0.25">
      <c r="A7" s="19">
        <f t="shared" si="1"/>
        <v>5</v>
      </c>
      <c r="B7" s="11" t="str">
        <f>т1зС!B7</f>
        <v>Bona Кобрин</v>
      </c>
      <c r="C7" s="11" t="str">
        <f>т1зС!C7</f>
        <v>Жарин Вадим</v>
      </c>
      <c r="D7" s="24">
        <f t="shared" si="0"/>
        <v>0</v>
      </c>
      <c r="E7" s="17">
        <f t="shared" si="0"/>
        <v>10</v>
      </c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</row>
    <row r="8" spans="1:41" ht="15.75" x14ac:dyDescent="0.25">
      <c r="A8" s="19">
        <f t="shared" si="1"/>
        <v>6</v>
      </c>
      <c r="B8" s="11" t="str">
        <f>т1зС!B8</f>
        <v>Брест над Бугом</v>
      </c>
      <c r="C8" s="11" t="str">
        <f>т1зС!C8</f>
        <v>Тысевич Сергей</v>
      </c>
      <c r="D8" s="24">
        <f t="shared" si="0"/>
        <v>94</v>
      </c>
      <c r="E8" s="17">
        <f t="shared" si="0"/>
        <v>4</v>
      </c>
      <c r="F8" s="20">
        <v>75</v>
      </c>
      <c r="G8" s="20">
        <v>19</v>
      </c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</row>
    <row r="9" spans="1:41" ht="15.75" x14ac:dyDescent="0.25">
      <c r="A9" s="19">
        <f t="shared" si="1"/>
        <v>7</v>
      </c>
      <c r="B9" s="11" t="str">
        <f>т1зС!B9</f>
        <v>Basshunter</v>
      </c>
      <c r="C9" s="11" t="str">
        <f>т1зС!C9</f>
        <v>Насиров Эмин</v>
      </c>
      <c r="D9" s="24">
        <f t="shared" si="0"/>
        <v>0</v>
      </c>
      <c r="E9" s="17">
        <f t="shared" si="0"/>
        <v>10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</row>
    <row r="10" spans="1:41" ht="15.75" x14ac:dyDescent="0.25">
      <c r="A10" s="19">
        <f t="shared" si="1"/>
        <v>8</v>
      </c>
      <c r="B10" s="11" t="str">
        <f>т1зС!B10</f>
        <v>СПАРТА</v>
      </c>
      <c r="C10" s="11" t="str">
        <f>т1зС!C10</f>
        <v xml:space="preserve">Ковалевич Леонид </v>
      </c>
      <c r="D10" s="24">
        <f t="shared" si="0"/>
        <v>0</v>
      </c>
      <c r="E10" s="17">
        <f t="shared" si="0"/>
        <v>10</v>
      </c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</row>
    <row r="11" spans="1:41" ht="15.75" x14ac:dyDescent="0.25">
      <c r="A11" s="19">
        <f t="shared" si="1"/>
        <v>9</v>
      </c>
      <c r="B11" s="11" t="str">
        <f>т1зС!B11</f>
        <v>Mixture</v>
      </c>
      <c r="C11" s="11" t="str">
        <f>т1зС!C11</f>
        <v>Бычик Роман</v>
      </c>
      <c r="D11" s="24">
        <f t="shared" si="0"/>
        <v>105</v>
      </c>
      <c r="E11" s="17">
        <f t="shared" si="0"/>
        <v>2</v>
      </c>
      <c r="F11" s="20">
        <v>105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</row>
    <row r="12" spans="1:41" ht="15.75" x14ac:dyDescent="0.25">
      <c r="A12" s="19">
        <f>A11+1</f>
        <v>10</v>
      </c>
      <c r="B12" s="11" t="e">
        <f>т1зС!B12</f>
        <v>#N/A</v>
      </c>
      <c r="C12" s="11">
        <f>т1зС!C12</f>
        <v>0</v>
      </c>
      <c r="D12" s="24">
        <f t="shared" si="0"/>
        <v>20</v>
      </c>
      <c r="E12" s="17">
        <f t="shared" si="0"/>
        <v>7</v>
      </c>
      <c r="F12" s="20">
        <v>20</v>
      </c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</row>
    <row r="13" spans="1:41" ht="15.75" x14ac:dyDescent="0.25">
      <c r="A13" s="19">
        <f t="shared" ref="A13:A32" si="2">A12+1</f>
        <v>11</v>
      </c>
      <c r="B13" s="11" t="e">
        <f>т1зС!B13</f>
        <v>#N/A</v>
      </c>
      <c r="C13" s="11" t="e">
        <f>т1зС!C13</f>
        <v>#N/A</v>
      </c>
      <c r="D13" s="24">
        <f t="shared" si="0"/>
        <v>0</v>
      </c>
      <c r="E13" s="17">
        <f t="shared" si="0"/>
        <v>10</v>
      </c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</row>
    <row r="14" spans="1:41" ht="15.75" x14ac:dyDescent="0.25">
      <c r="A14" s="19">
        <f t="shared" si="2"/>
        <v>12</v>
      </c>
      <c r="B14" s="11" t="e">
        <f>т1зС!B14</f>
        <v>#N/A</v>
      </c>
      <c r="C14" s="11" t="e">
        <f>т1зС!C14</f>
        <v>#N/A</v>
      </c>
      <c r="D14" s="24">
        <f t="shared" si="0"/>
        <v>0</v>
      </c>
      <c r="E14" s="17">
        <f t="shared" si="0"/>
        <v>10</v>
      </c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</row>
    <row r="15" spans="1:41" ht="15.75" x14ac:dyDescent="0.25">
      <c r="A15" s="19">
        <f t="shared" si="2"/>
        <v>13</v>
      </c>
      <c r="B15" s="11" t="e">
        <f>т1зС!B15</f>
        <v>#N/A</v>
      </c>
      <c r="C15" s="11" t="e">
        <f>т1зС!C15</f>
        <v>#N/A</v>
      </c>
      <c r="D15" s="24">
        <f t="shared" si="0"/>
        <v>0</v>
      </c>
      <c r="E15" s="17">
        <f t="shared" si="0"/>
        <v>10</v>
      </c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</row>
    <row r="16" spans="1:41" ht="15.75" x14ac:dyDescent="0.25">
      <c r="A16" s="19">
        <f t="shared" si="2"/>
        <v>14</v>
      </c>
      <c r="B16" s="11" t="e">
        <f>т1зС!B16</f>
        <v>#N/A</v>
      </c>
      <c r="C16" s="11" t="e">
        <f>т1зС!C16</f>
        <v>#N/A</v>
      </c>
      <c r="D16" s="24">
        <f t="shared" si="0"/>
        <v>0</v>
      </c>
      <c r="E16" s="17">
        <f t="shared" si="0"/>
        <v>10</v>
      </c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</row>
    <row r="17" spans="1:41" ht="15.75" x14ac:dyDescent="0.25">
      <c r="A17" s="19">
        <f t="shared" si="2"/>
        <v>15</v>
      </c>
      <c r="B17" s="11" t="e">
        <f>т1зС!B17</f>
        <v>#N/A</v>
      </c>
      <c r="C17" s="11" t="e">
        <f>т1зС!C17</f>
        <v>#N/A</v>
      </c>
      <c r="D17" s="24">
        <f t="shared" si="0"/>
        <v>0</v>
      </c>
      <c r="E17" s="17">
        <f t="shared" si="0"/>
        <v>10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</row>
    <row r="18" spans="1:41" ht="15.75" x14ac:dyDescent="0.25">
      <c r="A18" s="19">
        <f t="shared" si="2"/>
        <v>16</v>
      </c>
      <c r="B18" s="11" t="e">
        <f>т1зС!B18</f>
        <v>#N/A</v>
      </c>
      <c r="C18" s="11" t="e">
        <f>т1зС!C18</f>
        <v>#N/A</v>
      </c>
      <c r="D18" s="24">
        <f t="shared" si="0"/>
        <v>0</v>
      </c>
      <c r="E18" s="17">
        <f t="shared" si="0"/>
        <v>10</v>
      </c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</row>
    <row r="19" spans="1:41" ht="15.75" x14ac:dyDescent="0.25">
      <c r="A19" s="19">
        <f t="shared" si="2"/>
        <v>17</v>
      </c>
      <c r="B19" s="11" t="e">
        <f>т1зС!B19</f>
        <v>#N/A</v>
      </c>
      <c r="C19" s="11" t="e">
        <f>т1зС!C19</f>
        <v>#N/A</v>
      </c>
      <c r="D19" s="24">
        <f t="shared" si="0"/>
        <v>0</v>
      </c>
      <c r="E19" s="17">
        <f t="shared" si="0"/>
        <v>10</v>
      </c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</row>
    <row r="20" spans="1:41" ht="15.75" x14ac:dyDescent="0.25">
      <c r="A20" s="19">
        <f t="shared" si="2"/>
        <v>18</v>
      </c>
      <c r="B20" s="11" t="e">
        <f>т1зС!B20</f>
        <v>#N/A</v>
      </c>
      <c r="C20" s="11" t="e">
        <f>т1зС!C20</f>
        <v>#N/A</v>
      </c>
      <c r="D20" s="24">
        <f t="shared" ref="D20:E32" si="3">D53</f>
        <v>0</v>
      </c>
      <c r="E20" s="17">
        <f t="shared" si="3"/>
        <v>10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</row>
    <row r="21" spans="1:41" ht="15.75" x14ac:dyDescent="0.25">
      <c r="A21" s="19">
        <f t="shared" si="2"/>
        <v>19</v>
      </c>
      <c r="B21" s="11" t="e">
        <f>т1зС!B21</f>
        <v>#N/A</v>
      </c>
      <c r="C21" s="11" t="e">
        <f>т1зС!C21</f>
        <v>#N/A</v>
      </c>
      <c r="D21" s="24">
        <f t="shared" si="3"/>
        <v>0</v>
      </c>
      <c r="E21" s="17">
        <f t="shared" si="3"/>
        <v>10</v>
      </c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</row>
    <row r="22" spans="1:41" ht="15.75" x14ac:dyDescent="0.25">
      <c r="A22" s="19">
        <f t="shared" si="2"/>
        <v>20</v>
      </c>
      <c r="B22" s="11" t="e">
        <f>т1зС!B22</f>
        <v>#N/A</v>
      </c>
      <c r="C22" s="11" t="e">
        <f>т1зС!C22</f>
        <v>#N/A</v>
      </c>
      <c r="D22" s="24">
        <f t="shared" si="3"/>
        <v>0</v>
      </c>
      <c r="E22" s="17">
        <f t="shared" si="3"/>
        <v>10</v>
      </c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</row>
    <row r="23" spans="1:41" ht="15.75" x14ac:dyDescent="0.25">
      <c r="A23" s="19">
        <f t="shared" si="2"/>
        <v>21</v>
      </c>
      <c r="B23" s="11" t="e">
        <f>т1зС!B23</f>
        <v>#N/A</v>
      </c>
      <c r="C23" s="11" t="e">
        <f>т1зС!C23</f>
        <v>#N/A</v>
      </c>
      <c r="D23" s="24">
        <f t="shared" si="3"/>
        <v>0</v>
      </c>
      <c r="E23" s="17">
        <f t="shared" si="3"/>
        <v>10</v>
      </c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</row>
    <row r="24" spans="1:41" ht="15.75" x14ac:dyDescent="0.25">
      <c r="A24" s="19">
        <f t="shared" si="2"/>
        <v>22</v>
      </c>
      <c r="B24" s="11" t="e">
        <f>т1зС!B24</f>
        <v>#N/A</v>
      </c>
      <c r="C24" s="11" t="e">
        <f>т1зС!C24</f>
        <v>#N/A</v>
      </c>
      <c r="D24" s="24">
        <f t="shared" si="3"/>
        <v>0</v>
      </c>
      <c r="E24" s="17">
        <f t="shared" si="3"/>
        <v>10</v>
      </c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</row>
    <row r="25" spans="1:41" ht="15.75" x14ac:dyDescent="0.25">
      <c r="A25" s="19">
        <f t="shared" si="2"/>
        <v>23</v>
      </c>
      <c r="B25" s="11" t="e">
        <f>т1зС!B25</f>
        <v>#N/A</v>
      </c>
      <c r="C25" s="11" t="e">
        <f>т1зС!C25</f>
        <v>#N/A</v>
      </c>
      <c r="D25" s="24">
        <f t="shared" si="3"/>
        <v>0</v>
      </c>
      <c r="E25" s="17">
        <f t="shared" si="3"/>
        <v>10</v>
      </c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</row>
    <row r="26" spans="1:41" ht="15.75" x14ac:dyDescent="0.25">
      <c r="A26" s="19">
        <f t="shared" si="2"/>
        <v>24</v>
      </c>
      <c r="B26" s="11" t="e">
        <f>т1зС!B26</f>
        <v>#N/A</v>
      </c>
      <c r="C26" s="11" t="e">
        <f>т1зС!C26</f>
        <v>#N/A</v>
      </c>
      <c r="D26" s="24">
        <f t="shared" si="3"/>
        <v>0</v>
      </c>
      <c r="E26" s="17">
        <f t="shared" si="3"/>
        <v>10</v>
      </c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</row>
    <row r="27" spans="1:41" ht="15.75" x14ac:dyDescent="0.25">
      <c r="A27" s="19">
        <f t="shared" si="2"/>
        <v>25</v>
      </c>
      <c r="B27" s="11" t="e">
        <f>т1зС!B27</f>
        <v>#N/A</v>
      </c>
      <c r="C27" s="11" t="e">
        <f>т1зС!C27</f>
        <v>#N/A</v>
      </c>
      <c r="D27" s="24">
        <f t="shared" si="3"/>
        <v>0</v>
      </c>
      <c r="E27" s="17">
        <f t="shared" si="3"/>
        <v>10</v>
      </c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</row>
    <row r="28" spans="1:41" ht="15.75" x14ac:dyDescent="0.25">
      <c r="A28" s="19">
        <f t="shared" si="2"/>
        <v>26</v>
      </c>
      <c r="B28" s="11" t="e">
        <f>т1зС!B28</f>
        <v>#N/A</v>
      </c>
      <c r="C28" s="11" t="e">
        <f>т1зС!C28</f>
        <v>#N/A</v>
      </c>
      <c r="D28" s="24">
        <f t="shared" si="3"/>
        <v>0</v>
      </c>
      <c r="E28" s="17">
        <f t="shared" si="3"/>
        <v>10</v>
      </c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</row>
    <row r="29" spans="1:41" ht="15.75" x14ac:dyDescent="0.25">
      <c r="A29" s="19">
        <f t="shared" si="2"/>
        <v>27</v>
      </c>
      <c r="B29" s="11" t="e">
        <f>т1зС!B29</f>
        <v>#N/A</v>
      </c>
      <c r="C29" s="11" t="e">
        <f>т1зС!C29</f>
        <v>#N/A</v>
      </c>
      <c r="D29" s="24">
        <f t="shared" si="3"/>
        <v>0</v>
      </c>
      <c r="E29" s="17">
        <f t="shared" si="3"/>
        <v>10</v>
      </c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</row>
    <row r="30" spans="1:41" ht="15.75" x14ac:dyDescent="0.25">
      <c r="A30" s="19">
        <f t="shared" si="2"/>
        <v>28</v>
      </c>
      <c r="B30" s="11" t="e">
        <f>т1зС!B30</f>
        <v>#N/A</v>
      </c>
      <c r="C30" s="11" t="e">
        <f>т1зС!C30</f>
        <v>#N/A</v>
      </c>
      <c r="D30" s="24">
        <f t="shared" si="3"/>
        <v>0</v>
      </c>
      <c r="E30" s="17">
        <f t="shared" si="3"/>
        <v>10</v>
      </c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</row>
    <row r="31" spans="1:41" ht="15.75" x14ac:dyDescent="0.25">
      <c r="A31" s="19">
        <f t="shared" si="2"/>
        <v>29</v>
      </c>
      <c r="B31" s="11" t="e">
        <f>т1зС!B31</f>
        <v>#N/A</v>
      </c>
      <c r="C31" s="11" t="e">
        <f>т1зС!C31</f>
        <v>#N/A</v>
      </c>
      <c r="D31" s="24">
        <f t="shared" si="3"/>
        <v>0</v>
      </c>
      <c r="E31" s="17">
        <f t="shared" si="3"/>
        <v>10</v>
      </c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</row>
    <row r="32" spans="1:41" ht="15.75" x14ac:dyDescent="0.25">
      <c r="A32" s="19">
        <f t="shared" si="2"/>
        <v>30</v>
      </c>
      <c r="B32" s="11" t="e">
        <f>т1зС!B32</f>
        <v>#N/A</v>
      </c>
      <c r="C32" s="11" t="e">
        <f>т1зС!C32</f>
        <v>#N/A</v>
      </c>
      <c r="D32" s="24">
        <f t="shared" si="3"/>
        <v>0</v>
      </c>
      <c r="E32" s="17">
        <f t="shared" si="3"/>
        <v>10</v>
      </c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</row>
    <row r="33" spans="1:41" ht="16.5" thickBot="1" x14ac:dyDescent="0.3">
      <c r="C33" s="90" t="s">
        <v>60</v>
      </c>
      <c r="D33" s="90"/>
      <c r="E33" s="91"/>
      <c r="F33" s="23">
        <f>AVERAGE(F3:O32)</f>
        <v>55.363636363636367</v>
      </c>
      <c r="U33" s="23" t="e">
        <f>AVERAGE(U3:W32)</f>
        <v>#DIV/0!</v>
      </c>
      <c r="X33" s="23" t="e">
        <f>AVERAGE(X3:Z32)</f>
        <v>#DIV/0!</v>
      </c>
      <c r="AA33" s="23" t="e">
        <f>AVERAGE(AA3:AC32)</f>
        <v>#DIV/0!</v>
      </c>
      <c r="AD33" s="23" t="e">
        <f>AVERAGE(AD3:AF32)</f>
        <v>#DIV/0!</v>
      </c>
      <c r="AG33" s="23" t="e">
        <f>AVERAGE(AG3:AI32)</f>
        <v>#DIV/0!</v>
      </c>
      <c r="AJ33" s="23" t="e">
        <f>AVERAGE(AJ3:AL32)</f>
        <v>#DIV/0!</v>
      </c>
    </row>
    <row r="34" spans="1:41" ht="16.5" customHeight="1" outlineLevel="1" x14ac:dyDescent="0.25">
      <c r="A34" s="80" t="s">
        <v>25</v>
      </c>
      <c r="B34" s="84" t="s">
        <v>1</v>
      </c>
      <c r="C34" s="84" t="s">
        <v>0</v>
      </c>
      <c r="D34" s="86" t="s">
        <v>59</v>
      </c>
      <c r="E34" s="88" t="s">
        <v>3</v>
      </c>
      <c r="F34" s="74" t="s">
        <v>2</v>
      </c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6"/>
    </row>
    <row r="35" spans="1:41" ht="15.75" customHeight="1" outlineLevel="1" thickBot="1" x14ac:dyDescent="0.3">
      <c r="A35" s="81"/>
      <c r="B35" s="85"/>
      <c r="C35" s="85"/>
      <c r="D35" s="87"/>
      <c r="E35" s="89"/>
      <c r="F35" s="77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9"/>
    </row>
    <row r="36" spans="1:41" ht="15.75" outlineLevel="1" x14ac:dyDescent="0.25">
      <c r="A36" s="18">
        <v>1</v>
      </c>
      <c r="B36" s="26" t="str">
        <f>B3</f>
        <v>West Fishing</v>
      </c>
      <c r="C36" s="27" t="str">
        <f>C3</f>
        <v>Бочаров Дмитрий</v>
      </c>
      <c r="D36" s="21">
        <f>SUM(F36:AO36)</f>
        <v>180</v>
      </c>
      <c r="E36" s="3">
        <f>IF(D36&gt;0,RANK(D36,$D$36:$D$65),реглист!$D$96+1)</f>
        <v>1</v>
      </c>
      <c r="F36" s="21">
        <f>F3</f>
        <v>180</v>
      </c>
      <c r="G36" s="21">
        <f t="shared" ref="G36:AO43" si="4">G3</f>
        <v>0</v>
      </c>
      <c r="H36" s="21">
        <f t="shared" si="4"/>
        <v>0</v>
      </c>
      <c r="I36" s="21">
        <f t="shared" si="4"/>
        <v>0</v>
      </c>
      <c r="J36" s="21">
        <f t="shared" si="4"/>
        <v>0</v>
      </c>
      <c r="K36" s="21">
        <f t="shared" si="4"/>
        <v>0</v>
      </c>
      <c r="L36" s="21">
        <f t="shared" si="4"/>
        <v>0</v>
      </c>
      <c r="M36" s="21">
        <f t="shared" si="4"/>
        <v>0</v>
      </c>
      <c r="N36" s="21">
        <f t="shared" si="4"/>
        <v>0</v>
      </c>
      <c r="O36" s="21">
        <f t="shared" si="4"/>
        <v>0</v>
      </c>
      <c r="P36" s="21">
        <f t="shared" si="4"/>
        <v>0</v>
      </c>
      <c r="Q36" s="21">
        <f t="shared" si="4"/>
        <v>0</v>
      </c>
      <c r="R36" s="21">
        <f t="shared" si="4"/>
        <v>0</v>
      </c>
      <c r="S36" s="21">
        <f t="shared" si="4"/>
        <v>0</v>
      </c>
      <c r="T36" s="21">
        <f t="shared" si="4"/>
        <v>0</v>
      </c>
      <c r="U36" s="21">
        <f t="shared" si="4"/>
        <v>0</v>
      </c>
      <c r="V36" s="21">
        <f t="shared" si="4"/>
        <v>0</v>
      </c>
      <c r="W36" s="21">
        <f t="shared" si="4"/>
        <v>0</v>
      </c>
      <c r="X36" s="21">
        <f t="shared" si="4"/>
        <v>0</v>
      </c>
      <c r="Y36" s="21">
        <f t="shared" si="4"/>
        <v>0</v>
      </c>
      <c r="Z36" s="21">
        <f t="shared" si="4"/>
        <v>0</v>
      </c>
      <c r="AA36" s="21">
        <f t="shared" si="4"/>
        <v>0</v>
      </c>
      <c r="AB36" s="21">
        <f t="shared" si="4"/>
        <v>0</v>
      </c>
      <c r="AC36" s="21">
        <f t="shared" si="4"/>
        <v>0</v>
      </c>
      <c r="AD36" s="21">
        <f t="shared" si="4"/>
        <v>0</v>
      </c>
      <c r="AE36" s="21">
        <f t="shared" si="4"/>
        <v>0</v>
      </c>
      <c r="AF36" s="21">
        <f t="shared" si="4"/>
        <v>0</v>
      </c>
      <c r="AG36" s="21">
        <f t="shared" si="4"/>
        <v>0</v>
      </c>
      <c r="AH36" s="21">
        <f t="shared" si="4"/>
        <v>0</v>
      </c>
      <c r="AI36" s="21">
        <f t="shared" si="4"/>
        <v>0</v>
      </c>
      <c r="AJ36" s="21">
        <f t="shared" si="4"/>
        <v>0</v>
      </c>
      <c r="AK36" s="21">
        <f t="shared" si="4"/>
        <v>0</v>
      </c>
      <c r="AL36" s="21">
        <f t="shared" si="4"/>
        <v>0</v>
      </c>
      <c r="AM36" s="21">
        <f t="shared" si="4"/>
        <v>0</v>
      </c>
      <c r="AN36" s="21">
        <f t="shared" si="4"/>
        <v>0</v>
      </c>
      <c r="AO36" s="21">
        <f t="shared" si="4"/>
        <v>0</v>
      </c>
    </row>
    <row r="37" spans="1:41" ht="15.75" outlineLevel="1" x14ac:dyDescent="0.25">
      <c r="A37" s="19">
        <f>A36+1</f>
        <v>2</v>
      </c>
      <c r="B37" s="26" t="str">
        <f t="shared" ref="B37:C52" si="5">B4</f>
        <v>Bait Breath Team</v>
      </c>
      <c r="C37" s="27" t="str">
        <f t="shared" si="5"/>
        <v>Бахур Александр</v>
      </c>
      <c r="D37" s="21">
        <f t="shared" ref="D37:D65" si="6">SUM(F37:AO37)</f>
        <v>52</v>
      </c>
      <c r="E37" s="3">
        <f>IF(D37&gt;0,RANK(D37,$D$36:$D$65),реглист!$D$96+1)</f>
        <v>6</v>
      </c>
      <c r="F37" s="21">
        <f t="shared" ref="F37:U65" si="7">F4</f>
        <v>19</v>
      </c>
      <c r="G37" s="21">
        <f t="shared" si="7"/>
        <v>18</v>
      </c>
      <c r="H37" s="21">
        <f t="shared" si="7"/>
        <v>15</v>
      </c>
      <c r="I37" s="21">
        <f t="shared" si="7"/>
        <v>0</v>
      </c>
      <c r="J37" s="21">
        <f t="shared" si="7"/>
        <v>0</v>
      </c>
      <c r="K37" s="21">
        <f t="shared" si="7"/>
        <v>0</v>
      </c>
      <c r="L37" s="21">
        <f t="shared" si="7"/>
        <v>0</v>
      </c>
      <c r="M37" s="21">
        <f t="shared" si="7"/>
        <v>0</v>
      </c>
      <c r="N37" s="21">
        <f t="shared" si="7"/>
        <v>0</v>
      </c>
      <c r="O37" s="21">
        <f t="shared" si="7"/>
        <v>0</v>
      </c>
      <c r="P37" s="21">
        <f t="shared" si="7"/>
        <v>0</v>
      </c>
      <c r="Q37" s="21">
        <f t="shared" si="7"/>
        <v>0</v>
      </c>
      <c r="R37" s="21">
        <f t="shared" si="7"/>
        <v>0</v>
      </c>
      <c r="S37" s="21">
        <f t="shared" si="7"/>
        <v>0</v>
      </c>
      <c r="T37" s="21">
        <f t="shared" si="7"/>
        <v>0</v>
      </c>
      <c r="U37" s="21">
        <f t="shared" si="7"/>
        <v>0</v>
      </c>
      <c r="V37" s="21">
        <f t="shared" si="4"/>
        <v>0</v>
      </c>
      <c r="W37" s="21">
        <f t="shared" si="4"/>
        <v>0</v>
      </c>
      <c r="X37" s="21">
        <f t="shared" si="4"/>
        <v>0</v>
      </c>
      <c r="Y37" s="21">
        <f t="shared" si="4"/>
        <v>0</v>
      </c>
      <c r="Z37" s="21">
        <f t="shared" si="4"/>
        <v>0</v>
      </c>
      <c r="AA37" s="21">
        <f t="shared" si="4"/>
        <v>0</v>
      </c>
      <c r="AB37" s="21">
        <f t="shared" si="4"/>
        <v>0</v>
      </c>
      <c r="AC37" s="21">
        <f t="shared" si="4"/>
        <v>0</v>
      </c>
      <c r="AD37" s="21">
        <f t="shared" si="4"/>
        <v>0</v>
      </c>
      <c r="AE37" s="21">
        <f t="shared" si="4"/>
        <v>0</v>
      </c>
      <c r="AF37" s="21">
        <f t="shared" si="4"/>
        <v>0</v>
      </c>
      <c r="AG37" s="21">
        <f t="shared" si="4"/>
        <v>0</v>
      </c>
      <c r="AH37" s="21">
        <f t="shared" si="4"/>
        <v>0</v>
      </c>
      <c r="AI37" s="21">
        <f t="shared" si="4"/>
        <v>0</v>
      </c>
      <c r="AJ37" s="21">
        <f t="shared" si="4"/>
        <v>0</v>
      </c>
      <c r="AK37" s="21">
        <f t="shared" si="4"/>
        <v>0</v>
      </c>
      <c r="AL37" s="21">
        <f t="shared" si="4"/>
        <v>0</v>
      </c>
      <c r="AM37" s="21">
        <f t="shared" si="4"/>
        <v>0</v>
      </c>
      <c r="AN37" s="21">
        <f t="shared" si="4"/>
        <v>0</v>
      </c>
      <c r="AO37" s="21">
        <f t="shared" si="4"/>
        <v>0</v>
      </c>
    </row>
    <row r="38" spans="1:41" ht="15.75" outlineLevel="1" x14ac:dyDescent="0.25">
      <c r="A38" s="19">
        <f t="shared" ref="A38:A65" si="8">A37+1</f>
        <v>3</v>
      </c>
      <c r="B38" s="26" t="str">
        <f t="shared" si="5"/>
        <v>ТриГада</v>
      </c>
      <c r="C38" s="27" t="str">
        <f t="shared" si="5"/>
        <v>Сачук Павел</v>
      </c>
      <c r="D38" s="21">
        <f t="shared" si="6"/>
        <v>95</v>
      </c>
      <c r="E38" s="3">
        <f>IF(D38&gt;0,RANK(D38,$D$36:$D$65),реглист!$D$96+1)</f>
        <v>3</v>
      </c>
      <c r="F38" s="21">
        <f t="shared" si="7"/>
        <v>95</v>
      </c>
      <c r="G38" s="21">
        <f t="shared" si="4"/>
        <v>0</v>
      </c>
      <c r="H38" s="21">
        <f t="shared" si="4"/>
        <v>0</v>
      </c>
      <c r="I38" s="21">
        <f t="shared" si="4"/>
        <v>0</v>
      </c>
      <c r="J38" s="21">
        <f t="shared" si="4"/>
        <v>0</v>
      </c>
      <c r="K38" s="21">
        <f t="shared" si="4"/>
        <v>0</v>
      </c>
      <c r="L38" s="21">
        <f t="shared" si="4"/>
        <v>0</v>
      </c>
      <c r="M38" s="21">
        <f t="shared" si="4"/>
        <v>0</v>
      </c>
      <c r="N38" s="21">
        <f t="shared" si="4"/>
        <v>0</v>
      </c>
      <c r="O38" s="21">
        <f t="shared" si="4"/>
        <v>0</v>
      </c>
      <c r="P38" s="21">
        <f t="shared" si="4"/>
        <v>0</v>
      </c>
      <c r="Q38" s="21">
        <f t="shared" si="4"/>
        <v>0</v>
      </c>
      <c r="R38" s="21">
        <f t="shared" si="4"/>
        <v>0</v>
      </c>
      <c r="S38" s="21">
        <f t="shared" si="4"/>
        <v>0</v>
      </c>
      <c r="T38" s="21">
        <f t="shared" si="4"/>
        <v>0</v>
      </c>
      <c r="U38" s="21">
        <f t="shared" si="4"/>
        <v>0</v>
      </c>
      <c r="V38" s="21">
        <f t="shared" si="4"/>
        <v>0</v>
      </c>
      <c r="W38" s="21">
        <f t="shared" si="4"/>
        <v>0</v>
      </c>
      <c r="X38" s="21">
        <f t="shared" si="4"/>
        <v>0</v>
      </c>
      <c r="Y38" s="21">
        <f t="shared" si="4"/>
        <v>0</v>
      </c>
      <c r="Z38" s="21">
        <f t="shared" si="4"/>
        <v>0</v>
      </c>
      <c r="AA38" s="21">
        <f t="shared" si="4"/>
        <v>0</v>
      </c>
      <c r="AB38" s="21">
        <f t="shared" si="4"/>
        <v>0</v>
      </c>
      <c r="AC38" s="21">
        <f t="shared" si="4"/>
        <v>0</v>
      </c>
      <c r="AD38" s="21">
        <f t="shared" si="4"/>
        <v>0</v>
      </c>
      <c r="AE38" s="21">
        <f t="shared" si="4"/>
        <v>0</v>
      </c>
      <c r="AF38" s="21">
        <f t="shared" si="4"/>
        <v>0</v>
      </c>
      <c r="AG38" s="21">
        <f t="shared" si="4"/>
        <v>0</v>
      </c>
      <c r="AH38" s="21">
        <f t="shared" si="4"/>
        <v>0</v>
      </c>
      <c r="AI38" s="21">
        <f t="shared" si="4"/>
        <v>0</v>
      </c>
      <c r="AJ38" s="21">
        <f t="shared" si="4"/>
        <v>0</v>
      </c>
      <c r="AK38" s="21">
        <f t="shared" si="4"/>
        <v>0</v>
      </c>
      <c r="AL38" s="21">
        <f t="shared" si="4"/>
        <v>0</v>
      </c>
      <c r="AM38" s="21">
        <f t="shared" si="4"/>
        <v>0</v>
      </c>
      <c r="AN38" s="21">
        <f t="shared" si="4"/>
        <v>0</v>
      </c>
      <c r="AO38" s="21">
        <f t="shared" si="4"/>
        <v>0</v>
      </c>
    </row>
    <row r="39" spans="1:41" ht="15.75" outlineLevel="1" x14ac:dyDescent="0.25">
      <c r="A39" s="19">
        <f t="shared" si="8"/>
        <v>4</v>
      </c>
      <c r="B39" s="26" t="str">
        <f t="shared" si="5"/>
        <v>Сoastal Spinning</v>
      </c>
      <c r="C39" s="27" t="str">
        <f t="shared" si="5"/>
        <v>Павлючик Андрей</v>
      </c>
      <c r="D39" s="21">
        <f t="shared" si="6"/>
        <v>63</v>
      </c>
      <c r="E39" s="3">
        <f>IF(D39&gt;0,RANK(D39,$D$36:$D$65),реглист!$D$96+1)</f>
        <v>5</v>
      </c>
      <c r="F39" s="21">
        <f t="shared" si="7"/>
        <v>52</v>
      </c>
      <c r="G39" s="21">
        <f t="shared" si="4"/>
        <v>11</v>
      </c>
      <c r="H39" s="21">
        <f t="shared" si="4"/>
        <v>0</v>
      </c>
      <c r="I39" s="21">
        <f t="shared" si="4"/>
        <v>0</v>
      </c>
      <c r="J39" s="21">
        <f t="shared" si="4"/>
        <v>0</v>
      </c>
      <c r="K39" s="21">
        <f t="shared" si="4"/>
        <v>0</v>
      </c>
      <c r="L39" s="21">
        <f t="shared" si="4"/>
        <v>0</v>
      </c>
      <c r="M39" s="21">
        <f t="shared" si="4"/>
        <v>0</v>
      </c>
      <c r="N39" s="21">
        <f t="shared" si="4"/>
        <v>0</v>
      </c>
      <c r="O39" s="21">
        <f t="shared" si="4"/>
        <v>0</v>
      </c>
      <c r="P39" s="21">
        <f t="shared" si="4"/>
        <v>0</v>
      </c>
      <c r="Q39" s="21">
        <f t="shared" si="4"/>
        <v>0</v>
      </c>
      <c r="R39" s="21">
        <f t="shared" si="4"/>
        <v>0</v>
      </c>
      <c r="S39" s="21">
        <f t="shared" si="4"/>
        <v>0</v>
      </c>
      <c r="T39" s="21">
        <f t="shared" si="4"/>
        <v>0</v>
      </c>
      <c r="U39" s="21">
        <f t="shared" si="4"/>
        <v>0</v>
      </c>
      <c r="V39" s="21">
        <f t="shared" si="4"/>
        <v>0</v>
      </c>
      <c r="W39" s="21">
        <f t="shared" si="4"/>
        <v>0</v>
      </c>
      <c r="X39" s="21">
        <f t="shared" si="4"/>
        <v>0</v>
      </c>
      <c r="Y39" s="21">
        <f t="shared" si="4"/>
        <v>0</v>
      </c>
      <c r="Z39" s="21">
        <f t="shared" si="4"/>
        <v>0</v>
      </c>
      <c r="AA39" s="21">
        <f t="shared" si="4"/>
        <v>0</v>
      </c>
      <c r="AB39" s="21">
        <f t="shared" si="4"/>
        <v>0</v>
      </c>
      <c r="AC39" s="21">
        <f t="shared" si="4"/>
        <v>0</v>
      </c>
      <c r="AD39" s="21">
        <f t="shared" si="4"/>
        <v>0</v>
      </c>
      <c r="AE39" s="21">
        <f t="shared" si="4"/>
        <v>0</v>
      </c>
      <c r="AF39" s="21">
        <f t="shared" si="4"/>
        <v>0</v>
      </c>
      <c r="AG39" s="21">
        <f t="shared" si="4"/>
        <v>0</v>
      </c>
      <c r="AH39" s="21">
        <f t="shared" si="4"/>
        <v>0</v>
      </c>
      <c r="AI39" s="21">
        <f t="shared" si="4"/>
        <v>0</v>
      </c>
      <c r="AJ39" s="21">
        <f t="shared" si="4"/>
        <v>0</v>
      </c>
      <c r="AK39" s="21">
        <f t="shared" si="4"/>
        <v>0</v>
      </c>
      <c r="AL39" s="21">
        <f t="shared" si="4"/>
        <v>0</v>
      </c>
      <c r="AM39" s="21">
        <f t="shared" si="4"/>
        <v>0</v>
      </c>
      <c r="AN39" s="21">
        <f t="shared" si="4"/>
        <v>0</v>
      </c>
      <c r="AO39" s="21">
        <f t="shared" si="4"/>
        <v>0</v>
      </c>
    </row>
    <row r="40" spans="1:41" ht="15.75" outlineLevel="1" x14ac:dyDescent="0.25">
      <c r="A40" s="19">
        <f t="shared" si="8"/>
        <v>5</v>
      </c>
      <c r="B40" s="26" t="str">
        <f t="shared" si="5"/>
        <v>Bona Кобрин</v>
      </c>
      <c r="C40" s="27" t="str">
        <f t="shared" si="5"/>
        <v>Жарин Вадим</v>
      </c>
      <c r="D40" s="21">
        <f t="shared" si="6"/>
        <v>0</v>
      </c>
      <c r="E40" s="3">
        <f>IF(D40&gt;0,RANK(D40,$D$36:$D$65),реглист!$D$96+1)</f>
        <v>10</v>
      </c>
      <c r="F40" s="21">
        <f t="shared" si="7"/>
        <v>0</v>
      </c>
      <c r="G40" s="21">
        <f t="shared" si="4"/>
        <v>0</v>
      </c>
      <c r="H40" s="21">
        <f t="shared" si="4"/>
        <v>0</v>
      </c>
      <c r="I40" s="21">
        <f t="shared" si="4"/>
        <v>0</v>
      </c>
      <c r="J40" s="21">
        <f t="shared" si="4"/>
        <v>0</v>
      </c>
      <c r="K40" s="21">
        <f t="shared" si="4"/>
        <v>0</v>
      </c>
      <c r="L40" s="21">
        <f t="shared" si="4"/>
        <v>0</v>
      </c>
      <c r="M40" s="21">
        <f t="shared" si="4"/>
        <v>0</v>
      </c>
      <c r="N40" s="21">
        <f t="shared" si="4"/>
        <v>0</v>
      </c>
      <c r="O40" s="21">
        <f t="shared" si="4"/>
        <v>0</v>
      </c>
      <c r="P40" s="21">
        <f t="shared" si="4"/>
        <v>0</v>
      </c>
      <c r="Q40" s="21">
        <f t="shared" si="4"/>
        <v>0</v>
      </c>
      <c r="R40" s="21">
        <f t="shared" si="4"/>
        <v>0</v>
      </c>
      <c r="S40" s="21">
        <f t="shared" si="4"/>
        <v>0</v>
      </c>
      <c r="T40" s="21">
        <f t="shared" si="4"/>
        <v>0</v>
      </c>
      <c r="U40" s="21">
        <f t="shared" si="4"/>
        <v>0</v>
      </c>
      <c r="V40" s="21">
        <f t="shared" si="4"/>
        <v>0</v>
      </c>
      <c r="W40" s="21">
        <f t="shared" si="4"/>
        <v>0</v>
      </c>
      <c r="X40" s="21">
        <f t="shared" si="4"/>
        <v>0</v>
      </c>
      <c r="Y40" s="21">
        <f t="shared" si="4"/>
        <v>0</v>
      </c>
      <c r="Z40" s="21">
        <f t="shared" si="4"/>
        <v>0</v>
      </c>
      <c r="AA40" s="21">
        <f t="shared" si="4"/>
        <v>0</v>
      </c>
      <c r="AB40" s="21">
        <f t="shared" si="4"/>
        <v>0</v>
      </c>
      <c r="AC40" s="21">
        <f t="shared" si="4"/>
        <v>0</v>
      </c>
      <c r="AD40" s="21">
        <f t="shared" si="4"/>
        <v>0</v>
      </c>
      <c r="AE40" s="21">
        <f t="shared" si="4"/>
        <v>0</v>
      </c>
      <c r="AF40" s="21">
        <f t="shared" si="4"/>
        <v>0</v>
      </c>
      <c r="AG40" s="21">
        <f t="shared" si="4"/>
        <v>0</v>
      </c>
      <c r="AH40" s="21">
        <f t="shared" si="4"/>
        <v>0</v>
      </c>
      <c r="AI40" s="21">
        <f t="shared" si="4"/>
        <v>0</v>
      </c>
      <c r="AJ40" s="21">
        <f t="shared" si="4"/>
        <v>0</v>
      </c>
      <c r="AK40" s="21">
        <f t="shared" si="4"/>
        <v>0</v>
      </c>
      <c r="AL40" s="21">
        <f t="shared" si="4"/>
        <v>0</v>
      </c>
      <c r="AM40" s="21">
        <f t="shared" si="4"/>
        <v>0</v>
      </c>
      <c r="AN40" s="21">
        <f t="shared" si="4"/>
        <v>0</v>
      </c>
      <c r="AO40" s="21">
        <f t="shared" si="4"/>
        <v>0</v>
      </c>
    </row>
    <row r="41" spans="1:41" ht="15.75" outlineLevel="1" x14ac:dyDescent="0.25">
      <c r="A41" s="19">
        <f t="shared" si="8"/>
        <v>6</v>
      </c>
      <c r="B41" s="26" t="str">
        <f t="shared" si="5"/>
        <v>Брест над Бугом</v>
      </c>
      <c r="C41" s="27" t="str">
        <f t="shared" si="5"/>
        <v>Тысевич Сергей</v>
      </c>
      <c r="D41" s="21">
        <f t="shared" si="6"/>
        <v>94</v>
      </c>
      <c r="E41" s="3">
        <f>IF(D41&gt;0,RANK(D41,$D$36:$D$65),реглист!$D$96+1)</f>
        <v>4</v>
      </c>
      <c r="F41" s="21">
        <f t="shared" si="7"/>
        <v>75</v>
      </c>
      <c r="G41" s="21">
        <f t="shared" si="4"/>
        <v>19</v>
      </c>
      <c r="H41" s="21">
        <f t="shared" si="4"/>
        <v>0</v>
      </c>
      <c r="I41" s="21">
        <f t="shared" si="4"/>
        <v>0</v>
      </c>
      <c r="J41" s="21">
        <f t="shared" si="4"/>
        <v>0</v>
      </c>
      <c r="K41" s="21">
        <f t="shared" si="4"/>
        <v>0</v>
      </c>
      <c r="L41" s="21">
        <f t="shared" si="4"/>
        <v>0</v>
      </c>
      <c r="M41" s="21">
        <f t="shared" si="4"/>
        <v>0</v>
      </c>
      <c r="N41" s="21">
        <f t="shared" si="4"/>
        <v>0</v>
      </c>
      <c r="O41" s="21">
        <f t="shared" si="4"/>
        <v>0</v>
      </c>
      <c r="P41" s="21">
        <f t="shared" si="4"/>
        <v>0</v>
      </c>
      <c r="Q41" s="21">
        <f t="shared" si="4"/>
        <v>0</v>
      </c>
      <c r="R41" s="21">
        <f t="shared" si="4"/>
        <v>0</v>
      </c>
      <c r="S41" s="21">
        <f t="shared" si="4"/>
        <v>0</v>
      </c>
      <c r="T41" s="21">
        <f t="shared" si="4"/>
        <v>0</v>
      </c>
      <c r="U41" s="21">
        <f t="shared" si="4"/>
        <v>0</v>
      </c>
      <c r="V41" s="21">
        <f t="shared" si="4"/>
        <v>0</v>
      </c>
      <c r="W41" s="21">
        <f t="shared" si="4"/>
        <v>0</v>
      </c>
      <c r="X41" s="21">
        <f t="shared" si="4"/>
        <v>0</v>
      </c>
      <c r="Y41" s="21">
        <f t="shared" si="4"/>
        <v>0</v>
      </c>
      <c r="Z41" s="21">
        <f t="shared" si="4"/>
        <v>0</v>
      </c>
      <c r="AA41" s="21">
        <f t="shared" si="4"/>
        <v>0</v>
      </c>
      <c r="AB41" s="21">
        <f t="shared" si="4"/>
        <v>0</v>
      </c>
      <c r="AC41" s="21">
        <f t="shared" si="4"/>
        <v>0</v>
      </c>
      <c r="AD41" s="21">
        <f t="shared" si="4"/>
        <v>0</v>
      </c>
      <c r="AE41" s="21">
        <f t="shared" si="4"/>
        <v>0</v>
      </c>
      <c r="AF41" s="21">
        <f t="shared" si="4"/>
        <v>0</v>
      </c>
      <c r="AG41" s="21">
        <f t="shared" si="4"/>
        <v>0</v>
      </c>
      <c r="AH41" s="21">
        <f t="shared" si="4"/>
        <v>0</v>
      </c>
      <c r="AI41" s="21">
        <f t="shared" si="4"/>
        <v>0</v>
      </c>
      <c r="AJ41" s="21">
        <f t="shared" si="4"/>
        <v>0</v>
      </c>
      <c r="AK41" s="21">
        <f t="shared" si="4"/>
        <v>0</v>
      </c>
      <c r="AL41" s="21">
        <f t="shared" si="4"/>
        <v>0</v>
      </c>
      <c r="AM41" s="21">
        <f t="shared" si="4"/>
        <v>0</v>
      </c>
      <c r="AN41" s="21">
        <f t="shared" si="4"/>
        <v>0</v>
      </c>
      <c r="AO41" s="21">
        <f t="shared" si="4"/>
        <v>0</v>
      </c>
    </row>
    <row r="42" spans="1:41" ht="15.75" outlineLevel="1" x14ac:dyDescent="0.25">
      <c r="A42" s="19">
        <f t="shared" si="8"/>
        <v>7</v>
      </c>
      <c r="B42" s="26" t="str">
        <f t="shared" si="5"/>
        <v>Basshunter</v>
      </c>
      <c r="C42" s="27" t="str">
        <f t="shared" si="5"/>
        <v>Насиров Эмин</v>
      </c>
      <c r="D42" s="21">
        <f t="shared" si="6"/>
        <v>0</v>
      </c>
      <c r="E42" s="3">
        <f>IF(D42&gt;0,RANK(D42,$D$36:$D$65),реглист!$D$96+1)</f>
        <v>10</v>
      </c>
      <c r="F42" s="21">
        <f t="shared" si="7"/>
        <v>0</v>
      </c>
      <c r="G42" s="21">
        <f t="shared" si="4"/>
        <v>0</v>
      </c>
      <c r="H42" s="21">
        <f t="shared" si="4"/>
        <v>0</v>
      </c>
      <c r="I42" s="21">
        <f t="shared" si="4"/>
        <v>0</v>
      </c>
      <c r="J42" s="21">
        <f t="shared" si="4"/>
        <v>0</v>
      </c>
      <c r="K42" s="21">
        <f t="shared" si="4"/>
        <v>0</v>
      </c>
      <c r="L42" s="21">
        <f t="shared" si="4"/>
        <v>0</v>
      </c>
      <c r="M42" s="21">
        <f t="shared" si="4"/>
        <v>0</v>
      </c>
      <c r="N42" s="21">
        <f t="shared" si="4"/>
        <v>0</v>
      </c>
      <c r="O42" s="21">
        <f t="shared" si="4"/>
        <v>0</v>
      </c>
      <c r="P42" s="21">
        <f t="shared" si="4"/>
        <v>0</v>
      </c>
      <c r="Q42" s="21">
        <f t="shared" si="4"/>
        <v>0</v>
      </c>
      <c r="R42" s="21">
        <f t="shared" si="4"/>
        <v>0</v>
      </c>
      <c r="S42" s="21">
        <f t="shared" si="4"/>
        <v>0</v>
      </c>
      <c r="T42" s="21">
        <f t="shared" si="4"/>
        <v>0</v>
      </c>
      <c r="U42" s="21">
        <f t="shared" si="4"/>
        <v>0</v>
      </c>
      <c r="V42" s="21">
        <f t="shared" si="4"/>
        <v>0</v>
      </c>
      <c r="W42" s="21">
        <f t="shared" si="4"/>
        <v>0</v>
      </c>
      <c r="X42" s="21">
        <f t="shared" si="4"/>
        <v>0</v>
      </c>
      <c r="Y42" s="21">
        <f t="shared" si="4"/>
        <v>0</v>
      </c>
      <c r="Z42" s="21">
        <f t="shared" si="4"/>
        <v>0</v>
      </c>
      <c r="AA42" s="21">
        <f t="shared" si="4"/>
        <v>0</v>
      </c>
      <c r="AB42" s="21">
        <f t="shared" si="4"/>
        <v>0</v>
      </c>
      <c r="AC42" s="21">
        <f t="shared" si="4"/>
        <v>0</v>
      </c>
      <c r="AD42" s="21">
        <f t="shared" si="4"/>
        <v>0</v>
      </c>
      <c r="AE42" s="21">
        <f t="shared" si="4"/>
        <v>0</v>
      </c>
      <c r="AF42" s="21">
        <f t="shared" si="4"/>
        <v>0</v>
      </c>
      <c r="AG42" s="21">
        <f t="shared" si="4"/>
        <v>0</v>
      </c>
      <c r="AH42" s="21">
        <f t="shared" si="4"/>
        <v>0</v>
      </c>
      <c r="AI42" s="21">
        <f t="shared" si="4"/>
        <v>0</v>
      </c>
      <c r="AJ42" s="21">
        <f t="shared" si="4"/>
        <v>0</v>
      </c>
      <c r="AK42" s="21">
        <f t="shared" si="4"/>
        <v>0</v>
      </c>
      <c r="AL42" s="21">
        <f t="shared" si="4"/>
        <v>0</v>
      </c>
      <c r="AM42" s="21">
        <f t="shared" si="4"/>
        <v>0</v>
      </c>
      <c r="AN42" s="21">
        <f t="shared" si="4"/>
        <v>0</v>
      </c>
      <c r="AO42" s="21">
        <f t="shared" si="4"/>
        <v>0</v>
      </c>
    </row>
    <row r="43" spans="1:41" ht="15.75" outlineLevel="1" x14ac:dyDescent="0.25">
      <c r="A43" s="19">
        <f t="shared" si="8"/>
        <v>8</v>
      </c>
      <c r="B43" s="26" t="str">
        <f t="shared" si="5"/>
        <v>СПАРТА</v>
      </c>
      <c r="C43" s="27" t="str">
        <f t="shared" si="5"/>
        <v xml:space="preserve">Ковалевич Леонид </v>
      </c>
      <c r="D43" s="21">
        <f t="shared" si="6"/>
        <v>0</v>
      </c>
      <c r="E43" s="3">
        <f>IF(D43&gt;0,RANK(D43,$D$36:$D$65),реглист!$D$96+1)</f>
        <v>10</v>
      </c>
      <c r="F43" s="21">
        <f t="shared" si="7"/>
        <v>0</v>
      </c>
      <c r="G43" s="21">
        <f t="shared" si="4"/>
        <v>0</v>
      </c>
      <c r="H43" s="21">
        <f t="shared" si="4"/>
        <v>0</v>
      </c>
      <c r="I43" s="21">
        <f t="shared" si="4"/>
        <v>0</v>
      </c>
      <c r="J43" s="21">
        <f t="shared" si="4"/>
        <v>0</v>
      </c>
      <c r="K43" s="21">
        <f t="shared" si="4"/>
        <v>0</v>
      </c>
      <c r="L43" s="21">
        <f t="shared" si="4"/>
        <v>0</v>
      </c>
      <c r="M43" s="21">
        <f t="shared" si="4"/>
        <v>0</v>
      </c>
      <c r="N43" s="21">
        <f t="shared" si="4"/>
        <v>0</v>
      </c>
      <c r="O43" s="21">
        <f t="shared" si="4"/>
        <v>0</v>
      </c>
      <c r="P43" s="21">
        <f t="shared" si="4"/>
        <v>0</v>
      </c>
      <c r="Q43" s="21">
        <f t="shared" si="4"/>
        <v>0</v>
      </c>
      <c r="R43" s="21">
        <f t="shared" si="4"/>
        <v>0</v>
      </c>
      <c r="S43" s="21">
        <f t="shared" si="4"/>
        <v>0</v>
      </c>
      <c r="T43" s="21">
        <f t="shared" si="4"/>
        <v>0</v>
      </c>
      <c r="U43" s="21">
        <f t="shared" si="4"/>
        <v>0</v>
      </c>
      <c r="V43" s="21">
        <f t="shared" si="4"/>
        <v>0</v>
      </c>
      <c r="W43" s="21">
        <f t="shared" si="4"/>
        <v>0</v>
      </c>
      <c r="X43" s="21">
        <f t="shared" si="4"/>
        <v>0</v>
      </c>
      <c r="Y43" s="21">
        <f t="shared" si="4"/>
        <v>0</v>
      </c>
      <c r="Z43" s="21">
        <f t="shared" si="4"/>
        <v>0</v>
      </c>
      <c r="AA43" s="21">
        <f t="shared" si="4"/>
        <v>0</v>
      </c>
      <c r="AB43" s="21">
        <f t="shared" si="4"/>
        <v>0</v>
      </c>
      <c r="AC43" s="21">
        <f t="shared" si="4"/>
        <v>0</v>
      </c>
      <c r="AD43" s="21">
        <f t="shared" si="4"/>
        <v>0</v>
      </c>
      <c r="AE43" s="21">
        <f t="shared" si="4"/>
        <v>0</v>
      </c>
      <c r="AF43" s="21">
        <f t="shared" ref="G43:AO50" si="9">AF10</f>
        <v>0</v>
      </c>
      <c r="AG43" s="21">
        <f t="shared" si="9"/>
        <v>0</v>
      </c>
      <c r="AH43" s="21">
        <f t="shared" si="9"/>
        <v>0</v>
      </c>
      <c r="AI43" s="21">
        <f t="shared" si="9"/>
        <v>0</v>
      </c>
      <c r="AJ43" s="21">
        <f t="shared" si="9"/>
        <v>0</v>
      </c>
      <c r="AK43" s="21">
        <f t="shared" si="9"/>
        <v>0</v>
      </c>
      <c r="AL43" s="21">
        <f t="shared" si="9"/>
        <v>0</v>
      </c>
      <c r="AM43" s="21">
        <f t="shared" si="9"/>
        <v>0</v>
      </c>
      <c r="AN43" s="21">
        <f t="shared" si="9"/>
        <v>0</v>
      </c>
      <c r="AO43" s="21">
        <f t="shared" si="9"/>
        <v>0</v>
      </c>
    </row>
    <row r="44" spans="1:41" ht="15.75" outlineLevel="1" x14ac:dyDescent="0.25">
      <c r="A44" s="19">
        <f t="shared" si="8"/>
        <v>9</v>
      </c>
      <c r="B44" s="26" t="str">
        <f t="shared" si="5"/>
        <v>Mixture</v>
      </c>
      <c r="C44" s="27" t="str">
        <f t="shared" si="5"/>
        <v>Бычик Роман</v>
      </c>
      <c r="D44" s="21">
        <f t="shared" si="6"/>
        <v>105</v>
      </c>
      <c r="E44" s="3">
        <f>IF(D44&gt;0,RANK(D44,$D$36:$D$65),реглист!$D$96+1)</f>
        <v>2</v>
      </c>
      <c r="F44" s="21">
        <f t="shared" si="7"/>
        <v>105</v>
      </c>
      <c r="G44" s="21">
        <f t="shared" si="9"/>
        <v>0</v>
      </c>
      <c r="H44" s="21">
        <f t="shared" si="9"/>
        <v>0</v>
      </c>
      <c r="I44" s="21">
        <f t="shared" si="9"/>
        <v>0</v>
      </c>
      <c r="J44" s="21">
        <f t="shared" si="9"/>
        <v>0</v>
      </c>
      <c r="K44" s="21">
        <f t="shared" si="9"/>
        <v>0</v>
      </c>
      <c r="L44" s="21">
        <f t="shared" si="9"/>
        <v>0</v>
      </c>
      <c r="M44" s="21">
        <f t="shared" si="9"/>
        <v>0</v>
      </c>
      <c r="N44" s="21">
        <f t="shared" si="9"/>
        <v>0</v>
      </c>
      <c r="O44" s="21">
        <f t="shared" si="9"/>
        <v>0</v>
      </c>
      <c r="P44" s="21">
        <f t="shared" si="9"/>
        <v>0</v>
      </c>
      <c r="Q44" s="21">
        <f t="shared" si="9"/>
        <v>0</v>
      </c>
      <c r="R44" s="21">
        <f t="shared" si="9"/>
        <v>0</v>
      </c>
      <c r="S44" s="21">
        <f t="shared" si="9"/>
        <v>0</v>
      </c>
      <c r="T44" s="21">
        <f t="shared" si="9"/>
        <v>0</v>
      </c>
      <c r="U44" s="21">
        <f t="shared" si="9"/>
        <v>0</v>
      </c>
      <c r="V44" s="21">
        <f t="shared" si="9"/>
        <v>0</v>
      </c>
      <c r="W44" s="21">
        <f t="shared" si="9"/>
        <v>0</v>
      </c>
      <c r="X44" s="21">
        <f t="shared" si="9"/>
        <v>0</v>
      </c>
      <c r="Y44" s="21">
        <f t="shared" si="9"/>
        <v>0</v>
      </c>
      <c r="Z44" s="21">
        <f t="shared" si="9"/>
        <v>0</v>
      </c>
      <c r="AA44" s="21">
        <f t="shared" si="9"/>
        <v>0</v>
      </c>
      <c r="AB44" s="21">
        <f t="shared" si="9"/>
        <v>0</v>
      </c>
      <c r="AC44" s="21">
        <f t="shared" si="9"/>
        <v>0</v>
      </c>
      <c r="AD44" s="21">
        <f t="shared" si="9"/>
        <v>0</v>
      </c>
      <c r="AE44" s="21">
        <f t="shared" si="9"/>
        <v>0</v>
      </c>
      <c r="AF44" s="21">
        <f t="shared" si="9"/>
        <v>0</v>
      </c>
      <c r="AG44" s="21">
        <f t="shared" si="9"/>
        <v>0</v>
      </c>
      <c r="AH44" s="21">
        <f t="shared" si="9"/>
        <v>0</v>
      </c>
      <c r="AI44" s="21">
        <f t="shared" si="9"/>
        <v>0</v>
      </c>
      <c r="AJ44" s="21">
        <f t="shared" si="9"/>
        <v>0</v>
      </c>
      <c r="AK44" s="21">
        <f t="shared" si="9"/>
        <v>0</v>
      </c>
      <c r="AL44" s="21">
        <f t="shared" si="9"/>
        <v>0</v>
      </c>
      <c r="AM44" s="21">
        <f t="shared" si="9"/>
        <v>0</v>
      </c>
      <c r="AN44" s="21">
        <f t="shared" si="9"/>
        <v>0</v>
      </c>
      <c r="AO44" s="21">
        <f t="shared" si="9"/>
        <v>0</v>
      </c>
    </row>
    <row r="45" spans="1:41" ht="15.75" outlineLevel="1" x14ac:dyDescent="0.25">
      <c r="A45" s="19">
        <f t="shared" si="8"/>
        <v>10</v>
      </c>
      <c r="B45" s="26" t="e">
        <f t="shared" si="5"/>
        <v>#N/A</v>
      </c>
      <c r="C45" s="27">
        <f t="shared" si="5"/>
        <v>0</v>
      </c>
      <c r="D45" s="21">
        <f t="shared" si="6"/>
        <v>20</v>
      </c>
      <c r="E45" s="3">
        <f>IF(D45&gt;0,RANK(D45,$D$36:$D$65),реглист!$D$96+1)</f>
        <v>7</v>
      </c>
      <c r="F45" s="21">
        <f t="shared" si="7"/>
        <v>20</v>
      </c>
      <c r="G45" s="21">
        <f t="shared" si="9"/>
        <v>0</v>
      </c>
      <c r="H45" s="21">
        <f t="shared" si="9"/>
        <v>0</v>
      </c>
      <c r="I45" s="21">
        <f t="shared" si="9"/>
        <v>0</v>
      </c>
      <c r="J45" s="21">
        <f t="shared" si="9"/>
        <v>0</v>
      </c>
      <c r="K45" s="21">
        <f t="shared" si="9"/>
        <v>0</v>
      </c>
      <c r="L45" s="21">
        <f t="shared" si="9"/>
        <v>0</v>
      </c>
      <c r="M45" s="21">
        <f t="shared" si="9"/>
        <v>0</v>
      </c>
      <c r="N45" s="21">
        <f t="shared" si="9"/>
        <v>0</v>
      </c>
      <c r="O45" s="21">
        <f t="shared" si="9"/>
        <v>0</v>
      </c>
      <c r="P45" s="21">
        <f t="shared" si="9"/>
        <v>0</v>
      </c>
      <c r="Q45" s="21">
        <f t="shared" si="9"/>
        <v>0</v>
      </c>
      <c r="R45" s="21">
        <f t="shared" si="9"/>
        <v>0</v>
      </c>
      <c r="S45" s="21">
        <f t="shared" si="9"/>
        <v>0</v>
      </c>
      <c r="T45" s="21">
        <f t="shared" si="9"/>
        <v>0</v>
      </c>
      <c r="U45" s="21">
        <f t="shared" si="9"/>
        <v>0</v>
      </c>
      <c r="V45" s="21">
        <f t="shared" si="9"/>
        <v>0</v>
      </c>
      <c r="W45" s="21">
        <f t="shared" si="9"/>
        <v>0</v>
      </c>
      <c r="X45" s="21">
        <f t="shared" si="9"/>
        <v>0</v>
      </c>
      <c r="Y45" s="21">
        <f t="shared" si="9"/>
        <v>0</v>
      </c>
      <c r="Z45" s="21">
        <f t="shared" si="9"/>
        <v>0</v>
      </c>
      <c r="AA45" s="21">
        <f t="shared" si="9"/>
        <v>0</v>
      </c>
      <c r="AB45" s="21">
        <f t="shared" si="9"/>
        <v>0</v>
      </c>
      <c r="AC45" s="21">
        <f t="shared" si="9"/>
        <v>0</v>
      </c>
      <c r="AD45" s="21">
        <f t="shared" si="9"/>
        <v>0</v>
      </c>
      <c r="AE45" s="21">
        <f t="shared" si="9"/>
        <v>0</v>
      </c>
      <c r="AF45" s="21">
        <f t="shared" si="9"/>
        <v>0</v>
      </c>
      <c r="AG45" s="21">
        <f t="shared" si="9"/>
        <v>0</v>
      </c>
      <c r="AH45" s="21">
        <f t="shared" si="9"/>
        <v>0</v>
      </c>
      <c r="AI45" s="21">
        <f t="shared" si="9"/>
        <v>0</v>
      </c>
      <c r="AJ45" s="21">
        <f t="shared" si="9"/>
        <v>0</v>
      </c>
      <c r="AK45" s="21">
        <f t="shared" si="9"/>
        <v>0</v>
      </c>
      <c r="AL45" s="21">
        <f t="shared" si="9"/>
        <v>0</v>
      </c>
      <c r="AM45" s="21">
        <f t="shared" si="9"/>
        <v>0</v>
      </c>
      <c r="AN45" s="21">
        <f t="shared" si="9"/>
        <v>0</v>
      </c>
      <c r="AO45" s="21">
        <f t="shared" si="9"/>
        <v>0</v>
      </c>
    </row>
    <row r="46" spans="1:41" ht="15.75" outlineLevel="1" x14ac:dyDescent="0.25">
      <c r="A46" s="19">
        <f t="shared" si="8"/>
        <v>11</v>
      </c>
      <c r="B46" s="26" t="e">
        <f t="shared" si="5"/>
        <v>#N/A</v>
      </c>
      <c r="C46" s="27" t="e">
        <f t="shared" si="5"/>
        <v>#N/A</v>
      </c>
      <c r="D46" s="21">
        <f t="shared" si="6"/>
        <v>0</v>
      </c>
      <c r="E46" s="3">
        <f>IF(D46&gt;0,RANK(D46,$D$36:$D$65),реглист!$D$96+1)</f>
        <v>10</v>
      </c>
      <c r="F46" s="21">
        <f t="shared" si="7"/>
        <v>0</v>
      </c>
      <c r="G46" s="21">
        <f t="shared" si="9"/>
        <v>0</v>
      </c>
      <c r="H46" s="21">
        <f t="shared" si="9"/>
        <v>0</v>
      </c>
      <c r="I46" s="21">
        <f t="shared" si="9"/>
        <v>0</v>
      </c>
      <c r="J46" s="21">
        <f t="shared" si="9"/>
        <v>0</v>
      </c>
      <c r="K46" s="21">
        <f t="shared" si="9"/>
        <v>0</v>
      </c>
      <c r="L46" s="21">
        <f t="shared" si="9"/>
        <v>0</v>
      </c>
      <c r="M46" s="21">
        <f t="shared" si="9"/>
        <v>0</v>
      </c>
      <c r="N46" s="21">
        <f t="shared" si="9"/>
        <v>0</v>
      </c>
      <c r="O46" s="21">
        <f t="shared" si="9"/>
        <v>0</v>
      </c>
      <c r="P46" s="21">
        <f t="shared" si="9"/>
        <v>0</v>
      </c>
      <c r="Q46" s="21">
        <f t="shared" si="9"/>
        <v>0</v>
      </c>
      <c r="R46" s="21">
        <f t="shared" si="9"/>
        <v>0</v>
      </c>
      <c r="S46" s="21">
        <f t="shared" si="9"/>
        <v>0</v>
      </c>
      <c r="T46" s="21">
        <f t="shared" si="9"/>
        <v>0</v>
      </c>
      <c r="U46" s="21">
        <f t="shared" si="9"/>
        <v>0</v>
      </c>
      <c r="V46" s="21">
        <f t="shared" si="9"/>
        <v>0</v>
      </c>
      <c r="W46" s="21">
        <f t="shared" si="9"/>
        <v>0</v>
      </c>
      <c r="X46" s="21">
        <f t="shared" si="9"/>
        <v>0</v>
      </c>
      <c r="Y46" s="21">
        <f t="shared" si="9"/>
        <v>0</v>
      </c>
      <c r="Z46" s="21">
        <f t="shared" si="9"/>
        <v>0</v>
      </c>
      <c r="AA46" s="21">
        <f t="shared" si="9"/>
        <v>0</v>
      </c>
      <c r="AB46" s="21">
        <f t="shared" si="9"/>
        <v>0</v>
      </c>
      <c r="AC46" s="21">
        <f t="shared" si="9"/>
        <v>0</v>
      </c>
      <c r="AD46" s="21">
        <f t="shared" si="9"/>
        <v>0</v>
      </c>
      <c r="AE46" s="21">
        <f t="shared" si="9"/>
        <v>0</v>
      </c>
      <c r="AF46" s="21">
        <f t="shared" si="9"/>
        <v>0</v>
      </c>
      <c r="AG46" s="21">
        <f t="shared" si="9"/>
        <v>0</v>
      </c>
      <c r="AH46" s="21">
        <f t="shared" si="9"/>
        <v>0</v>
      </c>
      <c r="AI46" s="21">
        <f t="shared" si="9"/>
        <v>0</v>
      </c>
      <c r="AJ46" s="21">
        <f t="shared" si="9"/>
        <v>0</v>
      </c>
      <c r="AK46" s="21">
        <f t="shared" si="9"/>
        <v>0</v>
      </c>
      <c r="AL46" s="21">
        <f t="shared" si="9"/>
        <v>0</v>
      </c>
      <c r="AM46" s="21">
        <f t="shared" si="9"/>
        <v>0</v>
      </c>
      <c r="AN46" s="21">
        <f t="shared" si="9"/>
        <v>0</v>
      </c>
      <c r="AO46" s="21">
        <f t="shared" si="9"/>
        <v>0</v>
      </c>
    </row>
    <row r="47" spans="1:41" ht="15.75" outlineLevel="1" x14ac:dyDescent="0.25">
      <c r="A47" s="19">
        <f t="shared" si="8"/>
        <v>12</v>
      </c>
      <c r="B47" s="26" t="e">
        <f t="shared" si="5"/>
        <v>#N/A</v>
      </c>
      <c r="C47" s="27" t="e">
        <f t="shared" si="5"/>
        <v>#N/A</v>
      </c>
      <c r="D47" s="21">
        <f t="shared" si="6"/>
        <v>0</v>
      </c>
      <c r="E47" s="3">
        <f>IF(D47&gt;0,RANK(D47,$D$36:$D$65),реглист!$D$96+1)</f>
        <v>10</v>
      </c>
      <c r="F47" s="21">
        <f t="shared" si="7"/>
        <v>0</v>
      </c>
      <c r="G47" s="21">
        <f t="shared" si="9"/>
        <v>0</v>
      </c>
      <c r="H47" s="21">
        <f t="shared" si="9"/>
        <v>0</v>
      </c>
      <c r="I47" s="21">
        <f t="shared" si="9"/>
        <v>0</v>
      </c>
      <c r="J47" s="21">
        <f t="shared" si="9"/>
        <v>0</v>
      </c>
      <c r="K47" s="21">
        <f t="shared" si="9"/>
        <v>0</v>
      </c>
      <c r="L47" s="21">
        <f t="shared" si="9"/>
        <v>0</v>
      </c>
      <c r="M47" s="21">
        <f t="shared" si="9"/>
        <v>0</v>
      </c>
      <c r="N47" s="21">
        <f t="shared" si="9"/>
        <v>0</v>
      </c>
      <c r="O47" s="21">
        <f t="shared" si="9"/>
        <v>0</v>
      </c>
      <c r="P47" s="21">
        <f t="shared" si="9"/>
        <v>0</v>
      </c>
      <c r="Q47" s="21">
        <f t="shared" si="9"/>
        <v>0</v>
      </c>
      <c r="R47" s="21">
        <f t="shared" si="9"/>
        <v>0</v>
      </c>
      <c r="S47" s="21">
        <f t="shared" si="9"/>
        <v>0</v>
      </c>
      <c r="T47" s="21">
        <f t="shared" si="9"/>
        <v>0</v>
      </c>
      <c r="U47" s="21">
        <f t="shared" si="9"/>
        <v>0</v>
      </c>
      <c r="V47" s="21">
        <f t="shared" si="9"/>
        <v>0</v>
      </c>
      <c r="W47" s="21">
        <f t="shared" si="9"/>
        <v>0</v>
      </c>
      <c r="X47" s="21">
        <f t="shared" si="9"/>
        <v>0</v>
      </c>
      <c r="Y47" s="21">
        <f t="shared" si="9"/>
        <v>0</v>
      </c>
      <c r="Z47" s="21">
        <f t="shared" si="9"/>
        <v>0</v>
      </c>
      <c r="AA47" s="21">
        <f t="shared" si="9"/>
        <v>0</v>
      </c>
      <c r="AB47" s="21">
        <f t="shared" si="9"/>
        <v>0</v>
      </c>
      <c r="AC47" s="21">
        <f t="shared" si="9"/>
        <v>0</v>
      </c>
      <c r="AD47" s="21">
        <f t="shared" si="9"/>
        <v>0</v>
      </c>
      <c r="AE47" s="21">
        <f t="shared" si="9"/>
        <v>0</v>
      </c>
      <c r="AF47" s="21">
        <f t="shared" si="9"/>
        <v>0</v>
      </c>
      <c r="AG47" s="21">
        <f t="shared" si="9"/>
        <v>0</v>
      </c>
      <c r="AH47" s="21">
        <f t="shared" si="9"/>
        <v>0</v>
      </c>
      <c r="AI47" s="21">
        <f t="shared" si="9"/>
        <v>0</v>
      </c>
      <c r="AJ47" s="21">
        <f t="shared" si="9"/>
        <v>0</v>
      </c>
      <c r="AK47" s="21">
        <f t="shared" si="9"/>
        <v>0</v>
      </c>
      <c r="AL47" s="21">
        <f t="shared" si="9"/>
        <v>0</v>
      </c>
      <c r="AM47" s="21">
        <f t="shared" si="9"/>
        <v>0</v>
      </c>
      <c r="AN47" s="21">
        <f t="shared" si="9"/>
        <v>0</v>
      </c>
      <c r="AO47" s="21">
        <f t="shared" si="9"/>
        <v>0</v>
      </c>
    </row>
    <row r="48" spans="1:41" ht="15.75" outlineLevel="1" x14ac:dyDescent="0.25">
      <c r="A48" s="19">
        <f t="shared" si="8"/>
        <v>13</v>
      </c>
      <c r="B48" s="26" t="e">
        <f t="shared" si="5"/>
        <v>#N/A</v>
      </c>
      <c r="C48" s="27" t="e">
        <f t="shared" si="5"/>
        <v>#N/A</v>
      </c>
      <c r="D48" s="21">
        <f t="shared" si="6"/>
        <v>0</v>
      </c>
      <c r="E48" s="3">
        <f>IF(D48&gt;0,RANK(D48,$D$36:$D$65),реглист!$D$96+1)</f>
        <v>10</v>
      </c>
      <c r="F48" s="21">
        <f t="shared" si="7"/>
        <v>0</v>
      </c>
      <c r="G48" s="21">
        <f t="shared" si="9"/>
        <v>0</v>
      </c>
      <c r="H48" s="21">
        <f t="shared" si="9"/>
        <v>0</v>
      </c>
      <c r="I48" s="21">
        <f t="shared" si="9"/>
        <v>0</v>
      </c>
      <c r="J48" s="21">
        <f t="shared" si="9"/>
        <v>0</v>
      </c>
      <c r="K48" s="21">
        <f t="shared" si="9"/>
        <v>0</v>
      </c>
      <c r="L48" s="21">
        <f t="shared" si="9"/>
        <v>0</v>
      </c>
      <c r="M48" s="21">
        <f t="shared" si="9"/>
        <v>0</v>
      </c>
      <c r="N48" s="21">
        <f t="shared" si="9"/>
        <v>0</v>
      </c>
      <c r="O48" s="21">
        <f t="shared" si="9"/>
        <v>0</v>
      </c>
      <c r="P48" s="21">
        <f t="shared" si="9"/>
        <v>0</v>
      </c>
      <c r="Q48" s="21">
        <f t="shared" si="9"/>
        <v>0</v>
      </c>
      <c r="R48" s="21">
        <f t="shared" si="9"/>
        <v>0</v>
      </c>
      <c r="S48" s="21">
        <f t="shared" si="9"/>
        <v>0</v>
      </c>
      <c r="T48" s="21">
        <f t="shared" si="9"/>
        <v>0</v>
      </c>
      <c r="U48" s="21">
        <f t="shared" si="9"/>
        <v>0</v>
      </c>
      <c r="V48" s="21">
        <f t="shared" si="9"/>
        <v>0</v>
      </c>
      <c r="W48" s="21">
        <f t="shared" si="9"/>
        <v>0</v>
      </c>
      <c r="X48" s="21">
        <f t="shared" si="9"/>
        <v>0</v>
      </c>
      <c r="Y48" s="21">
        <f t="shared" si="9"/>
        <v>0</v>
      </c>
      <c r="Z48" s="21">
        <f t="shared" si="9"/>
        <v>0</v>
      </c>
      <c r="AA48" s="21">
        <f t="shared" si="9"/>
        <v>0</v>
      </c>
      <c r="AB48" s="21">
        <f t="shared" si="9"/>
        <v>0</v>
      </c>
      <c r="AC48" s="21">
        <f t="shared" si="9"/>
        <v>0</v>
      </c>
      <c r="AD48" s="21">
        <f t="shared" si="9"/>
        <v>0</v>
      </c>
      <c r="AE48" s="21">
        <f t="shared" si="9"/>
        <v>0</v>
      </c>
      <c r="AF48" s="21">
        <f t="shared" si="9"/>
        <v>0</v>
      </c>
      <c r="AG48" s="21">
        <f t="shared" si="9"/>
        <v>0</v>
      </c>
      <c r="AH48" s="21">
        <f t="shared" si="9"/>
        <v>0</v>
      </c>
      <c r="AI48" s="21">
        <f t="shared" si="9"/>
        <v>0</v>
      </c>
      <c r="AJ48" s="21">
        <f t="shared" si="9"/>
        <v>0</v>
      </c>
      <c r="AK48" s="21">
        <f t="shared" si="9"/>
        <v>0</v>
      </c>
      <c r="AL48" s="21">
        <f t="shared" si="9"/>
        <v>0</v>
      </c>
      <c r="AM48" s="21">
        <f t="shared" si="9"/>
        <v>0</v>
      </c>
      <c r="AN48" s="21">
        <f t="shared" si="9"/>
        <v>0</v>
      </c>
      <c r="AO48" s="21">
        <f t="shared" si="9"/>
        <v>0</v>
      </c>
    </row>
    <row r="49" spans="1:41" ht="15.75" outlineLevel="1" x14ac:dyDescent="0.25">
      <c r="A49" s="19">
        <f t="shared" si="8"/>
        <v>14</v>
      </c>
      <c r="B49" s="26" t="e">
        <f t="shared" si="5"/>
        <v>#N/A</v>
      </c>
      <c r="C49" s="27" t="e">
        <f t="shared" si="5"/>
        <v>#N/A</v>
      </c>
      <c r="D49" s="21">
        <f t="shared" si="6"/>
        <v>0</v>
      </c>
      <c r="E49" s="3">
        <f>IF(D49&gt;0,RANK(D49,$D$36:$D$65),реглист!$D$96+1)</f>
        <v>10</v>
      </c>
      <c r="F49" s="21">
        <f t="shared" si="7"/>
        <v>0</v>
      </c>
      <c r="G49" s="21">
        <f t="shared" si="9"/>
        <v>0</v>
      </c>
      <c r="H49" s="21">
        <f t="shared" si="9"/>
        <v>0</v>
      </c>
      <c r="I49" s="21">
        <f t="shared" si="9"/>
        <v>0</v>
      </c>
      <c r="J49" s="21">
        <f t="shared" si="9"/>
        <v>0</v>
      </c>
      <c r="K49" s="21">
        <f t="shared" si="9"/>
        <v>0</v>
      </c>
      <c r="L49" s="21">
        <f t="shared" si="9"/>
        <v>0</v>
      </c>
      <c r="M49" s="21">
        <f t="shared" si="9"/>
        <v>0</v>
      </c>
      <c r="N49" s="21">
        <f t="shared" si="9"/>
        <v>0</v>
      </c>
      <c r="O49" s="21">
        <f t="shared" si="9"/>
        <v>0</v>
      </c>
      <c r="P49" s="21">
        <f t="shared" si="9"/>
        <v>0</v>
      </c>
      <c r="Q49" s="21">
        <f t="shared" si="9"/>
        <v>0</v>
      </c>
      <c r="R49" s="21">
        <f t="shared" si="9"/>
        <v>0</v>
      </c>
      <c r="S49" s="21">
        <f t="shared" si="9"/>
        <v>0</v>
      </c>
      <c r="T49" s="21">
        <f t="shared" si="9"/>
        <v>0</v>
      </c>
      <c r="U49" s="21">
        <f t="shared" si="9"/>
        <v>0</v>
      </c>
      <c r="V49" s="21">
        <f t="shared" si="9"/>
        <v>0</v>
      </c>
      <c r="W49" s="21">
        <f t="shared" si="9"/>
        <v>0</v>
      </c>
      <c r="X49" s="21">
        <f t="shared" si="9"/>
        <v>0</v>
      </c>
      <c r="Y49" s="21">
        <f t="shared" si="9"/>
        <v>0</v>
      </c>
      <c r="Z49" s="21">
        <f t="shared" si="9"/>
        <v>0</v>
      </c>
      <c r="AA49" s="21">
        <f t="shared" si="9"/>
        <v>0</v>
      </c>
      <c r="AB49" s="21">
        <f t="shared" si="9"/>
        <v>0</v>
      </c>
      <c r="AC49" s="21">
        <f t="shared" si="9"/>
        <v>0</v>
      </c>
      <c r="AD49" s="21">
        <f t="shared" si="9"/>
        <v>0</v>
      </c>
      <c r="AE49" s="21">
        <f t="shared" si="9"/>
        <v>0</v>
      </c>
      <c r="AF49" s="21">
        <f t="shared" si="9"/>
        <v>0</v>
      </c>
      <c r="AG49" s="21">
        <f t="shared" si="9"/>
        <v>0</v>
      </c>
      <c r="AH49" s="21">
        <f t="shared" si="9"/>
        <v>0</v>
      </c>
      <c r="AI49" s="21">
        <f t="shared" si="9"/>
        <v>0</v>
      </c>
      <c r="AJ49" s="21">
        <f t="shared" si="9"/>
        <v>0</v>
      </c>
      <c r="AK49" s="21">
        <f t="shared" si="9"/>
        <v>0</v>
      </c>
      <c r="AL49" s="21">
        <f t="shared" si="9"/>
        <v>0</v>
      </c>
      <c r="AM49" s="21">
        <f t="shared" si="9"/>
        <v>0</v>
      </c>
      <c r="AN49" s="21">
        <f t="shared" si="9"/>
        <v>0</v>
      </c>
      <c r="AO49" s="21">
        <f t="shared" si="9"/>
        <v>0</v>
      </c>
    </row>
    <row r="50" spans="1:41" ht="15.75" outlineLevel="1" x14ac:dyDescent="0.25">
      <c r="A50" s="19">
        <f t="shared" si="8"/>
        <v>15</v>
      </c>
      <c r="B50" s="26" t="e">
        <f t="shared" si="5"/>
        <v>#N/A</v>
      </c>
      <c r="C50" s="27" t="e">
        <f t="shared" si="5"/>
        <v>#N/A</v>
      </c>
      <c r="D50" s="21">
        <f t="shared" si="6"/>
        <v>0</v>
      </c>
      <c r="E50" s="3">
        <f>IF(D50&gt;0,RANK(D50,$D$36:$D$65),реглист!$D$96+1)</f>
        <v>10</v>
      </c>
      <c r="F50" s="21">
        <f t="shared" si="7"/>
        <v>0</v>
      </c>
      <c r="G50" s="21">
        <f t="shared" si="9"/>
        <v>0</v>
      </c>
      <c r="H50" s="21">
        <f t="shared" si="9"/>
        <v>0</v>
      </c>
      <c r="I50" s="21">
        <f t="shared" si="9"/>
        <v>0</v>
      </c>
      <c r="J50" s="21">
        <f t="shared" si="9"/>
        <v>0</v>
      </c>
      <c r="K50" s="21">
        <f t="shared" si="9"/>
        <v>0</v>
      </c>
      <c r="L50" s="21">
        <f t="shared" si="9"/>
        <v>0</v>
      </c>
      <c r="M50" s="21">
        <f t="shared" si="9"/>
        <v>0</v>
      </c>
      <c r="N50" s="21">
        <f t="shared" si="9"/>
        <v>0</v>
      </c>
      <c r="O50" s="21">
        <f t="shared" si="9"/>
        <v>0</v>
      </c>
      <c r="P50" s="21">
        <f t="shared" si="9"/>
        <v>0</v>
      </c>
      <c r="Q50" s="21">
        <f t="shared" si="9"/>
        <v>0</v>
      </c>
      <c r="R50" s="21">
        <f t="shared" si="9"/>
        <v>0</v>
      </c>
      <c r="S50" s="21">
        <f t="shared" si="9"/>
        <v>0</v>
      </c>
      <c r="T50" s="21">
        <f t="shared" si="9"/>
        <v>0</v>
      </c>
      <c r="U50" s="21">
        <f t="shared" si="9"/>
        <v>0</v>
      </c>
      <c r="V50" s="21">
        <f t="shared" si="9"/>
        <v>0</v>
      </c>
      <c r="W50" s="21">
        <f t="shared" si="9"/>
        <v>0</v>
      </c>
      <c r="X50" s="21">
        <f t="shared" si="9"/>
        <v>0</v>
      </c>
      <c r="Y50" s="21">
        <f t="shared" si="9"/>
        <v>0</v>
      </c>
      <c r="Z50" s="21">
        <f t="shared" si="9"/>
        <v>0</v>
      </c>
      <c r="AA50" s="21">
        <f t="shared" si="9"/>
        <v>0</v>
      </c>
      <c r="AB50" s="21">
        <f t="shared" si="9"/>
        <v>0</v>
      </c>
      <c r="AC50" s="21">
        <f t="shared" si="9"/>
        <v>0</v>
      </c>
      <c r="AD50" s="21">
        <f t="shared" si="9"/>
        <v>0</v>
      </c>
      <c r="AE50" s="21">
        <f t="shared" si="9"/>
        <v>0</v>
      </c>
      <c r="AF50" s="21">
        <f t="shared" si="9"/>
        <v>0</v>
      </c>
      <c r="AG50" s="21">
        <f t="shared" si="9"/>
        <v>0</v>
      </c>
      <c r="AH50" s="21">
        <f t="shared" si="9"/>
        <v>0</v>
      </c>
      <c r="AI50" s="21">
        <f t="shared" si="9"/>
        <v>0</v>
      </c>
      <c r="AJ50" s="21">
        <f t="shared" si="9"/>
        <v>0</v>
      </c>
      <c r="AK50" s="21">
        <f t="shared" si="9"/>
        <v>0</v>
      </c>
      <c r="AL50" s="21">
        <f t="shared" si="9"/>
        <v>0</v>
      </c>
      <c r="AM50" s="21">
        <f t="shared" si="9"/>
        <v>0</v>
      </c>
      <c r="AN50" s="21">
        <f t="shared" si="9"/>
        <v>0</v>
      </c>
      <c r="AO50" s="21">
        <f t="shared" si="9"/>
        <v>0</v>
      </c>
    </row>
    <row r="51" spans="1:41" ht="15.75" outlineLevel="1" x14ac:dyDescent="0.25">
      <c r="A51" s="19">
        <f t="shared" si="8"/>
        <v>16</v>
      </c>
      <c r="B51" s="26" t="e">
        <f t="shared" si="5"/>
        <v>#N/A</v>
      </c>
      <c r="C51" s="27" t="e">
        <f t="shared" si="5"/>
        <v>#N/A</v>
      </c>
      <c r="D51" s="21">
        <f t="shared" si="6"/>
        <v>0</v>
      </c>
      <c r="E51" s="3">
        <f>IF(D51&gt;0,RANK(D51,$D$36:$D$65),реглист!$D$96+1)</f>
        <v>10</v>
      </c>
      <c r="F51" s="21">
        <f t="shared" si="7"/>
        <v>0</v>
      </c>
      <c r="G51" s="21">
        <f t="shared" ref="G51:AO58" si="10">G18</f>
        <v>0</v>
      </c>
      <c r="H51" s="21">
        <f t="shared" si="10"/>
        <v>0</v>
      </c>
      <c r="I51" s="21">
        <f t="shared" si="10"/>
        <v>0</v>
      </c>
      <c r="J51" s="21">
        <f t="shared" si="10"/>
        <v>0</v>
      </c>
      <c r="K51" s="21">
        <f t="shared" si="10"/>
        <v>0</v>
      </c>
      <c r="L51" s="21">
        <f t="shared" si="10"/>
        <v>0</v>
      </c>
      <c r="M51" s="21">
        <f t="shared" si="10"/>
        <v>0</v>
      </c>
      <c r="N51" s="21">
        <f t="shared" si="10"/>
        <v>0</v>
      </c>
      <c r="O51" s="21">
        <f t="shared" si="10"/>
        <v>0</v>
      </c>
      <c r="P51" s="21">
        <f t="shared" si="10"/>
        <v>0</v>
      </c>
      <c r="Q51" s="21">
        <f t="shared" si="10"/>
        <v>0</v>
      </c>
      <c r="R51" s="21">
        <f t="shared" si="10"/>
        <v>0</v>
      </c>
      <c r="S51" s="21">
        <f t="shared" si="10"/>
        <v>0</v>
      </c>
      <c r="T51" s="21">
        <f t="shared" si="10"/>
        <v>0</v>
      </c>
      <c r="U51" s="21">
        <f t="shared" si="10"/>
        <v>0</v>
      </c>
      <c r="V51" s="21">
        <f t="shared" si="10"/>
        <v>0</v>
      </c>
      <c r="W51" s="21">
        <f t="shared" si="10"/>
        <v>0</v>
      </c>
      <c r="X51" s="21">
        <f t="shared" si="10"/>
        <v>0</v>
      </c>
      <c r="Y51" s="21">
        <f t="shared" si="10"/>
        <v>0</v>
      </c>
      <c r="Z51" s="21">
        <f t="shared" si="10"/>
        <v>0</v>
      </c>
      <c r="AA51" s="21">
        <f t="shared" si="10"/>
        <v>0</v>
      </c>
      <c r="AB51" s="21">
        <f t="shared" si="10"/>
        <v>0</v>
      </c>
      <c r="AC51" s="21">
        <f t="shared" si="10"/>
        <v>0</v>
      </c>
      <c r="AD51" s="21">
        <f t="shared" si="10"/>
        <v>0</v>
      </c>
      <c r="AE51" s="21">
        <f t="shared" si="10"/>
        <v>0</v>
      </c>
      <c r="AF51" s="21">
        <f t="shared" si="10"/>
        <v>0</v>
      </c>
      <c r="AG51" s="21">
        <f t="shared" si="10"/>
        <v>0</v>
      </c>
      <c r="AH51" s="21">
        <f t="shared" si="10"/>
        <v>0</v>
      </c>
      <c r="AI51" s="21">
        <f t="shared" si="10"/>
        <v>0</v>
      </c>
      <c r="AJ51" s="21">
        <f t="shared" si="10"/>
        <v>0</v>
      </c>
      <c r="AK51" s="21">
        <f t="shared" si="10"/>
        <v>0</v>
      </c>
      <c r="AL51" s="21">
        <f t="shared" si="10"/>
        <v>0</v>
      </c>
      <c r="AM51" s="21">
        <f t="shared" si="10"/>
        <v>0</v>
      </c>
      <c r="AN51" s="21">
        <f t="shared" si="10"/>
        <v>0</v>
      </c>
      <c r="AO51" s="21">
        <f t="shared" si="10"/>
        <v>0</v>
      </c>
    </row>
    <row r="52" spans="1:41" ht="15.75" outlineLevel="1" x14ac:dyDescent="0.25">
      <c r="A52" s="19">
        <f t="shared" si="8"/>
        <v>17</v>
      </c>
      <c r="B52" s="26" t="e">
        <f t="shared" si="5"/>
        <v>#N/A</v>
      </c>
      <c r="C52" s="27" t="e">
        <f t="shared" si="5"/>
        <v>#N/A</v>
      </c>
      <c r="D52" s="21">
        <f t="shared" si="6"/>
        <v>0</v>
      </c>
      <c r="E52" s="3">
        <f>IF(D52&gt;0,RANK(D52,$D$36:$D$65),реглист!$D$96+1)</f>
        <v>10</v>
      </c>
      <c r="F52" s="21">
        <f t="shared" si="7"/>
        <v>0</v>
      </c>
      <c r="G52" s="21">
        <f t="shared" si="10"/>
        <v>0</v>
      </c>
      <c r="H52" s="21">
        <f t="shared" si="10"/>
        <v>0</v>
      </c>
      <c r="I52" s="21">
        <f t="shared" si="10"/>
        <v>0</v>
      </c>
      <c r="J52" s="21">
        <f t="shared" si="10"/>
        <v>0</v>
      </c>
      <c r="K52" s="21">
        <f t="shared" si="10"/>
        <v>0</v>
      </c>
      <c r="L52" s="21">
        <f t="shared" si="10"/>
        <v>0</v>
      </c>
      <c r="M52" s="21">
        <f t="shared" si="10"/>
        <v>0</v>
      </c>
      <c r="N52" s="21">
        <f t="shared" si="10"/>
        <v>0</v>
      </c>
      <c r="O52" s="21">
        <f t="shared" si="10"/>
        <v>0</v>
      </c>
      <c r="P52" s="21">
        <f t="shared" si="10"/>
        <v>0</v>
      </c>
      <c r="Q52" s="21">
        <f t="shared" si="10"/>
        <v>0</v>
      </c>
      <c r="R52" s="21">
        <f t="shared" si="10"/>
        <v>0</v>
      </c>
      <c r="S52" s="21">
        <f t="shared" si="10"/>
        <v>0</v>
      </c>
      <c r="T52" s="21">
        <f t="shared" si="10"/>
        <v>0</v>
      </c>
      <c r="U52" s="21">
        <f t="shared" si="10"/>
        <v>0</v>
      </c>
      <c r="V52" s="21">
        <f t="shared" si="10"/>
        <v>0</v>
      </c>
      <c r="W52" s="21">
        <f t="shared" si="10"/>
        <v>0</v>
      </c>
      <c r="X52" s="21">
        <f t="shared" si="10"/>
        <v>0</v>
      </c>
      <c r="Y52" s="21">
        <f t="shared" si="10"/>
        <v>0</v>
      </c>
      <c r="Z52" s="21">
        <f t="shared" si="10"/>
        <v>0</v>
      </c>
      <c r="AA52" s="21">
        <f t="shared" si="10"/>
        <v>0</v>
      </c>
      <c r="AB52" s="21">
        <f t="shared" si="10"/>
        <v>0</v>
      </c>
      <c r="AC52" s="21">
        <f t="shared" si="10"/>
        <v>0</v>
      </c>
      <c r="AD52" s="21">
        <f t="shared" si="10"/>
        <v>0</v>
      </c>
      <c r="AE52" s="21">
        <f t="shared" si="10"/>
        <v>0</v>
      </c>
      <c r="AF52" s="21">
        <f t="shared" si="10"/>
        <v>0</v>
      </c>
      <c r="AG52" s="21">
        <f t="shared" si="10"/>
        <v>0</v>
      </c>
      <c r="AH52" s="21">
        <f t="shared" si="10"/>
        <v>0</v>
      </c>
      <c r="AI52" s="21">
        <f t="shared" si="10"/>
        <v>0</v>
      </c>
      <c r="AJ52" s="21">
        <f t="shared" si="10"/>
        <v>0</v>
      </c>
      <c r="AK52" s="21">
        <f t="shared" si="10"/>
        <v>0</v>
      </c>
      <c r="AL52" s="21">
        <f t="shared" si="10"/>
        <v>0</v>
      </c>
      <c r="AM52" s="21">
        <f t="shared" si="10"/>
        <v>0</v>
      </c>
      <c r="AN52" s="21">
        <f t="shared" si="10"/>
        <v>0</v>
      </c>
      <c r="AO52" s="21">
        <f t="shared" si="10"/>
        <v>0</v>
      </c>
    </row>
    <row r="53" spans="1:41" ht="15.75" outlineLevel="1" x14ac:dyDescent="0.25">
      <c r="A53" s="19">
        <f t="shared" si="8"/>
        <v>18</v>
      </c>
      <c r="B53" s="26" t="e">
        <f t="shared" ref="B53:C65" si="11">B20</f>
        <v>#N/A</v>
      </c>
      <c r="C53" s="27" t="e">
        <f t="shared" si="11"/>
        <v>#N/A</v>
      </c>
      <c r="D53" s="21">
        <f t="shared" si="6"/>
        <v>0</v>
      </c>
      <c r="E53" s="3">
        <f>IF(D53&gt;0,RANK(D53,$D$36:$D$65),реглист!$D$96+1)</f>
        <v>10</v>
      </c>
      <c r="F53" s="21">
        <f t="shared" si="7"/>
        <v>0</v>
      </c>
      <c r="G53" s="21">
        <f t="shared" si="10"/>
        <v>0</v>
      </c>
      <c r="H53" s="21">
        <f t="shared" si="10"/>
        <v>0</v>
      </c>
      <c r="I53" s="21">
        <f t="shared" si="10"/>
        <v>0</v>
      </c>
      <c r="J53" s="21">
        <f t="shared" si="10"/>
        <v>0</v>
      </c>
      <c r="K53" s="21">
        <f t="shared" si="10"/>
        <v>0</v>
      </c>
      <c r="L53" s="21">
        <f t="shared" si="10"/>
        <v>0</v>
      </c>
      <c r="M53" s="21">
        <f t="shared" si="10"/>
        <v>0</v>
      </c>
      <c r="N53" s="21">
        <f t="shared" si="10"/>
        <v>0</v>
      </c>
      <c r="O53" s="21">
        <f t="shared" si="10"/>
        <v>0</v>
      </c>
      <c r="P53" s="21">
        <f t="shared" si="10"/>
        <v>0</v>
      </c>
      <c r="Q53" s="21">
        <f t="shared" si="10"/>
        <v>0</v>
      </c>
      <c r="R53" s="21">
        <f t="shared" si="10"/>
        <v>0</v>
      </c>
      <c r="S53" s="21">
        <f t="shared" si="10"/>
        <v>0</v>
      </c>
      <c r="T53" s="21">
        <f t="shared" si="10"/>
        <v>0</v>
      </c>
      <c r="U53" s="21">
        <f t="shared" si="10"/>
        <v>0</v>
      </c>
      <c r="V53" s="21">
        <f t="shared" si="10"/>
        <v>0</v>
      </c>
      <c r="W53" s="21">
        <f t="shared" si="10"/>
        <v>0</v>
      </c>
      <c r="X53" s="21">
        <f t="shared" si="10"/>
        <v>0</v>
      </c>
      <c r="Y53" s="21">
        <f t="shared" si="10"/>
        <v>0</v>
      </c>
      <c r="Z53" s="21">
        <f t="shared" si="10"/>
        <v>0</v>
      </c>
      <c r="AA53" s="21">
        <f t="shared" si="10"/>
        <v>0</v>
      </c>
      <c r="AB53" s="21">
        <f t="shared" si="10"/>
        <v>0</v>
      </c>
      <c r="AC53" s="21">
        <f t="shared" si="10"/>
        <v>0</v>
      </c>
      <c r="AD53" s="21">
        <f t="shared" si="10"/>
        <v>0</v>
      </c>
      <c r="AE53" s="21">
        <f t="shared" si="10"/>
        <v>0</v>
      </c>
      <c r="AF53" s="21">
        <f t="shared" si="10"/>
        <v>0</v>
      </c>
      <c r="AG53" s="21">
        <f t="shared" si="10"/>
        <v>0</v>
      </c>
      <c r="AH53" s="21">
        <f t="shared" si="10"/>
        <v>0</v>
      </c>
      <c r="AI53" s="21">
        <f t="shared" si="10"/>
        <v>0</v>
      </c>
      <c r="AJ53" s="21">
        <f t="shared" si="10"/>
        <v>0</v>
      </c>
      <c r="AK53" s="21">
        <f t="shared" si="10"/>
        <v>0</v>
      </c>
      <c r="AL53" s="21">
        <f t="shared" si="10"/>
        <v>0</v>
      </c>
      <c r="AM53" s="21">
        <f t="shared" si="10"/>
        <v>0</v>
      </c>
      <c r="AN53" s="21">
        <f t="shared" si="10"/>
        <v>0</v>
      </c>
      <c r="AO53" s="21">
        <f t="shared" si="10"/>
        <v>0</v>
      </c>
    </row>
    <row r="54" spans="1:41" ht="15.75" outlineLevel="1" x14ac:dyDescent="0.25">
      <c r="A54" s="19">
        <f t="shared" si="8"/>
        <v>19</v>
      </c>
      <c r="B54" s="26" t="e">
        <f t="shared" si="11"/>
        <v>#N/A</v>
      </c>
      <c r="C54" s="27" t="e">
        <f t="shared" si="11"/>
        <v>#N/A</v>
      </c>
      <c r="D54" s="21">
        <f t="shared" si="6"/>
        <v>0</v>
      </c>
      <c r="E54" s="3">
        <f>IF(D54&gt;0,RANK(D54,$D$36:$D$65),реглист!$D$96+1)</f>
        <v>10</v>
      </c>
      <c r="F54" s="21">
        <f t="shared" si="7"/>
        <v>0</v>
      </c>
      <c r="G54" s="21">
        <f t="shared" si="10"/>
        <v>0</v>
      </c>
      <c r="H54" s="21">
        <f t="shared" si="10"/>
        <v>0</v>
      </c>
      <c r="I54" s="21">
        <f t="shared" si="10"/>
        <v>0</v>
      </c>
      <c r="J54" s="21">
        <f t="shared" si="10"/>
        <v>0</v>
      </c>
      <c r="K54" s="21">
        <f t="shared" si="10"/>
        <v>0</v>
      </c>
      <c r="L54" s="21">
        <f t="shared" si="10"/>
        <v>0</v>
      </c>
      <c r="M54" s="21">
        <f t="shared" si="10"/>
        <v>0</v>
      </c>
      <c r="N54" s="21">
        <f t="shared" si="10"/>
        <v>0</v>
      </c>
      <c r="O54" s="21">
        <f t="shared" si="10"/>
        <v>0</v>
      </c>
      <c r="P54" s="21">
        <f t="shared" si="10"/>
        <v>0</v>
      </c>
      <c r="Q54" s="21">
        <f t="shared" si="10"/>
        <v>0</v>
      </c>
      <c r="R54" s="21">
        <f t="shared" si="10"/>
        <v>0</v>
      </c>
      <c r="S54" s="21">
        <f t="shared" si="10"/>
        <v>0</v>
      </c>
      <c r="T54" s="21">
        <f t="shared" si="10"/>
        <v>0</v>
      </c>
      <c r="U54" s="21">
        <f t="shared" si="10"/>
        <v>0</v>
      </c>
      <c r="V54" s="21">
        <f t="shared" si="10"/>
        <v>0</v>
      </c>
      <c r="W54" s="21">
        <f t="shared" si="10"/>
        <v>0</v>
      </c>
      <c r="X54" s="21">
        <f t="shared" si="10"/>
        <v>0</v>
      </c>
      <c r="Y54" s="21">
        <f t="shared" si="10"/>
        <v>0</v>
      </c>
      <c r="Z54" s="21">
        <f t="shared" si="10"/>
        <v>0</v>
      </c>
      <c r="AA54" s="21">
        <f t="shared" si="10"/>
        <v>0</v>
      </c>
      <c r="AB54" s="21">
        <f t="shared" si="10"/>
        <v>0</v>
      </c>
      <c r="AC54" s="21">
        <f t="shared" si="10"/>
        <v>0</v>
      </c>
      <c r="AD54" s="21">
        <f t="shared" si="10"/>
        <v>0</v>
      </c>
      <c r="AE54" s="21">
        <f t="shared" si="10"/>
        <v>0</v>
      </c>
      <c r="AF54" s="21">
        <f t="shared" si="10"/>
        <v>0</v>
      </c>
      <c r="AG54" s="21">
        <f t="shared" si="10"/>
        <v>0</v>
      </c>
      <c r="AH54" s="21">
        <f t="shared" si="10"/>
        <v>0</v>
      </c>
      <c r="AI54" s="21">
        <f t="shared" si="10"/>
        <v>0</v>
      </c>
      <c r="AJ54" s="21">
        <f t="shared" si="10"/>
        <v>0</v>
      </c>
      <c r="AK54" s="21">
        <f t="shared" si="10"/>
        <v>0</v>
      </c>
      <c r="AL54" s="21">
        <f t="shared" si="10"/>
        <v>0</v>
      </c>
      <c r="AM54" s="21">
        <f t="shared" si="10"/>
        <v>0</v>
      </c>
      <c r="AN54" s="21">
        <f t="shared" si="10"/>
        <v>0</v>
      </c>
      <c r="AO54" s="21">
        <f t="shared" si="10"/>
        <v>0</v>
      </c>
    </row>
    <row r="55" spans="1:41" ht="15.75" outlineLevel="1" x14ac:dyDescent="0.25">
      <c r="A55" s="19">
        <f t="shared" si="8"/>
        <v>20</v>
      </c>
      <c r="B55" s="26" t="e">
        <f t="shared" si="11"/>
        <v>#N/A</v>
      </c>
      <c r="C55" s="27" t="e">
        <f t="shared" si="11"/>
        <v>#N/A</v>
      </c>
      <c r="D55" s="21">
        <f t="shared" si="6"/>
        <v>0</v>
      </c>
      <c r="E55" s="3">
        <f>IF(D55&gt;0,RANK(D55,$D$36:$D$65),реглист!$D$96+1)</f>
        <v>10</v>
      </c>
      <c r="F55" s="21">
        <f t="shared" si="7"/>
        <v>0</v>
      </c>
      <c r="G55" s="21">
        <f t="shared" si="10"/>
        <v>0</v>
      </c>
      <c r="H55" s="21">
        <f t="shared" si="10"/>
        <v>0</v>
      </c>
      <c r="I55" s="21">
        <f t="shared" si="10"/>
        <v>0</v>
      </c>
      <c r="J55" s="21">
        <f t="shared" si="10"/>
        <v>0</v>
      </c>
      <c r="K55" s="21">
        <f t="shared" si="10"/>
        <v>0</v>
      </c>
      <c r="L55" s="21">
        <f t="shared" si="10"/>
        <v>0</v>
      </c>
      <c r="M55" s="21">
        <f t="shared" si="10"/>
        <v>0</v>
      </c>
      <c r="N55" s="21">
        <f t="shared" si="10"/>
        <v>0</v>
      </c>
      <c r="O55" s="21">
        <f t="shared" si="10"/>
        <v>0</v>
      </c>
      <c r="P55" s="21">
        <f t="shared" si="10"/>
        <v>0</v>
      </c>
      <c r="Q55" s="21">
        <f t="shared" si="10"/>
        <v>0</v>
      </c>
      <c r="R55" s="21">
        <f t="shared" si="10"/>
        <v>0</v>
      </c>
      <c r="S55" s="21">
        <f t="shared" si="10"/>
        <v>0</v>
      </c>
      <c r="T55" s="21">
        <f t="shared" si="10"/>
        <v>0</v>
      </c>
      <c r="U55" s="21">
        <f t="shared" si="10"/>
        <v>0</v>
      </c>
      <c r="V55" s="21">
        <f t="shared" si="10"/>
        <v>0</v>
      </c>
      <c r="W55" s="21">
        <f t="shared" si="10"/>
        <v>0</v>
      </c>
      <c r="X55" s="21">
        <f t="shared" si="10"/>
        <v>0</v>
      </c>
      <c r="Y55" s="21">
        <f t="shared" si="10"/>
        <v>0</v>
      </c>
      <c r="Z55" s="21">
        <f t="shared" si="10"/>
        <v>0</v>
      </c>
      <c r="AA55" s="21">
        <f t="shared" si="10"/>
        <v>0</v>
      </c>
      <c r="AB55" s="21">
        <f t="shared" si="10"/>
        <v>0</v>
      </c>
      <c r="AC55" s="21">
        <f t="shared" si="10"/>
        <v>0</v>
      </c>
      <c r="AD55" s="21">
        <f t="shared" si="10"/>
        <v>0</v>
      </c>
      <c r="AE55" s="21">
        <f t="shared" si="10"/>
        <v>0</v>
      </c>
      <c r="AF55" s="21">
        <f t="shared" si="10"/>
        <v>0</v>
      </c>
      <c r="AG55" s="21">
        <f t="shared" si="10"/>
        <v>0</v>
      </c>
      <c r="AH55" s="21">
        <f t="shared" si="10"/>
        <v>0</v>
      </c>
      <c r="AI55" s="21">
        <f t="shared" si="10"/>
        <v>0</v>
      </c>
      <c r="AJ55" s="21">
        <f t="shared" si="10"/>
        <v>0</v>
      </c>
      <c r="AK55" s="21">
        <f t="shared" si="10"/>
        <v>0</v>
      </c>
      <c r="AL55" s="21">
        <f t="shared" si="10"/>
        <v>0</v>
      </c>
      <c r="AM55" s="21">
        <f t="shared" si="10"/>
        <v>0</v>
      </c>
      <c r="AN55" s="21">
        <f t="shared" si="10"/>
        <v>0</v>
      </c>
      <c r="AO55" s="21">
        <f t="shared" si="10"/>
        <v>0</v>
      </c>
    </row>
    <row r="56" spans="1:41" ht="15.75" outlineLevel="1" x14ac:dyDescent="0.25">
      <c r="A56" s="19">
        <f t="shared" si="8"/>
        <v>21</v>
      </c>
      <c r="B56" s="26" t="e">
        <f t="shared" si="11"/>
        <v>#N/A</v>
      </c>
      <c r="C56" s="27" t="e">
        <f t="shared" si="11"/>
        <v>#N/A</v>
      </c>
      <c r="D56" s="21">
        <f t="shared" si="6"/>
        <v>0</v>
      </c>
      <c r="E56" s="3">
        <f>IF(D56&gt;0,RANK(D56,$D$36:$D$65),реглист!$D$96+1)</f>
        <v>10</v>
      </c>
      <c r="F56" s="21">
        <f t="shared" si="7"/>
        <v>0</v>
      </c>
      <c r="G56" s="21">
        <f t="shared" si="10"/>
        <v>0</v>
      </c>
      <c r="H56" s="21">
        <f t="shared" si="10"/>
        <v>0</v>
      </c>
      <c r="I56" s="21">
        <f t="shared" si="10"/>
        <v>0</v>
      </c>
      <c r="J56" s="21">
        <f t="shared" si="10"/>
        <v>0</v>
      </c>
      <c r="K56" s="21">
        <f t="shared" si="10"/>
        <v>0</v>
      </c>
      <c r="L56" s="21">
        <f t="shared" si="10"/>
        <v>0</v>
      </c>
      <c r="M56" s="21">
        <f t="shared" si="10"/>
        <v>0</v>
      </c>
      <c r="N56" s="21">
        <f t="shared" si="10"/>
        <v>0</v>
      </c>
      <c r="O56" s="21">
        <f t="shared" si="10"/>
        <v>0</v>
      </c>
      <c r="P56" s="21">
        <f t="shared" si="10"/>
        <v>0</v>
      </c>
      <c r="Q56" s="21">
        <f t="shared" si="10"/>
        <v>0</v>
      </c>
      <c r="R56" s="21">
        <f t="shared" si="10"/>
        <v>0</v>
      </c>
      <c r="S56" s="21">
        <f t="shared" si="10"/>
        <v>0</v>
      </c>
      <c r="T56" s="21">
        <f t="shared" si="10"/>
        <v>0</v>
      </c>
      <c r="U56" s="21">
        <f t="shared" si="10"/>
        <v>0</v>
      </c>
      <c r="V56" s="21">
        <f t="shared" si="10"/>
        <v>0</v>
      </c>
      <c r="W56" s="21">
        <f t="shared" si="10"/>
        <v>0</v>
      </c>
      <c r="X56" s="21">
        <f t="shared" si="10"/>
        <v>0</v>
      </c>
      <c r="Y56" s="21">
        <f t="shared" si="10"/>
        <v>0</v>
      </c>
      <c r="Z56" s="21">
        <f t="shared" si="10"/>
        <v>0</v>
      </c>
      <c r="AA56" s="21">
        <f t="shared" si="10"/>
        <v>0</v>
      </c>
      <c r="AB56" s="21">
        <f t="shared" si="10"/>
        <v>0</v>
      </c>
      <c r="AC56" s="21">
        <f t="shared" si="10"/>
        <v>0</v>
      </c>
      <c r="AD56" s="21">
        <f t="shared" si="10"/>
        <v>0</v>
      </c>
      <c r="AE56" s="21">
        <f t="shared" si="10"/>
        <v>0</v>
      </c>
      <c r="AF56" s="21">
        <f t="shared" si="10"/>
        <v>0</v>
      </c>
      <c r="AG56" s="21">
        <f t="shared" si="10"/>
        <v>0</v>
      </c>
      <c r="AH56" s="21">
        <f t="shared" si="10"/>
        <v>0</v>
      </c>
      <c r="AI56" s="21">
        <f t="shared" si="10"/>
        <v>0</v>
      </c>
      <c r="AJ56" s="21">
        <f t="shared" si="10"/>
        <v>0</v>
      </c>
      <c r="AK56" s="21">
        <f t="shared" si="10"/>
        <v>0</v>
      </c>
      <c r="AL56" s="21">
        <f t="shared" si="10"/>
        <v>0</v>
      </c>
      <c r="AM56" s="21">
        <f t="shared" si="10"/>
        <v>0</v>
      </c>
      <c r="AN56" s="21">
        <f t="shared" si="10"/>
        <v>0</v>
      </c>
      <c r="AO56" s="21">
        <f t="shared" si="10"/>
        <v>0</v>
      </c>
    </row>
    <row r="57" spans="1:41" ht="15.75" outlineLevel="1" x14ac:dyDescent="0.25">
      <c r="A57" s="19">
        <f t="shared" si="8"/>
        <v>22</v>
      </c>
      <c r="B57" s="26" t="e">
        <f t="shared" si="11"/>
        <v>#N/A</v>
      </c>
      <c r="C57" s="27" t="e">
        <f t="shared" si="11"/>
        <v>#N/A</v>
      </c>
      <c r="D57" s="21">
        <f t="shared" si="6"/>
        <v>0</v>
      </c>
      <c r="E57" s="3">
        <f>IF(D57&gt;0,RANK(D57,$D$36:$D$65),реглист!$D$96+1)</f>
        <v>10</v>
      </c>
      <c r="F57" s="21">
        <f t="shared" si="7"/>
        <v>0</v>
      </c>
      <c r="G57" s="21">
        <f t="shared" si="10"/>
        <v>0</v>
      </c>
      <c r="H57" s="21">
        <f t="shared" si="10"/>
        <v>0</v>
      </c>
      <c r="I57" s="21">
        <f t="shared" si="10"/>
        <v>0</v>
      </c>
      <c r="J57" s="21">
        <f t="shared" si="10"/>
        <v>0</v>
      </c>
      <c r="K57" s="21">
        <f t="shared" si="10"/>
        <v>0</v>
      </c>
      <c r="L57" s="21">
        <f t="shared" si="10"/>
        <v>0</v>
      </c>
      <c r="M57" s="21">
        <f t="shared" si="10"/>
        <v>0</v>
      </c>
      <c r="N57" s="21">
        <f t="shared" si="10"/>
        <v>0</v>
      </c>
      <c r="O57" s="21">
        <f t="shared" si="10"/>
        <v>0</v>
      </c>
      <c r="P57" s="21">
        <f t="shared" si="10"/>
        <v>0</v>
      </c>
      <c r="Q57" s="21">
        <f t="shared" si="10"/>
        <v>0</v>
      </c>
      <c r="R57" s="21">
        <f t="shared" si="10"/>
        <v>0</v>
      </c>
      <c r="S57" s="21">
        <f t="shared" si="10"/>
        <v>0</v>
      </c>
      <c r="T57" s="21">
        <f t="shared" si="10"/>
        <v>0</v>
      </c>
      <c r="U57" s="21">
        <f t="shared" si="10"/>
        <v>0</v>
      </c>
      <c r="V57" s="21">
        <f t="shared" si="10"/>
        <v>0</v>
      </c>
      <c r="W57" s="21">
        <f t="shared" si="10"/>
        <v>0</v>
      </c>
      <c r="X57" s="21">
        <f t="shared" si="10"/>
        <v>0</v>
      </c>
      <c r="Y57" s="21">
        <f t="shared" si="10"/>
        <v>0</v>
      </c>
      <c r="Z57" s="21">
        <f t="shared" si="10"/>
        <v>0</v>
      </c>
      <c r="AA57" s="21">
        <f t="shared" si="10"/>
        <v>0</v>
      </c>
      <c r="AB57" s="21">
        <f t="shared" si="10"/>
        <v>0</v>
      </c>
      <c r="AC57" s="21">
        <f t="shared" si="10"/>
        <v>0</v>
      </c>
      <c r="AD57" s="21">
        <f t="shared" si="10"/>
        <v>0</v>
      </c>
      <c r="AE57" s="21">
        <f t="shared" si="10"/>
        <v>0</v>
      </c>
      <c r="AF57" s="21">
        <f t="shared" si="10"/>
        <v>0</v>
      </c>
      <c r="AG57" s="21">
        <f t="shared" si="10"/>
        <v>0</v>
      </c>
      <c r="AH57" s="21">
        <f t="shared" si="10"/>
        <v>0</v>
      </c>
      <c r="AI57" s="21">
        <f t="shared" si="10"/>
        <v>0</v>
      </c>
      <c r="AJ57" s="21">
        <f t="shared" si="10"/>
        <v>0</v>
      </c>
      <c r="AK57" s="21">
        <f t="shared" si="10"/>
        <v>0</v>
      </c>
      <c r="AL57" s="21">
        <f t="shared" si="10"/>
        <v>0</v>
      </c>
      <c r="AM57" s="21">
        <f t="shared" si="10"/>
        <v>0</v>
      </c>
      <c r="AN57" s="21">
        <f t="shared" si="10"/>
        <v>0</v>
      </c>
      <c r="AO57" s="21">
        <f t="shared" si="10"/>
        <v>0</v>
      </c>
    </row>
    <row r="58" spans="1:41" ht="15.75" outlineLevel="1" x14ac:dyDescent="0.25">
      <c r="A58" s="19">
        <f t="shared" si="8"/>
        <v>23</v>
      </c>
      <c r="B58" s="26" t="e">
        <f t="shared" si="11"/>
        <v>#N/A</v>
      </c>
      <c r="C58" s="27" t="e">
        <f t="shared" si="11"/>
        <v>#N/A</v>
      </c>
      <c r="D58" s="21">
        <f t="shared" si="6"/>
        <v>0</v>
      </c>
      <c r="E58" s="3">
        <f>IF(D58&gt;0,RANK(D58,$D$36:$D$65),реглист!$D$96+1)</f>
        <v>10</v>
      </c>
      <c r="F58" s="21">
        <f t="shared" si="7"/>
        <v>0</v>
      </c>
      <c r="G58" s="21">
        <f t="shared" si="10"/>
        <v>0</v>
      </c>
      <c r="H58" s="21">
        <f t="shared" si="10"/>
        <v>0</v>
      </c>
      <c r="I58" s="21">
        <f t="shared" si="10"/>
        <v>0</v>
      </c>
      <c r="J58" s="21">
        <f t="shared" si="10"/>
        <v>0</v>
      </c>
      <c r="K58" s="21">
        <f t="shared" si="10"/>
        <v>0</v>
      </c>
      <c r="L58" s="21">
        <f t="shared" si="10"/>
        <v>0</v>
      </c>
      <c r="M58" s="21">
        <f t="shared" si="10"/>
        <v>0</v>
      </c>
      <c r="N58" s="21">
        <f t="shared" si="10"/>
        <v>0</v>
      </c>
      <c r="O58" s="21">
        <f t="shared" si="10"/>
        <v>0</v>
      </c>
      <c r="P58" s="21">
        <f t="shared" si="10"/>
        <v>0</v>
      </c>
      <c r="Q58" s="21">
        <f t="shared" ref="G58:AO65" si="12">Q25</f>
        <v>0</v>
      </c>
      <c r="R58" s="21">
        <f t="shared" si="12"/>
        <v>0</v>
      </c>
      <c r="S58" s="21">
        <f t="shared" si="12"/>
        <v>0</v>
      </c>
      <c r="T58" s="21">
        <f t="shared" si="12"/>
        <v>0</v>
      </c>
      <c r="U58" s="21">
        <f t="shared" si="12"/>
        <v>0</v>
      </c>
      <c r="V58" s="21">
        <f t="shared" si="12"/>
        <v>0</v>
      </c>
      <c r="W58" s="21">
        <f t="shared" si="12"/>
        <v>0</v>
      </c>
      <c r="X58" s="21">
        <f t="shared" si="12"/>
        <v>0</v>
      </c>
      <c r="Y58" s="21">
        <f t="shared" si="12"/>
        <v>0</v>
      </c>
      <c r="Z58" s="21">
        <f t="shared" si="12"/>
        <v>0</v>
      </c>
      <c r="AA58" s="21">
        <f t="shared" si="12"/>
        <v>0</v>
      </c>
      <c r="AB58" s="21">
        <f t="shared" si="12"/>
        <v>0</v>
      </c>
      <c r="AC58" s="21">
        <f t="shared" si="12"/>
        <v>0</v>
      </c>
      <c r="AD58" s="21">
        <f t="shared" si="12"/>
        <v>0</v>
      </c>
      <c r="AE58" s="21">
        <f t="shared" si="12"/>
        <v>0</v>
      </c>
      <c r="AF58" s="21">
        <f t="shared" si="12"/>
        <v>0</v>
      </c>
      <c r="AG58" s="21">
        <f t="shared" si="12"/>
        <v>0</v>
      </c>
      <c r="AH58" s="21">
        <f t="shared" si="12"/>
        <v>0</v>
      </c>
      <c r="AI58" s="21">
        <f t="shared" si="12"/>
        <v>0</v>
      </c>
      <c r="AJ58" s="21">
        <f t="shared" si="12"/>
        <v>0</v>
      </c>
      <c r="AK58" s="21">
        <f t="shared" si="12"/>
        <v>0</v>
      </c>
      <c r="AL58" s="21">
        <f t="shared" si="12"/>
        <v>0</v>
      </c>
      <c r="AM58" s="21">
        <f t="shared" si="12"/>
        <v>0</v>
      </c>
      <c r="AN58" s="21">
        <f t="shared" si="12"/>
        <v>0</v>
      </c>
      <c r="AO58" s="21">
        <f t="shared" si="12"/>
        <v>0</v>
      </c>
    </row>
    <row r="59" spans="1:41" ht="15.75" outlineLevel="1" x14ac:dyDescent="0.25">
      <c r="A59" s="19">
        <f t="shared" si="8"/>
        <v>24</v>
      </c>
      <c r="B59" s="26" t="e">
        <f t="shared" si="11"/>
        <v>#N/A</v>
      </c>
      <c r="C59" s="27" t="e">
        <f t="shared" si="11"/>
        <v>#N/A</v>
      </c>
      <c r="D59" s="21">
        <f t="shared" si="6"/>
        <v>0</v>
      </c>
      <c r="E59" s="3">
        <f>IF(D59&gt;0,RANK(D59,$D$36:$D$65),реглист!$D$96+1)</f>
        <v>10</v>
      </c>
      <c r="F59" s="21">
        <f t="shared" si="7"/>
        <v>0</v>
      </c>
      <c r="G59" s="21">
        <f t="shared" si="12"/>
        <v>0</v>
      </c>
      <c r="H59" s="21">
        <f t="shared" si="12"/>
        <v>0</v>
      </c>
      <c r="I59" s="21">
        <f t="shared" si="12"/>
        <v>0</v>
      </c>
      <c r="J59" s="21">
        <f t="shared" si="12"/>
        <v>0</v>
      </c>
      <c r="K59" s="21">
        <f t="shared" si="12"/>
        <v>0</v>
      </c>
      <c r="L59" s="21">
        <f t="shared" si="12"/>
        <v>0</v>
      </c>
      <c r="M59" s="21">
        <f t="shared" si="12"/>
        <v>0</v>
      </c>
      <c r="N59" s="21">
        <f t="shared" si="12"/>
        <v>0</v>
      </c>
      <c r="O59" s="21">
        <f t="shared" si="12"/>
        <v>0</v>
      </c>
      <c r="P59" s="21">
        <f t="shared" si="12"/>
        <v>0</v>
      </c>
      <c r="Q59" s="21">
        <f t="shared" si="12"/>
        <v>0</v>
      </c>
      <c r="R59" s="21">
        <f t="shared" si="12"/>
        <v>0</v>
      </c>
      <c r="S59" s="21">
        <f t="shared" si="12"/>
        <v>0</v>
      </c>
      <c r="T59" s="21">
        <f t="shared" si="12"/>
        <v>0</v>
      </c>
      <c r="U59" s="21">
        <f t="shared" si="12"/>
        <v>0</v>
      </c>
      <c r="V59" s="21">
        <f t="shared" si="12"/>
        <v>0</v>
      </c>
      <c r="W59" s="21">
        <f t="shared" si="12"/>
        <v>0</v>
      </c>
      <c r="X59" s="21">
        <f t="shared" si="12"/>
        <v>0</v>
      </c>
      <c r="Y59" s="21">
        <f t="shared" si="12"/>
        <v>0</v>
      </c>
      <c r="Z59" s="21">
        <f t="shared" si="12"/>
        <v>0</v>
      </c>
      <c r="AA59" s="21">
        <f t="shared" si="12"/>
        <v>0</v>
      </c>
      <c r="AB59" s="21">
        <f t="shared" si="12"/>
        <v>0</v>
      </c>
      <c r="AC59" s="21">
        <f t="shared" si="12"/>
        <v>0</v>
      </c>
      <c r="AD59" s="21">
        <f t="shared" si="12"/>
        <v>0</v>
      </c>
      <c r="AE59" s="21">
        <f t="shared" si="12"/>
        <v>0</v>
      </c>
      <c r="AF59" s="21">
        <f t="shared" si="12"/>
        <v>0</v>
      </c>
      <c r="AG59" s="21">
        <f t="shared" si="12"/>
        <v>0</v>
      </c>
      <c r="AH59" s="21">
        <f t="shared" si="12"/>
        <v>0</v>
      </c>
      <c r="AI59" s="21">
        <f t="shared" si="12"/>
        <v>0</v>
      </c>
      <c r="AJ59" s="21">
        <f t="shared" si="12"/>
        <v>0</v>
      </c>
      <c r="AK59" s="21">
        <f t="shared" si="12"/>
        <v>0</v>
      </c>
      <c r="AL59" s="21">
        <f t="shared" si="12"/>
        <v>0</v>
      </c>
      <c r="AM59" s="21">
        <f t="shared" si="12"/>
        <v>0</v>
      </c>
      <c r="AN59" s="21">
        <f t="shared" si="12"/>
        <v>0</v>
      </c>
      <c r="AO59" s="21">
        <f t="shared" si="12"/>
        <v>0</v>
      </c>
    </row>
    <row r="60" spans="1:41" ht="15.75" outlineLevel="1" x14ac:dyDescent="0.25">
      <c r="A60" s="19">
        <f t="shared" si="8"/>
        <v>25</v>
      </c>
      <c r="B60" s="26" t="e">
        <f t="shared" si="11"/>
        <v>#N/A</v>
      </c>
      <c r="C60" s="27" t="e">
        <f t="shared" si="11"/>
        <v>#N/A</v>
      </c>
      <c r="D60" s="21">
        <f t="shared" si="6"/>
        <v>0</v>
      </c>
      <c r="E60" s="3">
        <f>IF(D60&gt;0,RANK(D60,$D$36:$D$65),реглист!$D$96+1)</f>
        <v>10</v>
      </c>
      <c r="F60" s="21">
        <f t="shared" si="7"/>
        <v>0</v>
      </c>
      <c r="G60" s="21">
        <f t="shared" si="12"/>
        <v>0</v>
      </c>
      <c r="H60" s="21">
        <f t="shared" si="12"/>
        <v>0</v>
      </c>
      <c r="I60" s="21">
        <f t="shared" si="12"/>
        <v>0</v>
      </c>
      <c r="J60" s="21">
        <f t="shared" si="12"/>
        <v>0</v>
      </c>
      <c r="K60" s="21">
        <f t="shared" si="12"/>
        <v>0</v>
      </c>
      <c r="L60" s="21">
        <f t="shared" si="12"/>
        <v>0</v>
      </c>
      <c r="M60" s="21">
        <f t="shared" si="12"/>
        <v>0</v>
      </c>
      <c r="N60" s="21">
        <f t="shared" si="12"/>
        <v>0</v>
      </c>
      <c r="O60" s="21">
        <f t="shared" si="12"/>
        <v>0</v>
      </c>
      <c r="P60" s="21">
        <f t="shared" si="12"/>
        <v>0</v>
      </c>
      <c r="Q60" s="21">
        <f t="shared" si="12"/>
        <v>0</v>
      </c>
      <c r="R60" s="21">
        <f t="shared" si="12"/>
        <v>0</v>
      </c>
      <c r="S60" s="21">
        <f t="shared" si="12"/>
        <v>0</v>
      </c>
      <c r="T60" s="21">
        <f t="shared" si="12"/>
        <v>0</v>
      </c>
      <c r="U60" s="21">
        <f t="shared" si="12"/>
        <v>0</v>
      </c>
      <c r="V60" s="21">
        <f t="shared" si="12"/>
        <v>0</v>
      </c>
      <c r="W60" s="21">
        <f t="shared" si="12"/>
        <v>0</v>
      </c>
      <c r="X60" s="21">
        <f t="shared" si="12"/>
        <v>0</v>
      </c>
      <c r="Y60" s="21">
        <f t="shared" si="12"/>
        <v>0</v>
      </c>
      <c r="Z60" s="21">
        <f t="shared" si="12"/>
        <v>0</v>
      </c>
      <c r="AA60" s="21">
        <f t="shared" si="12"/>
        <v>0</v>
      </c>
      <c r="AB60" s="21">
        <f t="shared" si="12"/>
        <v>0</v>
      </c>
      <c r="AC60" s="21">
        <f t="shared" si="12"/>
        <v>0</v>
      </c>
      <c r="AD60" s="21">
        <f t="shared" si="12"/>
        <v>0</v>
      </c>
      <c r="AE60" s="21">
        <f t="shared" si="12"/>
        <v>0</v>
      </c>
      <c r="AF60" s="21">
        <f t="shared" si="12"/>
        <v>0</v>
      </c>
      <c r="AG60" s="21">
        <f t="shared" si="12"/>
        <v>0</v>
      </c>
      <c r="AH60" s="21">
        <f t="shared" si="12"/>
        <v>0</v>
      </c>
      <c r="AI60" s="21">
        <f t="shared" si="12"/>
        <v>0</v>
      </c>
      <c r="AJ60" s="21">
        <f t="shared" si="12"/>
        <v>0</v>
      </c>
      <c r="AK60" s="21">
        <f t="shared" si="12"/>
        <v>0</v>
      </c>
      <c r="AL60" s="21">
        <f t="shared" si="12"/>
        <v>0</v>
      </c>
      <c r="AM60" s="21">
        <f t="shared" si="12"/>
        <v>0</v>
      </c>
      <c r="AN60" s="21">
        <f t="shared" si="12"/>
        <v>0</v>
      </c>
      <c r="AO60" s="21">
        <f t="shared" si="12"/>
        <v>0</v>
      </c>
    </row>
    <row r="61" spans="1:41" ht="15.75" outlineLevel="1" x14ac:dyDescent="0.25">
      <c r="A61" s="19">
        <f t="shared" si="8"/>
        <v>26</v>
      </c>
      <c r="B61" s="26" t="e">
        <f t="shared" si="11"/>
        <v>#N/A</v>
      </c>
      <c r="C61" s="27" t="e">
        <f t="shared" si="11"/>
        <v>#N/A</v>
      </c>
      <c r="D61" s="21">
        <f t="shared" si="6"/>
        <v>0</v>
      </c>
      <c r="E61" s="3">
        <f>IF(D61&gt;0,RANK(D61,$D$36:$D$65),реглист!$D$96+1)</f>
        <v>10</v>
      </c>
      <c r="F61" s="21">
        <f t="shared" si="7"/>
        <v>0</v>
      </c>
      <c r="G61" s="21">
        <f t="shared" si="12"/>
        <v>0</v>
      </c>
      <c r="H61" s="21">
        <f t="shared" si="12"/>
        <v>0</v>
      </c>
      <c r="I61" s="21">
        <f t="shared" si="12"/>
        <v>0</v>
      </c>
      <c r="J61" s="21">
        <f t="shared" si="12"/>
        <v>0</v>
      </c>
      <c r="K61" s="21">
        <f t="shared" si="12"/>
        <v>0</v>
      </c>
      <c r="L61" s="21">
        <f t="shared" si="12"/>
        <v>0</v>
      </c>
      <c r="M61" s="21">
        <f t="shared" si="12"/>
        <v>0</v>
      </c>
      <c r="N61" s="21">
        <f t="shared" si="12"/>
        <v>0</v>
      </c>
      <c r="O61" s="21">
        <f t="shared" si="12"/>
        <v>0</v>
      </c>
      <c r="P61" s="21">
        <f t="shared" si="12"/>
        <v>0</v>
      </c>
      <c r="Q61" s="21">
        <f t="shared" si="12"/>
        <v>0</v>
      </c>
      <c r="R61" s="21">
        <f t="shared" si="12"/>
        <v>0</v>
      </c>
      <c r="S61" s="21">
        <f t="shared" si="12"/>
        <v>0</v>
      </c>
      <c r="T61" s="21">
        <f t="shared" si="12"/>
        <v>0</v>
      </c>
      <c r="U61" s="21">
        <f t="shared" si="12"/>
        <v>0</v>
      </c>
      <c r="V61" s="21">
        <f t="shared" si="12"/>
        <v>0</v>
      </c>
      <c r="W61" s="21">
        <f t="shared" si="12"/>
        <v>0</v>
      </c>
      <c r="X61" s="21">
        <f t="shared" si="12"/>
        <v>0</v>
      </c>
      <c r="Y61" s="21">
        <f t="shared" si="12"/>
        <v>0</v>
      </c>
      <c r="Z61" s="21">
        <f t="shared" si="12"/>
        <v>0</v>
      </c>
      <c r="AA61" s="21">
        <f t="shared" si="12"/>
        <v>0</v>
      </c>
      <c r="AB61" s="21">
        <f t="shared" si="12"/>
        <v>0</v>
      </c>
      <c r="AC61" s="21">
        <f t="shared" si="12"/>
        <v>0</v>
      </c>
      <c r="AD61" s="21">
        <f t="shared" si="12"/>
        <v>0</v>
      </c>
      <c r="AE61" s="21">
        <f t="shared" si="12"/>
        <v>0</v>
      </c>
      <c r="AF61" s="21">
        <f t="shared" si="12"/>
        <v>0</v>
      </c>
      <c r="AG61" s="21">
        <f t="shared" si="12"/>
        <v>0</v>
      </c>
      <c r="AH61" s="21">
        <f t="shared" si="12"/>
        <v>0</v>
      </c>
      <c r="AI61" s="21">
        <f t="shared" si="12"/>
        <v>0</v>
      </c>
      <c r="AJ61" s="21">
        <f t="shared" si="12"/>
        <v>0</v>
      </c>
      <c r="AK61" s="21">
        <f t="shared" si="12"/>
        <v>0</v>
      </c>
      <c r="AL61" s="21">
        <f t="shared" si="12"/>
        <v>0</v>
      </c>
      <c r="AM61" s="21">
        <f t="shared" si="12"/>
        <v>0</v>
      </c>
      <c r="AN61" s="21">
        <f t="shared" si="12"/>
        <v>0</v>
      </c>
      <c r="AO61" s="21">
        <f t="shared" si="12"/>
        <v>0</v>
      </c>
    </row>
    <row r="62" spans="1:41" ht="15.75" outlineLevel="1" x14ac:dyDescent="0.25">
      <c r="A62" s="19">
        <f t="shared" si="8"/>
        <v>27</v>
      </c>
      <c r="B62" s="26" t="e">
        <f t="shared" si="11"/>
        <v>#N/A</v>
      </c>
      <c r="C62" s="27" t="e">
        <f t="shared" si="11"/>
        <v>#N/A</v>
      </c>
      <c r="D62" s="21">
        <f t="shared" si="6"/>
        <v>0</v>
      </c>
      <c r="E62" s="3">
        <f>IF(D62&gt;0,RANK(D62,$D$36:$D$65),реглист!$D$96+1)</f>
        <v>10</v>
      </c>
      <c r="F62" s="21">
        <f t="shared" si="7"/>
        <v>0</v>
      </c>
      <c r="G62" s="21">
        <f t="shared" si="12"/>
        <v>0</v>
      </c>
      <c r="H62" s="21">
        <f t="shared" si="12"/>
        <v>0</v>
      </c>
      <c r="I62" s="21">
        <f t="shared" si="12"/>
        <v>0</v>
      </c>
      <c r="J62" s="21">
        <f t="shared" si="12"/>
        <v>0</v>
      </c>
      <c r="K62" s="21">
        <f t="shared" si="12"/>
        <v>0</v>
      </c>
      <c r="L62" s="21">
        <f t="shared" si="12"/>
        <v>0</v>
      </c>
      <c r="M62" s="21">
        <f t="shared" si="12"/>
        <v>0</v>
      </c>
      <c r="N62" s="21">
        <f t="shared" si="12"/>
        <v>0</v>
      </c>
      <c r="O62" s="21">
        <f t="shared" si="12"/>
        <v>0</v>
      </c>
      <c r="P62" s="21">
        <f t="shared" si="12"/>
        <v>0</v>
      </c>
      <c r="Q62" s="21">
        <f t="shared" si="12"/>
        <v>0</v>
      </c>
      <c r="R62" s="21">
        <f t="shared" si="12"/>
        <v>0</v>
      </c>
      <c r="S62" s="21">
        <f t="shared" si="12"/>
        <v>0</v>
      </c>
      <c r="T62" s="21">
        <f t="shared" si="12"/>
        <v>0</v>
      </c>
      <c r="U62" s="21">
        <f t="shared" si="12"/>
        <v>0</v>
      </c>
      <c r="V62" s="21">
        <f t="shared" si="12"/>
        <v>0</v>
      </c>
      <c r="W62" s="21">
        <f t="shared" si="12"/>
        <v>0</v>
      </c>
      <c r="X62" s="21">
        <f t="shared" si="12"/>
        <v>0</v>
      </c>
      <c r="Y62" s="21">
        <f t="shared" si="12"/>
        <v>0</v>
      </c>
      <c r="Z62" s="21">
        <f t="shared" si="12"/>
        <v>0</v>
      </c>
      <c r="AA62" s="21">
        <f t="shared" si="12"/>
        <v>0</v>
      </c>
      <c r="AB62" s="21">
        <f t="shared" si="12"/>
        <v>0</v>
      </c>
      <c r="AC62" s="21">
        <f t="shared" si="12"/>
        <v>0</v>
      </c>
      <c r="AD62" s="21">
        <f t="shared" si="12"/>
        <v>0</v>
      </c>
      <c r="AE62" s="21">
        <f t="shared" si="12"/>
        <v>0</v>
      </c>
      <c r="AF62" s="21">
        <f t="shared" si="12"/>
        <v>0</v>
      </c>
      <c r="AG62" s="21">
        <f t="shared" si="12"/>
        <v>0</v>
      </c>
      <c r="AH62" s="21">
        <f t="shared" si="12"/>
        <v>0</v>
      </c>
      <c r="AI62" s="21">
        <f t="shared" si="12"/>
        <v>0</v>
      </c>
      <c r="AJ62" s="21">
        <f t="shared" si="12"/>
        <v>0</v>
      </c>
      <c r="AK62" s="21">
        <f t="shared" si="12"/>
        <v>0</v>
      </c>
      <c r="AL62" s="21">
        <f t="shared" si="12"/>
        <v>0</v>
      </c>
      <c r="AM62" s="21">
        <f t="shared" si="12"/>
        <v>0</v>
      </c>
      <c r="AN62" s="21">
        <f t="shared" si="12"/>
        <v>0</v>
      </c>
      <c r="AO62" s="21">
        <f t="shared" si="12"/>
        <v>0</v>
      </c>
    </row>
    <row r="63" spans="1:41" ht="15.75" outlineLevel="1" x14ac:dyDescent="0.25">
      <c r="A63" s="19">
        <f t="shared" si="8"/>
        <v>28</v>
      </c>
      <c r="B63" s="26" t="e">
        <f t="shared" si="11"/>
        <v>#N/A</v>
      </c>
      <c r="C63" s="27" t="e">
        <f t="shared" si="11"/>
        <v>#N/A</v>
      </c>
      <c r="D63" s="21">
        <f t="shared" si="6"/>
        <v>0</v>
      </c>
      <c r="E63" s="3">
        <f>IF(D63&gt;0,RANK(D63,$D$36:$D$65),реглист!$D$96+1)</f>
        <v>10</v>
      </c>
      <c r="F63" s="21">
        <f t="shared" si="7"/>
        <v>0</v>
      </c>
      <c r="G63" s="21">
        <f t="shared" si="12"/>
        <v>0</v>
      </c>
      <c r="H63" s="21">
        <f t="shared" si="12"/>
        <v>0</v>
      </c>
      <c r="I63" s="21">
        <f t="shared" si="12"/>
        <v>0</v>
      </c>
      <c r="J63" s="21">
        <f t="shared" si="12"/>
        <v>0</v>
      </c>
      <c r="K63" s="21">
        <f t="shared" si="12"/>
        <v>0</v>
      </c>
      <c r="L63" s="21">
        <f t="shared" si="12"/>
        <v>0</v>
      </c>
      <c r="M63" s="21">
        <f t="shared" si="12"/>
        <v>0</v>
      </c>
      <c r="N63" s="21">
        <f t="shared" si="12"/>
        <v>0</v>
      </c>
      <c r="O63" s="21">
        <f t="shared" si="12"/>
        <v>0</v>
      </c>
      <c r="P63" s="21">
        <f t="shared" si="12"/>
        <v>0</v>
      </c>
      <c r="Q63" s="21">
        <f t="shared" si="12"/>
        <v>0</v>
      </c>
      <c r="R63" s="21">
        <f t="shared" si="12"/>
        <v>0</v>
      </c>
      <c r="S63" s="21">
        <f t="shared" si="12"/>
        <v>0</v>
      </c>
      <c r="T63" s="21">
        <f t="shared" si="12"/>
        <v>0</v>
      </c>
      <c r="U63" s="21">
        <f t="shared" si="12"/>
        <v>0</v>
      </c>
      <c r="V63" s="21">
        <f t="shared" si="12"/>
        <v>0</v>
      </c>
      <c r="W63" s="21">
        <f t="shared" si="12"/>
        <v>0</v>
      </c>
      <c r="X63" s="21">
        <f t="shared" si="12"/>
        <v>0</v>
      </c>
      <c r="Y63" s="21">
        <f t="shared" si="12"/>
        <v>0</v>
      </c>
      <c r="Z63" s="21">
        <f t="shared" si="12"/>
        <v>0</v>
      </c>
      <c r="AA63" s="21">
        <f t="shared" si="12"/>
        <v>0</v>
      </c>
      <c r="AB63" s="21">
        <f t="shared" si="12"/>
        <v>0</v>
      </c>
      <c r="AC63" s="21">
        <f t="shared" si="12"/>
        <v>0</v>
      </c>
      <c r="AD63" s="21">
        <f t="shared" si="12"/>
        <v>0</v>
      </c>
      <c r="AE63" s="21">
        <f t="shared" si="12"/>
        <v>0</v>
      </c>
      <c r="AF63" s="21">
        <f t="shared" si="12"/>
        <v>0</v>
      </c>
      <c r="AG63" s="21">
        <f t="shared" si="12"/>
        <v>0</v>
      </c>
      <c r="AH63" s="21">
        <f t="shared" si="12"/>
        <v>0</v>
      </c>
      <c r="AI63" s="21">
        <f t="shared" si="12"/>
        <v>0</v>
      </c>
      <c r="AJ63" s="21">
        <f t="shared" si="12"/>
        <v>0</v>
      </c>
      <c r="AK63" s="21">
        <f t="shared" si="12"/>
        <v>0</v>
      </c>
      <c r="AL63" s="21">
        <f t="shared" si="12"/>
        <v>0</v>
      </c>
      <c r="AM63" s="21">
        <f t="shared" si="12"/>
        <v>0</v>
      </c>
      <c r="AN63" s="21">
        <f t="shared" si="12"/>
        <v>0</v>
      </c>
      <c r="AO63" s="21">
        <f t="shared" si="12"/>
        <v>0</v>
      </c>
    </row>
    <row r="64" spans="1:41" ht="15.75" outlineLevel="1" x14ac:dyDescent="0.25">
      <c r="A64" s="19">
        <f t="shared" si="8"/>
        <v>29</v>
      </c>
      <c r="B64" s="26" t="e">
        <f t="shared" si="11"/>
        <v>#N/A</v>
      </c>
      <c r="C64" s="27" t="e">
        <f t="shared" si="11"/>
        <v>#N/A</v>
      </c>
      <c r="D64" s="21">
        <f t="shared" si="6"/>
        <v>0</v>
      </c>
      <c r="E64" s="3">
        <f>IF(D64&gt;0,RANK(D64,$D$36:$D$65),реглист!$D$96+1)</f>
        <v>10</v>
      </c>
      <c r="F64" s="21">
        <f t="shared" si="7"/>
        <v>0</v>
      </c>
      <c r="G64" s="21">
        <f t="shared" si="12"/>
        <v>0</v>
      </c>
      <c r="H64" s="21">
        <f t="shared" si="12"/>
        <v>0</v>
      </c>
      <c r="I64" s="21">
        <f t="shared" si="12"/>
        <v>0</v>
      </c>
      <c r="J64" s="21">
        <f t="shared" si="12"/>
        <v>0</v>
      </c>
      <c r="K64" s="21">
        <f t="shared" si="12"/>
        <v>0</v>
      </c>
      <c r="L64" s="21">
        <f t="shared" si="12"/>
        <v>0</v>
      </c>
      <c r="M64" s="21">
        <f t="shared" si="12"/>
        <v>0</v>
      </c>
      <c r="N64" s="21">
        <f t="shared" si="12"/>
        <v>0</v>
      </c>
      <c r="O64" s="21">
        <f t="shared" si="12"/>
        <v>0</v>
      </c>
      <c r="P64" s="21">
        <f t="shared" si="12"/>
        <v>0</v>
      </c>
      <c r="Q64" s="21">
        <f t="shared" si="12"/>
        <v>0</v>
      </c>
      <c r="R64" s="21">
        <f t="shared" si="12"/>
        <v>0</v>
      </c>
      <c r="S64" s="21">
        <f t="shared" si="12"/>
        <v>0</v>
      </c>
      <c r="T64" s="21">
        <f t="shared" si="12"/>
        <v>0</v>
      </c>
      <c r="U64" s="21">
        <f t="shared" si="12"/>
        <v>0</v>
      </c>
      <c r="V64" s="21">
        <f t="shared" si="12"/>
        <v>0</v>
      </c>
      <c r="W64" s="21">
        <f t="shared" si="12"/>
        <v>0</v>
      </c>
      <c r="X64" s="21">
        <f t="shared" si="12"/>
        <v>0</v>
      </c>
      <c r="Y64" s="21">
        <f t="shared" si="12"/>
        <v>0</v>
      </c>
      <c r="Z64" s="21">
        <f t="shared" si="12"/>
        <v>0</v>
      </c>
      <c r="AA64" s="21">
        <f t="shared" si="12"/>
        <v>0</v>
      </c>
      <c r="AB64" s="21">
        <f t="shared" si="12"/>
        <v>0</v>
      </c>
      <c r="AC64" s="21">
        <f t="shared" si="12"/>
        <v>0</v>
      </c>
      <c r="AD64" s="21">
        <f t="shared" si="12"/>
        <v>0</v>
      </c>
      <c r="AE64" s="21">
        <f t="shared" si="12"/>
        <v>0</v>
      </c>
      <c r="AF64" s="21">
        <f t="shared" si="12"/>
        <v>0</v>
      </c>
      <c r="AG64" s="21">
        <f t="shared" si="12"/>
        <v>0</v>
      </c>
      <c r="AH64" s="21">
        <f t="shared" si="12"/>
        <v>0</v>
      </c>
      <c r="AI64" s="21">
        <f t="shared" si="12"/>
        <v>0</v>
      </c>
      <c r="AJ64" s="21">
        <f t="shared" si="12"/>
        <v>0</v>
      </c>
      <c r="AK64" s="21">
        <f t="shared" si="12"/>
        <v>0</v>
      </c>
      <c r="AL64" s="21">
        <f t="shared" si="12"/>
        <v>0</v>
      </c>
      <c r="AM64" s="21">
        <f t="shared" si="12"/>
        <v>0</v>
      </c>
      <c r="AN64" s="21">
        <f t="shared" si="12"/>
        <v>0</v>
      </c>
      <c r="AO64" s="21">
        <f t="shared" si="12"/>
        <v>0</v>
      </c>
    </row>
    <row r="65" spans="1:41" ht="15.75" outlineLevel="1" x14ac:dyDescent="0.25">
      <c r="A65" s="19">
        <f t="shared" si="8"/>
        <v>30</v>
      </c>
      <c r="B65" s="26" t="e">
        <f t="shared" si="11"/>
        <v>#N/A</v>
      </c>
      <c r="C65" s="27" t="e">
        <f t="shared" si="11"/>
        <v>#N/A</v>
      </c>
      <c r="D65" s="21">
        <f t="shared" si="6"/>
        <v>0</v>
      </c>
      <c r="E65" s="3">
        <f>IF(D65&gt;0,RANK(D65,$D$36:$D$65),реглист!$D$96+1)</f>
        <v>10</v>
      </c>
      <c r="F65" s="21">
        <f t="shared" si="7"/>
        <v>0</v>
      </c>
      <c r="G65" s="21">
        <f t="shared" si="12"/>
        <v>0</v>
      </c>
      <c r="H65" s="21">
        <f t="shared" si="12"/>
        <v>0</v>
      </c>
      <c r="I65" s="21">
        <f t="shared" si="12"/>
        <v>0</v>
      </c>
      <c r="J65" s="21">
        <f t="shared" si="12"/>
        <v>0</v>
      </c>
      <c r="K65" s="21">
        <f t="shared" si="12"/>
        <v>0</v>
      </c>
      <c r="L65" s="21">
        <f t="shared" si="12"/>
        <v>0</v>
      </c>
      <c r="M65" s="21">
        <f t="shared" si="12"/>
        <v>0</v>
      </c>
      <c r="N65" s="21">
        <f t="shared" si="12"/>
        <v>0</v>
      </c>
      <c r="O65" s="21">
        <f t="shared" si="12"/>
        <v>0</v>
      </c>
      <c r="P65" s="21">
        <f t="shared" si="12"/>
        <v>0</v>
      </c>
      <c r="Q65" s="21">
        <f t="shared" si="12"/>
        <v>0</v>
      </c>
      <c r="R65" s="21">
        <f t="shared" si="12"/>
        <v>0</v>
      </c>
      <c r="S65" s="21">
        <f t="shared" si="12"/>
        <v>0</v>
      </c>
      <c r="T65" s="21">
        <f t="shared" si="12"/>
        <v>0</v>
      </c>
      <c r="U65" s="21">
        <f t="shared" si="12"/>
        <v>0</v>
      </c>
      <c r="V65" s="21">
        <f t="shared" si="12"/>
        <v>0</v>
      </c>
      <c r="W65" s="21">
        <f t="shared" si="12"/>
        <v>0</v>
      </c>
      <c r="X65" s="21">
        <f t="shared" si="12"/>
        <v>0</v>
      </c>
      <c r="Y65" s="21">
        <f t="shared" si="12"/>
        <v>0</v>
      </c>
      <c r="Z65" s="21">
        <f t="shared" si="12"/>
        <v>0</v>
      </c>
      <c r="AA65" s="21">
        <f t="shared" ref="AA65:AO65" si="13">AA32</f>
        <v>0</v>
      </c>
      <c r="AB65" s="21">
        <f t="shared" si="13"/>
        <v>0</v>
      </c>
      <c r="AC65" s="21">
        <f t="shared" si="13"/>
        <v>0</v>
      </c>
      <c r="AD65" s="21">
        <f t="shared" si="13"/>
        <v>0</v>
      </c>
      <c r="AE65" s="21">
        <f t="shared" si="13"/>
        <v>0</v>
      </c>
      <c r="AF65" s="21">
        <f t="shared" si="13"/>
        <v>0</v>
      </c>
      <c r="AG65" s="21">
        <f t="shared" si="13"/>
        <v>0</v>
      </c>
      <c r="AH65" s="21">
        <f t="shared" si="13"/>
        <v>0</v>
      </c>
      <c r="AI65" s="21">
        <f t="shared" si="13"/>
        <v>0</v>
      </c>
      <c r="AJ65" s="21">
        <f t="shared" si="13"/>
        <v>0</v>
      </c>
      <c r="AK65" s="21">
        <f t="shared" si="13"/>
        <v>0</v>
      </c>
      <c r="AL65" s="21">
        <f t="shared" si="13"/>
        <v>0</v>
      </c>
      <c r="AM65" s="21">
        <f t="shared" si="13"/>
        <v>0</v>
      </c>
      <c r="AN65" s="21">
        <f t="shared" si="13"/>
        <v>0</v>
      </c>
      <c r="AO65" s="21">
        <f t="shared" si="13"/>
        <v>0</v>
      </c>
    </row>
  </sheetData>
  <mergeCells count="21">
    <mergeCell ref="C33:E33"/>
    <mergeCell ref="A34:A35"/>
    <mergeCell ref="B34:B35"/>
    <mergeCell ref="C34:C35"/>
    <mergeCell ref="D34:D35"/>
    <mergeCell ref="E34:E35"/>
    <mergeCell ref="A1:A2"/>
    <mergeCell ref="B1:B2"/>
    <mergeCell ref="C1:C2"/>
    <mergeCell ref="D1:D2"/>
    <mergeCell ref="E1:E2"/>
    <mergeCell ref="AJ1:AL1"/>
    <mergeCell ref="AM1:AO1"/>
    <mergeCell ref="F2:AO2"/>
    <mergeCell ref="F34:AO35"/>
    <mergeCell ref="U1:W1"/>
    <mergeCell ref="X1:Z1"/>
    <mergeCell ref="AA1:AC1"/>
    <mergeCell ref="AD1:AF1"/>
    <mergeCell ref="AG1:AI1"/>
    <mergeCell ref="F1:T1"/>
  </mergeCells>
  <conditionalFormatting sqref="D3:D32">
    <cfRule type="duplicateValues" dxfId="11" priority="1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65"/>
  <sheetViews>
    <sheetView zoomScale="70" zoomScaleNormal="7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F2" sqref="F2:AO2"/>
    </sheetView>
  </sheetViews>
  <sheetFormatPr defaultRowHeight="15" outlineLevelRow="1" x14ac:dyDescent="0.25"/>
  <cols>
    <col min="1" max="1" width="3.140625" customWidth="1"/>
    <col min="2" max="3" width="25.7109375" customWidth="1"/>
    <col min="4" max="15" width="8.7109375" customWidth="1"/>
  </cols>
  <sheetData>
    <row r="1" spans="1:41" s="2" customFormat="1" ht="16.5" customHeight="1" thickBot="1" x14ac:dyDescent="0.3">
      <c r="A1" s="80" t="s">
        <v>25</v>
      </c>
      <c r="B1" s="82" t="s">
        <v>1</v>
      </c>
      <c r="C1" s="84" t="s">
        <v>0</v>
      </c>
      <c r="D1" s="86" t="s">
        <v>59</v>
      </c>
      <c r="E1" s="88" t="s">
        <v>3</v>
      </c>
      <c r="F1" s="71" t="s">
        <v>23</v>
      </c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3"/>
      <c r="U1" s="71" t="s">
        <v>24</v>
      </c>
      <c r="V1" s="72"/>
      <c r="W1" s="73"/>
      <c r="X1" s="71" t="s">
        <v>63</v>
      </c>
      <c r="Y1" s="72"/>
      <c r="Z1" s="73"/>
      <c r="AA1" s="71" t="s">
        <v>64</v>
      </c>
      <c r="AB1" s="72"/>
      <c r="AC1" s="73"/>
      <c r="AD1" s="71" t="s">
        <v>65</v>
      </c>
      <c r="AE1" s="72"/>
      <c r="AF1" s="73"/>
      <c r="AG1" s="71" t="s">
        <v>66</v>
      </c>
      <c r="AH1" s="72"/>
      <c r="AI1" s="73"/>
      <c r="AJ1" s="71" t="s">
        <v>67</v>
      </c>
      <c r="AK1" s="72"/>
      <c r="AL1" s="73"/>
      <c r="AM1" s="71" t="s">
        <v>68</v>
      </c>
      <c r="AN1" s="72"/>
      <c r="AO1" s="73"/>
    </row>
    <row r="2" spans="1:41" ht="16.5" thickBot="1" x14ac:dyDescent="0.3">
      <c r="A2" s="81"/>
      <c r="B2" s="83"/>
      <c r="C2" s="85"/>
      <c r="D2" s="87"/>
      <c r="E2" s="89"/>
      <c r="F2" s="74" t="s">
        <v>113</v>
      </c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</row>
    <row r="3" spans="1:41" ht="15.75" x14ac:dyDescent="0.25">
      <c r="A3" s="18">
        <v>1</v>
      </c>
      <c r="B3" s="11" t="str">
        <f>т1зА!B3</f>
        <v>West Fishing</v>
      </c>
      <c r="C3" s="11" t="str">
        <f>т1зА!C3</f>
        <v>Золотарь Андрей</v>
      </c>
      <c r="D3" s="24">
        <f>D36</f>
        <v>118</v>
      </c>
      <c r="E3" s="17">
        <f>E36</f>
        <v>4</v>
      </c>
      <c r="F3" s="21">
        <v>63</v>
      </c>
      <c r="G3" s="21">
        <v>55</v>
      </c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</row>
    <row r="4" spans="1:41" ht="15.75" x14ac:dyDescent="0.25">
      <c r="A4" s="19">
        <f>A3+1</f>
        <v>2</v>
      </c>
      <c r="B4" s="11" t="str">
        <f>т1зА!B4</f>
        <v>Bait Breath Team</v>
      </c>
      <c r="C4" s="11" t="str">
        <f>т1зА!C4</f>
        <v>Зубко Сергей</v>
      </c>
      <c r="D4" s="24">
        <f t="shared" ref="D4:E19" si="0">D37</f>
        <v>192</v>
      </c>
      <c r="E4" s="17">
        <f t="shared" si="0"/>
        <v>3</v>
      </c>
      <c r="F4" s="20">
        <v>67</v>
      </c>
      <c r="G4" s="20">
        <v>69</v>
      </c>
      <c r="H4" s="20">
        <v>47</v>
      </c>
      <c r="I4" s="20">
        <v>9</v>
      </c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</row>
    <row r="5" spans="1:41" ht="15.75" x14ac:dyDescent="0.25">
      <c r="A5" s="19">
        <f t="shared" ref="A5:A11" si="1">A4+1</f>
        <v>3</v>
      </c>
      <c r="B5" s="11" t="str">
        <f>т1зА!B5</f>
        <v>ТриГада</v>
      </c>
      <c r="C5" s="11" t="str">
        <f>т1зА!C5</f>
        <v>Мяэлоог Алексей</v>
      </c>
      <c r="D5" s="24">
        <f t="shared" si="0"/>
        <v>17</v>
      </c>
      <c r="E5" s="17">
        <f t="shared" si="0"/>
        <v>7</v>
      </c>
      <c r="F5" s="20">
        <v>17</v>
      </c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</row>
    <row r="6" spans="1:41" ht="15.75" x14ac:dyDescent="0.25">
      <c r="A6" s="19">
        <f t="shared" si="1"/>
        <v>4</v>
      </c>
      <c r="B6" s="11" t="str">
        <f>т1зА!B6</f>
        <v>Сoastal Spinning</v>
      </c>
      <c r="C6" s="11" t="str">
        <f>т1зА!C6</f>
        <v>Кириевский Андрей</v>
      </c>
      <c r="D6" s="24">
        <f t="shared" si="0"/>
        <v>265</v>
      </c>
      <c r="E6" s="17">
        <f t="shared" si="0"/>
        <v>2</v>
      </c>
      <c r="F6" s="20">
        <v>15</v>
      </c>
      <c r="G6" s="20">
        <v>34</v>
      </c>
      <c r="H6" s="22">
        <v>23</v>
      </c>
      <c r="I6" s="20">
        <v>193</v>
      </c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</row>
    <row r="7" spans="1:41" ht="15.75" x14ac:dyDescent="0.25">
      <c r="A7" s="19">
        <f t="shared" si="1"/>
        <v>5</v>
      </c>
      <c r="B7" s="11" t="str">
        <f>т1зА!B7</f>
        <v>Bona Кобрин</v>
      </c>
      <c r="C7" s="11" t="str">
        <f>т1зА!C7</f>
        <v>Барташук Александр</v>
      </c>
      <c r="D7" s="24">
        <f t="shared" si="0"/>
        <v>50</v>
      </c>
      <c r="E7" s="17">
        <f t="shared" si="0"/>
        <v>6</v>
      </c>
      <c r="F7" s="20">
        <v>12</v>
      </c>
      <c r="G7" s="20">
        <v>15</v>
      </c>
      <c r="H7" s="20">
        <v>23</v>
      </c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</row>
    <row r="8" spans="1:41" ht="15.75" x14ac:dyDescent="0.25">
      <c r="A8" s="19">
        <f t="shared" si="1"/>
        <v>6</v>
      </c>
      <c r="B8" s="11" t="str">
        <f>т1зА!B8</f>
        <v>Брест над Бугом</v>
      </c>
      <c r="C8" s="11" t="str">
        <f>т1зА!C8</f>
        <v>Шумко Александр</v>
      </c>
      <c r="D8" s="24">
        <f t="shared" si="0"/>
        <v>1028</v>
      </c>
      <c r="E8" s="17">
        <f t="shared" si="0"/>
        <v>1</v>
      </c>
      <c r="F8" s="20">
        <v>91</v>
      </c>
      <c r="G8" s="20">
        <v>17</v>
      </c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>
        <v>920</v>
      </c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</row>
    <row r="9" spans="1:41" ht="15.75" x14ac:dyDescent="0.25">
      <c r="A9" s="19">
        <f t="shared" si="1"/>
        <v>7</v>
      </c>
      <c r="B9" s="11" t="str">
        <f>т1зА!B9</f>
        <v>Basshunter</v>
      </c>
      <c r="C9" s="11" t="str">
        <f>т1зА!C9</f>
        <v>Козлов Юрий</v>
      </c>
      <c r="D9" s="24">
        <f t="shared" si="0"/>
        <v>0</v>
      </c>
      <c r="E9" s="17">
        <f t="shared" si="0"/>
        <v>10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</row>
    <row r="10" spans="1:41" ht="15.75" x14ac:dyDescent="0.25">
      <c r="A10" s="19">
        <f t="shared" si="1"/>
        <v>8</v>
      </c>
      <c r="B10" s="11" t="str">
        <f>т1зА!B10</f>
        <v>СПАРТА</v>
      </c>
      <c r="C10" s="11" t="str">
        <f>т1зА!C10</f>
        <v>Панасюк Михаил</v>
      </c>
      <c r="D10" s="24">
        <f t="shared" si="0"/>
        <v>88</v>
      </c>
      <c r="E10" s="17">
        <f t="shared" si="0"/>
        <v>5</v>
      </c>
      <c r="F10" s="20">
        <v>27</v>
      </c>
      <c r="G10" s="20">
        <v>61</v>
      </c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</row>
    <row r="11" spans="1:41" ht="15.75" x14ac:dyDescent="0.25">
      <c r="A11" s="19">
        <f t="shared" si="1"/>
        <v>9</v>
      </c>
      <c r="B11" s="11" t="str">
        <f>т1зА!B11</f>
        <v>Mixture</v>
      </c>
      <c r="C11" s="11" t="str">
        <f>т1зА!C11</f>
        <v>Баранок Артем</v>
      </c>
      <c r="D11" s="24">
        <f t="shared" si="0"/>
        <v>11</v>
      </c>
      <c r="E11" s="17">
        <f t="shared" si="0"/>
        <v>8</v>
      </c>
      <c r="F11" s="20">
        <v>11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</row>
    <row r="12" spans="1:41" ht="15.75" x14ac:dyDescent="0.25">
      <c r="A12" s="19">
        <f>A11+1</f>
        <v>10</v>
      </c>
      <c r="B12" s="11" t="str">
        <f>т1зА!B12</f>
        <v>личка</v>
      </c>
      <c r="C12" s="11" t="str">
        <f>т1зА!C12</f>
        <v>Голабурда Сергей</v>
      </c>
      <c r="D12" s="24">
        <f t="shared" si="0"/>
        <v>0</v>
      </c>
      <c r="E12" s="17">
        <f t="shared" si="0"/>
        <v>10</v>
      </c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</row>
    <row r="13" spans="1:41" ht="15.75" x14ac:dyDescent="0.25">
      <c r="A13" s="19">
        <f t="shared" ref="A13:A32" si="2">A12+1</f>
        <v>11</v>
      </c>
      <c r="B13" s="11" t="e">
        <f>т1зА!B13</f>
        <v>#N/A</v>
      </c>
      <c r="C13" s="11" t="e">
        <f>т1зА!C13</f>
        <v>#N/A</v>
      </c>
      <c r="D13" s="24">
        <f t="shared" si="0"/>
        <v>0</v>
      </c>
      <c r="E13" s="17">
        <f t="shared" si="0"/>
        <v>10</v>
      </c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</row>
    <row r="14" spans="1:41" ht="15.75" x14ac:dyDescent="0.25">
      <c r="A14" s="19">
        <f t="shared" si="2"/>
        <v>12</v>
      </c>
      <c r="B14" s="11" t="e">
        <f>т1зА!B14</f>
        <v>#N/A</v>
      </c>
      <c r="C14" s="11" t="e">
        <f>т1зА!C14</f>
        <v>#N/A</v>
      </c>
      <c r="D14" s="24">
        <f t="shared" si="0"/>
        <v>0</v>
      </c>
      <c r="E14" s="17">
        <f t="shared" si="0"/>
        <v>10</v>
      </c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</row>
    <row r="15" spans="1:41" ht="15.75" x14ac:dyDescent="0.25">
      <c r="A15" s="19">
        <f t="shared" si="2"/>
        <v>13</v>
      </c>
      <c r="B15" s="11" t="e">
        <f>т1зА!B15</f>
        <v>#N/A</v>
      </c>
      <c r="C15" s="11" t="e">
        <f>т1зА!C15</f>
        <v>#N/A</v>
      </c>
      <c r="D15" s="24">
        <f t="shared" si="0"/>
        <v>0</v>
      </c>
      <c r="E15" s="17">
        <f t="shared" si="0"/>
        <v>10</v>
      </c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</row>
    <row r="16" spans="1:41" ht="15.75" x14ac:dyDescent="0.25">
      <c r="A16" s="19">
        <f t="shared" si="2"/>
        <v>14</v>
      </c>
      <c r="B16" s="11" t="e">
        <f>т1зА!B16</f>
        <v>#N/A</v>
      </c>
      <c r="C16" s="11" t="e">
        <f>т1зА!C16</f>
        <v>#N/A</v>
      </c>
      <c r="D16" s="24">
        <f t="shared" si="0"/>
        <v>0</v>
      </c>
      <c r="E16" s="17">
        <f t="shared" si="0"/>
        <v>10</v>
      </c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</row>
    <row r="17" spans="1:41" ht="15.75" x14ac:dyDescent="0.25">
      <c r="A17" s="19">
        <f t="shared" si="2"/>
        <v>15</v>
      </c>
      <c r="B17" s="11" t="e">
        <f>т1зА!B17</f>
        <v>#N/A</v>
      </c>
      <c r="C17" s="11" t="e">
        <f>т1зА!C17</f>
        <v>#N/A</v>
      </c>
      <c r="D17" s="24">
        <f t="shared" si="0"/>
        <v>0</v>
      </c>
      <c r="E17" s="17">
        <f t="shared" si="0"/>
        <v>10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</row>
    <row r="18" spans="1:41" ht="15.75" x14ac:dyDescent="0.25">
      <c r="A18" s="19">
        <f t="shared" si="2"/>
        <v>16</v>
      </c>
      <c r="B18" s="11" t="e">
        <f>т1зА!B18</f>
        <v>#N/A</v>
      </c>
      <c r="C18" s="11" t="e">
        <f>т1зА!C18</f>
        <v>#N/A</v>
      </c>
      <c r="D18" s="24">
        <f t="shared" si="0"/>
        <v>0</v>
      </c>
      <c r="E18" s="17">
        <f t="shared" si="0"/>
        <v>10</v>
      </c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</row>
    <row r="19" spans="1:41" ht="15.75" x14ac:dyDescent="0.25">
      <c r="A19" s="19">
        <f t="shared" si="2"/>
        <v>17</v>
      </c>
      <c r="B19" s="11" t="e">
        <f>т1зА!B19</f>
        <v>#N/A</v>
      </c>
      <c r="C19" s="11" t="e">
        <f>т1зА!C19</f>
        <v>#N/A</v>
      </c>
      <c r="D19" s="24">
        <f t="shared" si="0"/>
        <v>0</v>
      </c>
      <c r="E19" s="17">
        <f t="shared" si="0"/>
        <v>10</v>
      </c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</row>
    <row r="20" spans="1:41" ht="15.75" x14ac:dyDescent="0.25">
      <c r="A20" s="19">
        <f t="shared" si="2"/>
        <v>18</v>
      </c>
      <c r="B20" s="11" t="e">
        <f>т1зА!B20</f>
        <v>#N/A</v>
      </c>
      <c r="C20" s="11" t="e">
        <f>т1зА!C20</f>
        <v>#N/A</v>
      </c>
      <c r="D20" s="24">
        <f t="shared" ref="D20:E32" si="3">D53</f>
        <v>0</v>
      </c>
      <c r="E20" s="17">
        <f t="shared" si="3"/>
        <v>10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</row>
    <row r="21" spans="1:41" ht="15.75" x14ac:dyDescent="0.25">
      <c r="A21" s="19">
        <f t="shared" si="2"/>
        <v>19</v>
      </c>
      <c r="B21" s="11" t="e">
        <f>т1зА!B21</f>
        <v>#N/A</v>
      </c>
      <c r="C21" s="11" t="e">
        <f>т1зА!C21</f>
        <v>#N/A</v>
      </c>
      <c r="D21" s="24">
        <f t="shared" si="3"/>
        <v>0</v>
      </c>
      <c r="E21" s="17">
        <f t="shared" si="3"/>
        <v>10</v>
      </c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</row>
    <row r="22" spans="1:41" ht="15.75" x14ac:dyDescent="0.25">
      <c r="A22" s="19">
        <f t="shared" si="2"/>
        <v>20</v>
      </c>
      <c r="B22" s="11" t="e">
        <f>т1зА!B22</f>
        <v>#N/A</v>
      </c>
      <c r="C22" s="11" t="e">
        <f>т1зА!C22</f>
        <v>#N/A</v>
      </c>
      <c r="D22" s="24">
        <f t="shared" si="3"/>
        <v>0</v>
      </c>
      <c r="E22" s="17">
        <f t="shared" si="3"/>
        <v>10</v>
      </c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</row>
    <row r="23" spans="1:41" ht="15.75" x14ac:dyDescent="0.25">
      <c r="A23" s="19">
        <f t="shared" si="2"/>
        <v>21</v>
      </c>
      <c r="B23" s="11" t="e">
        <f>т1зА!B23</f>
        <v>#N/A</v>
      </c>
      <c r="C23" s="11" t="e">
        <f>т1зА!C23</f>
        <v>#N/A</v>
      </c>
      <c r="D23" s="24">
        <f t="shared" si="3"/>
        <v>0</v>
      </c>
      <c r="E23" s="17">
        <f t="shared" si="3"/>
        <v>10</v>
      </c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</row>
    <row r="24" spans="1:41" ht="15.75" x14ac:dyDescent="0.25">
      <c r="A24" s="19">
        <f t="shared" si="2"/>
        <v>22</v>
      </c>
      <c r="B24" s="11" t="e">
        <f>т1зА!B24</f>
        <v>#N/A</v>
      </c>
      <c r="C24" s="11" t="e">
        <f>т1зА!C24</f>
        <v>#N/A</v>
      </c>
      <c r="D24" s="24">
        <f t="shared" si="3"/>
        <v>0</v>
      </c>
      <c r="E24" s="17">
        <f t="shared" si="3"/>
        <v>10</v>
      </c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</row>
    <row r="25" spans="1:41" ht="15.75" x14ac:dyDescent="0.25">
      <c r="A25" s="19">
        <f t="shared" si="2"/>
        <v>23</v>
      </c>
      <c r="B25" s="11" t="e">
        <f>т1зА!B25</f>
        <v>#N/A</v>
      </c>
      <c r="C25" s="11" t="e">
        <f>т1зА!C25</f>
        <v>#N/A</v>
      </c>
      <c r="D25" s="24">
        <f t="shared" si="3"/>
        <v>0</v>
      </c>
      <c r="E25" s="17">
        <f t="shared" si="3"/>
        <v>10</v>
      </c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</row>
    <row r="26" spans="1:41" ht="15.75" x14ac:dyDescent="0.25">
      <c r="A26" s="19">
        <f t="shared" si="2"/>
        <v>24</v>
      </c>
      <c r="B26" s="11" t="e">
        <f>т1зА!B26</f>
        <v>#N/A</v>
      </c>
      <c r="C26" s="11" t="e">
        <f>т1зА!C26</f>
        <v>#N/A</v>
      </c>
      <c r="D26" s="24">
        <f t="shared" si="3"/>
        <v>0</v>
      </c>
      <c r="E26" s="17">
        <f t="shared" si="3"/>
        <v>10</v>
      </c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</row>
    <row r="27" spans="1:41" ht="15.75" x14ac:dyDescent="0.25">
      <c r="A27" s="19">
        <f t="shared" si="2"/>
        <v>25</v>
      </c>
      <c r="B27" s="11" t="e">
        <f>т1зА!B27</f>
        <v>#N/A</v>
      </c>
      <c r="C27" s="11" t="e">
        <f>т1зА!C27</f>
        <v>#N/A</v>
      </c>
      <c r="D27" s="24">
        <f t="shared" si="3"/>
        <v>0</v>
      </c>
      <c r="E27" s="17">
        <f t="shared" si="3"/>
        <v>10</v>
      </c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</row>
    <row r="28" spans="1:41" ht="15.75" x14ac:dyDescent="0.25">
      <c r="A28" s="19">
        <f t="shared" si="2"/>
        <v>26</v>
      </c>
      <c r="B28" s="11" t="e">
        <f>т1зА!B28</f>
        <v>#N/A</v>
      </c>
      <c r="C28" s="11" t="e">
        <f>т1зА!C28</f>
        <v>#N/A</v>
      </c>
      <c r="D28" s="24">
        <f t="shared" si="3"/>
        <v>0</v>
      </c>
      <c r="E28" s="17">
        <f t="shared" si="3"/>
        <v>10</v>
      </c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</row>
    <row r="29" spans="1:41" ht="15.75" x14ac:dyDescent="0.25">
      <c r="A29" s="19">
        <f t="shared" si="2"/>
        <v>27</v>
      </c>
      <c r="B29" s="11" t="e">
        <f>т1зА!B29</f>
        <v>#N/A</v>
      </c>
      <c r="C29" s="11" t="e">
        <f>т1зА!C29</f>
        <v>#N/A</v>
      </c>
      <c r="D29" s="24">
        <f t="shared" si="3"/>
        <v>0</v>
      </c>
      <c r="E29" s="17">
        <f t="shared" si="3"/>
        <v>10</v>
      </c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</row>
    <row r="30" spans="1:41" ht="15.75" x14ac:dyDescent="0.25">
      <c r="A30" s="19">
        <f t="shared" si="2"/>
        <v>28</v>
      </c>
      <c r="B30" s="11" t="e">
        <f>т1зА!B30</f>
        <v>#N/A</v>
      </c>
      <c r="C30" s="11" t="e">
        <f>т1зА!C30</f>
        <v>#N/A</v>
      </c>
      <c r="D30" s="24">
        <f t="shared" si="3"/>
        <v>0</v>
      </c>
      <c r="E30" s="17">
        <f t="shared" si="3"/>
        <v>10</v>
      </c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</row>
    <row r="31" spans="1:41" ht="15.75" x14ac:dyDescent="0.25">
      <c r="A31" s="19">
        <f t="shared" si="2"/>
        <v>29</v>
      </c>
      <c r="B31" s="11" t="e">
        <f>т1зА!B31</f>
        <v>#N/A</v>
      </c>
      <c r="C31" s="11" t="e">
        <f>т1зА!C31</f>
        <v>#N/A</v>
      </c>
      <c r="D31" s="24">
        <f t="shared" si="3"/>
        <v>0</v>
      </c>
      <c r="E31" s="17">
        <f t="shared" si="3"/>
        <v>10</v>
      </c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</row>
    <row r="32" spans="1:41" ht="15.75" x14ac:dyDescent="0.25">
      <c r="A32" s="19">
        <f t="shared" si="2"/>
        <v>30</v>
      </c>
      <c r="B32" s="11" t="e">
        <f>т1зА!B32</f>
        <v>#N/A</v>
      </c>
      <c r="C32" s="11" t="e">
        <f>т1зА!C32</f>
        <v>#N/A</v>
      </c>
      <c r="D32" s="24">
        <f t="shared" si="3"/>
        <v>0</v>
      </c>
      <c r="E32" s="17">
        <f t="shared" si="3"/>
        <v>10</v>
      </c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</row>
    <row r="33" spans="1:41" ht="16.5" thickBot="1" x14ac:dyDescent="0.3">
      <c r="C33" s="90" t="s">
        <v>60</v>
      </c>
      <c r="D33" s="90"/>
      <c r="E33" s="91"/>
      <c r="F33" s="23">
        <f>AVERAGE(F3:O32)</f>
        <v>44.684210526315788</v>
      </c>
      <c r="U33" s="23">
        <f>AVERAGE(U3:W32)</f>
        <v>920</v>
      </c>
      <c r="X33" s="23" t="e">
        <f>AVERAGE(X3:Z32)</f>
        <v>#DIV/0!</v>
      </c>
      <c r="AA33" s="23" t="e">
        <f>AVERAGE(AA3:AC32)</f>
        <v>#DIV/0!</v>
      </c>
      <c r="AD33" s="23" t="e">
        <f>AVERAGE(AD3:AF32)</f>
        <v>#DIV/0!</v>
      </c>
      <c r="AG33" s="23" t="e">
        <f>AVERAGE(AG3:AI32)</f>
        <v>#DIV/0!</v>
      </c>
      <c r="AJ33" s="23" t="e">
        <f>AVERAGE(AJ3:AL32)</f>
        <v>#DIV/0!</v>
      </c>
    </row>
    <row r="34" spans="1:41" ht="16.5" customHeight="1" outlineLevel="1" x14ac:dyDescent="0.25">
      <c r="A34" s="80" t="s">
        <v>25</v>
      </c>
      <c r="B34" s="84" t="s">
        <v>1</v>
      </c>
      <c r="C34" s="84" t="s">
        <v>0</v>
      </c>
      <c r="D34" s="86" t="s">
        <v>59</v>
      </c>
      <c r="E34" s="88" t="s">
        <v>3</v>
      </c>
      <c r="F34" s="74" t="s">
        <v>2</v>
      </c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6"/>
    </row>
    <row r="35" spans="1:41" ht="15.75" customHeight="1" outlineLevel="1" thickBot="1" x14ac:dyDescent="0.3">
      <c r="A35" s="81"/>
      <c r="B35" s="85"/>
      <c r="C35" s="85"/>
      <c r="D35" s="87"/>
      <c r="E35" s="89"/>
      <c r="F35" s="77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9"/>
    </row>
    <row r="36" spans="1:41" ht="15.75" outlineLevel="1" x14ac:dyDescent="0.25">
      <c r="A36" s="18">
        <v>1</v>
      </c>
      <c r="B36" s="26" t="str">
        <f>B3</f>
        <v>West Fishing</v>
      </c>
      <c r="C36" s="27" t="str">
        <f>C3</f>
        <v>Золотарь Андрей</v>
      </c>
      <c r="D36" s="21">
        <f>SUM(F36:AO36)</f>
        <v>118</v>
      </c>
      <c r="E36" s="3">
        <f>IF(D36&gt;0,RANK(D36,$D$36:$D$65),реглист!$D$96+1)</f>
        <v>4</v>
      </c>
      <c r="F36" s="21">
        <f>F3</f>
        <v>63</v>
      </c>
      <c r="G36" s="21">
        <f t="shared" ref="G36:AO43" si="4">G3</f>
        <v>55</v>
      </c>
      <c r="H36" s="21">
        <f t="shared" si="4"/>
        <v>0</v>
      </c>
      <c r="I36" s="21">
        <f t="shared" si="4"/>
        <v>0</v>
      </c>
      <c r="J36" s="21">
        <f t="shared" si="4"/>
        <v>0</v>
      </c>
      <c r="K36" s="21">
        <f t="shared" si="4"/>
        <v>0</v>
      </c>
      <c r="L36" s="21">
        <f t="shared" si="4"/>
        <v>0</v>
      </c>
      <c r="M36" s="21">
        <f t="shared" si="4"/>
        <v>0</v>
      </c>
      <c r="N36" s="21">
        <f t="shared" si="4"/>
        <v>0</v>
      </c>
      <c r="O36" s="21">
        <f t="shared" si="4"/>
        <v>0</v>
      </c>
      <c r="P36" s="21">
        <f t="shared" si="4"/>
        <v>0</v>
      </c>
      <c r="Q36" s="21">
        <f t="shared" si="4"/>
        <v>0</v>
      </c>
      <c r="R36" s="21">
        <f t="shared" si="4"/>
        <v>0</v>
      </c>
      <c r="S36" s="21">
        <f t="shared" si="4"/>
        <v>0</v>
      </c>
      <c r="T36" s="21">
        <f t="shared" si="4"/>
        <v>0</v>
      </c>
      <c r="U36" s="21">
        <f t="shared" si="4"/>
        <v>0</v>
      </c>
      <c r="V36" s="21">
        <f t="shared" si="4"/>
        <v>0</v>
      </c>
      <c r="W36" s="21">
        <f t="shared" si="4"/>
        <v>0</v>
      </c>
      <c r="X36" s="21">
        <f t="shared" si="4"/>
        <v>0</v>
      </c>
      <c r="Y36" s="21">
        <f t="shared" si="4"/>
        <v>0</v>
      </c>
      <c r="Z36" s="21">
        <f t="shared" si="4"/>
        <v>0</v>
      </c>
      <c r="AA36" s="21">
        <f t="shared" si="4"/>
        <v>0</v>
      </c>
      <c r="AB36" s="21">
        <f t="shared" si="4"/>
        <v>0</v>
      </c>
      <c r="AC36" s="21">
        <f t="shared" si="4"/>
        <v>0</v>
      </c>
      <c r="AD36" s="21">
        <f t="shared" si="4"/>
        <v>0</v>
      </c>
      <c r="AE36" s="21">
        <f t="shared" si="4"/>
        <v>0</v>
      </c>
      <c r="AF36" s="21">
        <f t="shared" si="4"/>
        <v>0</v>
      </c>
      <c r="AG36" s="21">
        <f t="shared" si="4"/>
        <v>0</v>
      </c>
      <c r="AH36" s="21">
        <f t="shared" si="4"/>
        <v>0</v>
      </c>
      <c r="AI36" s="21">
        <f t="shared" si="4"/>
        <v>0</v>
      </c>
      <c r="AJ36" s="21">
        <f t="shared" si="4"/>
        <v>0</v>
      </c>
      <c r="AK36" s="21">
        <f t="shared" si="4"/>
        <v>0</v>
      </c>
      <c r="AL36" s="21">
        <f t="shared" si="4"/>
        <v>0</v>
      </c>
      <c r="AM36" s="21">
        <f t="shared" si="4"/>
        <v>0</v>
      </c>
      <c r="AN36" s="21">
        <f t="shared" si="4"/>
        <v>0</v>
      </c>
      <c r="AO36" s="21">
        <f t="shared" si="4"/>
        <v>0</v>
      </c>
    </row>
    <row r="37" spans="1:41" ht="15.75" outlineLevel="1" x14ac:dyDescent="0.25">
      <c r="A37" s="19">
        <f>A36+1</f>
        <v>2</v>
      </c>
      <c r="B37" s="26" t="str">
        <f t="shared" ref="B37:C52" si="5">B4</f>
        <v>Bait Breath Team</v>
      </c>
      <c r="C37" s="27" t="str">
        <f t="shared" si="5"/>
        <v>Зубко Сергей</v>
      </c>
      <c r="D37" s="21">
        <f t="shared" ref="D37:D65" si="6">SUM(F37:AO37)</f>
        <v>192</v>
      </c>
      <c r="E37" s="3">
        <f>IF(D37&gt;0,RANK(D37,$D$36:$D$65),реглист!$D$96+1)</f>
        <v>3</v>
      </c>
      <c r="F37" s="21">
        <f t="shared" ref="F37:U65" si="7">F4</f>
        <v>67</v>
      </c>
      <c r="G37" s="21">
        <f t="shared" si="7"/>
        <v>69</v>
      </c>
      <c r="H37" s="21">
        <f t="shared" si="7"/>
        <v>47</v>
      </c>
      <c r="I37" s="21">
        <f t="shared" si="7"/>
        <v>9</v>
      </c>
      <c r="J37" s="21">
        <f t="shared" si="7"/>
        <v>0</v>
      </c>
      <c r="K37" s="21">
        <f t="shared" si="7"/>
        <v>0</v>
      </c>
      <c r="L37" s="21">
        <f t="shared" si="7"/>
        <v>0</v>
      </c>
      <c r="M37" s="21">
        <f t="shared" si="7"/>
        <v>0</v>
      </c>
      <c r="N37" s="21">
        <f t="shared" si="7"/>
        <v>0</v>
      </c>
      <c r="O37" s="21">
        <f t="shared" si="7"/>
        <v>0</v>
      </c>
      <c r="P37" s="21">
        <f t="shared" si="7"/>
        <v>0</v>
      </c>
      <c r="Q37" s="21">
        <f t="shared" si="7"/>
        <v>0</v>
      </c>
      <c r="R37" s="21">
        <f t="shared" si="7"/>
        <v>0</v>
      </c>
      <c r="S37" s="21">
        <f t="shared" si="7"/>
        <v>0</v>
      </c>
      <c r="T37" s="21">
        <f t="shared" si="7"/>
        <v>0</v>
      </c>
      <c r="U37" s="21">
        <f t="shared" si="7"/>
        <v>0</v>
      </c>
      <c r="V37" s="21">
        <f t="shared" si="4"/>
        <v>0</v>
      </c>
      <c r="W37" s="21">
        <f t="shared" si="4"/>
        <v>0</v>
      </c>
      <c r="X37" s="21">
        <f t="shared" si="4"/>
        <v>0</v>
      </c>
      <c r="Y37" s="21">
        <f t="shared" si="4"/>
        <v>0</v>
      </c>
      <c r="Z37" s="21">
        <f t="shared" si="4"/>
        <v>0</v>
      </c>
      <c r="AA37" s="21">
        <f t="shared" si="4"/>
        <v>0</v>
      </c>
      <c r="AB37" s="21">
        <f t="shared" si="4"/>
        <v>0</v>
      </c>
      <c r="AC37" s="21">
        <f t="shared" si="4"/>
        <v>0</v>
      </c>
      <c r="AD37" s="21">
        <f t="shared" si="4"/>
        <v>0</v>
      </c>
      <c r="AE37" s="21">
        <f t="shared" si="4"/>
        <v>0</v>
      </c>
      <c r="AF37" s="21">
        <f t="shared" si="4"/>
        <v>0</v>
      </c>
      <c r="AG37" s="21">
        <f t="shared" si="4"/>
        <v>0</v>
      </c>
      <c r="AH37" s="21">
        <f t="shared" si="4"/>
        <v>0</v>
      </c>
      <c r="AI37" s="21">
        <f t="shared" si="4"/>
        <v>0</v>
      </c>
      <c r="AJ37" s="21">
        <f t="shared" si="4"/>
        <v>0</v>
      </c>
      <c r="AK37" s="21">
        <f t="shared" si="4"/>
        <v>0</v>
      </c>
      <c r="AL37" s="21">
        <f t="shared" si="4"/>
        <v>0</v>
      </c>
      <c r="AM37" s="21">
        <f t="shared" si="4"/>
        <v>0</v>
      </c>
      <c r="AN37" s="21">
        <f t="shared" si="4"/>
        <v>0</v>
      </c>
      <c r="AO37" s="21">
        <f t="shared" si="4"/>
        <v>0</v>
      </c>
    </row>
    <row r="38" spans="1:41" ht="15.75" outlineLevel="1" x14ac:dyDescent="0.25">
      <c r="A38" s="19">
        <f t="shared" ref="A38:A65" si="8">A37+1</f>
        <v>3</v>
      </c>
      <c r="B38" s="26" t="str">
        <f t="shared" si="5"/>
        <v>ТриГада</v>
      </c>
      <c r="C38" s="27" t="str">
        <f t="shared" si="5"/>
        <v>Мяэлоог Алексей</v>
      </c>
      <c r="D38" s="21">
        <f t="shared" si="6"/>
        <v>17</v>
      </c>
      <c r="E38" s="3">
        <f>IF(D38&gt;0,RANK(D38,$D$36:$D$65),реглист!$D$96+1)</f>
        <v>7</v>
      </c>
      <c r="F38" s="21">
        <f t="shared" si="7"/>
        <v>17</v>
      </c>
      <c r="G38" s="21">
        <f t="shared" si="4"/>
        <v>0</v>
      </c>
      <c r="H38" s="21">
        <f t="shared" si="4"/>
        <v>0</v>
      </c>
      <c r="I38" s="21">
        <f t="shared" si="4"/>
        <v>0</v>
      </c>
      <c r="J38" s="21">
        <f t="shared" si="4"/>
        <v>0</v>
      </c>
      <c r="K38" s="21">
        <f t="shared" si="4"/>
        <v>0</v>
      </c>
      <c r="L38" s="21">
        <f t="shared" si="4"/>
        <v>0</v>
      </c>
      <c r="M38" s="21">
        <f t="shared" si="4"/>
        <v>0</v>
      </c>
      <c r="N38" s="21">
        <f t="shared" si="4"/>
        <v>0</v>
      </c>
      <c r="O38" s="21">
        <f t="shared" si="4"/>
        <v>0</v>
      </c>
      <c r="P38" s="21">
        <f t="shared" si="4"/>
        <v>0</v>
      </c>
      <c r="Q38" s="21">
        <f t="shared" si="4"/>
        <v>0</v>
      </c>
      <c r="R38" s="21">
        <f t="shared" si="4"/>
        <v>0</v>
      </c>
      <c r="S38" s="21">
        <f t="shared" si="4"/>
        <v>0</v>
      </c>
      <c r="T38" s="21">
        <f t="shared" si="4"/>
        <v>0</v>
      </c>
      <c r="U38" s="21">
        <f t="shared" si="4"/>
        <v>0</v>
      </c>
      <c r="V38" s="21">
        <f t="shared" si="4"/>
        <v>0</v>
      </c>
      <c r="W38" s="21">
        <f t="shared" si="4"/>
        <v>0</v>
      </c>
      <c r="X38" s="21">
        <f t="shared" si="4"/>
        <v>0</v>
      </c>
      <c r="Y38" s="21">
        <f t="shared" si="4"/>
        <v>0</v>
      </c>
      <c r="Z38" s="21">
        <f t="shared" si="4"/>
        <v>0</v>
      </c>
      <c r="AA38" s="21">
        <f t="shared" si="4"/>
        <v>0</v>
      </c>
      <c r="AB38" s="21">
        <f t="shared" si="4"/>
        <v>0</v>
      </c>
      <c r="AC38" s="21">
        <f t="shared" si="4"/>
        <v>0</v>
      </c>
      <c r="AD38" s="21">
        <f t="shared" si="4"/>
        <v>0</v>
      </c>
      <c r="AE38" s="21">
        <f t="shared" si="4"/>
        <v>0</v>
      </c>
      <c r="AF38" s="21">
        <f t="shared" si="4"/>
        <v>0</v>
      </c>
      <c r="AG38" s="21">
        <f t="shared" si="4"/>
        <v>0</v>
      </c>
      <c r="AH38" s="21">
        <f t="shared" si="4"/>
        <v>0</v>
      </c>
      <c r="AI38" s="21">
        <f t="shared" si="4"/>
        <v>0</v>
      </c>
      <c r="AJ38" s="21">
        <f t="shared" si="4"/>
        <v>0</v>
      </c>
      <c r="AK38" s="21">
        <f t="shared" si="4"/>
        <v>0</v>
      </c>
      <c r="AL38" s="21">
        <f t="shared" si="4"/>
        <v>0</v>
      </c>
      <c r="AM38" s="21">
        <f t="shared" si="4"/>
        <v>0</v>
      </c>
      <c r="AN38" s="21">
        <f t="shared" si="4"/>
        <v>0</v>
      </c>
      <c r="AO38" s="21">
        <f t="shared" si="4"/>
        <v>0</v>
      </c>
    </row>
    <row r="39" spans="1:41" ht="15.75" outlineLevel="1" x14ac:dyDescent="0.25">
      <c r="A39" s="19">
        <f t="shared" si="8"/>
        <v>4</v>
      </c>
      <c r="B39" s="26" t="str">
        <f t="shared" si="5"/>
        <v>Сoastal Spinning</v>
      </c>
      <c r="C39" s="27" t="str">
        <f t="shared" si="5"/>
        <v>Кириевский Андрей</v>
      </c>
      <c r="D39" s="21">
        <f t="shared" si="6"/>
        <v>265</v>
      </c>
      <c r="E39" s="3">
        <f>IF(D39&gt;0,RANK(D39,$D$36:$D$65),реглист!$D$96+1)</f>
        <v>2</v>
      </c>
      <c r="F39" s="21">
        <f t="shared" si="7"/>
        <v>15</v>
      </c>
      <c r="G39" s="21">
        <f t="shared" si="4"/>
        <v>34</v>
      </c>
      <c r="H39" s="21">
        <f t="shared" si="4"/>
        <v>23</v>
      </c>
      <c r="I39" s="21">
        <f t="shared" si="4"/>
        <v>193</v>
      </c>
      <c r="J39" s="21">
        <f t="shared" si="4"/>
        <v>0</v>
      </c>
      <c r="K39" s="21">
        <f t="shared" si="4"/>
        <v>0</v>
      </c>
      <c r="L39" s="21">
        <f t="shared" si="4"/>
        <v>0</v>
      </c>
      <c r="M39" s="21">
        <f t="shared" si="4"/>
        <v>0</v>
      </c>
      <c r="N39" s="21">
        <f t="shared" si="4"/>
        <v>0</v>
      </c>
      <c r="O39" s="21">
        <f t="shared" si="4"/>
        <v>0</v>
      </c>
      <c r="P39" s="21">
        <f t="shared" si="4"/>
        <v>0</v>
      </c>
      <c r="Q39" s="21">
        <f t="shared" si="4"/>
        <v>0</v>
      </c>
      <c r="R39" s="21">
        <f t="shared" si="4"/>
        <v>0</v>
      </c>
      <c r="S39" s="21">
        <f t="shared" si="4"/>
        <v>0</v>
      </c>
      <c r="T39" s="21">
        <f t="shared" si="4"/>
        <v>0</v>
      </c>
      <c r="U39" s="21">
        <f t="shared" si="4"/>
        <v>0</v>
      </c>
      <c r="V39" s="21">
        <f t="shared" si="4"/>
        <v>0</v>
      </c>
      <c r="W39" s="21">
        <f t="shared" si="4"/>
        <v>0</v>
      </c>
      <c r="X39" s="21">
        <f t="shared" si="4"/>
        <v>0</v>
      </c>
      <c r="Y39" s="21">
        <f t="shared" si="4"/>
        <v>0</v>
      </c>
      <c r="Z39" s="21">
        <f t="shared" si="4"/>
        <v>0</v>
      </c>
      <c r="AA39" s="21">
        <f t="shared" si="4"/>
        <v>0</v>
      </c>
      <c r="AB39" s="21">
        <f t="shared" si="4"/>
        <v>0</v>
      </c>
      <c r="AC39" s="21">
        <f t="shared" si="4"/>
        <v>0</v>
      </c>
      <c r="AD39" s="21">
        <f t="shared" si="4"/>
        <v>0</v>
      </c>
      <c r="AE39" s="21">
        <f t="shared" si="4"/>
        <v>0</v>
      </c>
      <c r="AF39" s="21">
        <f t="shared" si="4"/>
        <v>0</v>
      </c>
      <c r="AG39" s="21">
        <f t="shared" si="4"/>
        <v>0</v>
      </c>
      <c r="AH39" s="21">
        <f t="shared" si="4"/>
        <v>0</v>
      </c>
      <c r="AI39" s="21">
        <f t="shared" si="4"/>
        <v>0</v>
      </c>
      <c r="AJ39" s="21">
        <f t="shared" si="4"/>
        <v>0</v>
      </c>
      <c r="AK39" s="21">
        <f t="shared" si="4"/>
        <v>0</v>
      </c>
      <c r="AL39" s="21">
        <f t="shared" si="4"/>
        <v>0</v>
      </c>
      <c r="AM39" s="21">
        <f t="shared" si="4"/>
        <v>0</v>
      </c>
      <c r="AN39" s="21">
        <f t="shared" si="4"/>
        <v>0</v>
      </c>
      <c r="AO39" s="21">
        <f t="shared" si="4"/>
        <v>0</v>
      </c>
    </row>
    <row r="40" spans="1:41" ht="15.75" outlineLevel="1" x14ac:dyDescent="0.25">
      <c r="A40" s="19">
        <f t="shared" si="8"/>
        <v>5</v>
      </c>
      <c r="B40" s="26" t="str">
        <f t="shared" si="5"/>
        <v>Bona Кобрин</v>
      </c>
      <c r="C40" s="27" t="str">
        <f t="shared" si="5"/>
        <v>Барташук Александр</v>
      </c>
      <c r="D40" s="21">
        <f t="shared" si="6"/>
        <v>50</v>
      </c>
      <c r="E40" s="3">
        <f>IF(D40&gt;0,RANK(D40,$D$36:$D$65),реглист!$D$96+1)</f>
        <v>6</v>
      </c>
      <c r="F40" s="21">
        <f t="shared" si="7"/>
        <v>12</v>
      </c>
      <c r="G40" s="21">
        <f t="shared" si="4"/>
        <v>15</v>
      </c>
      <c r="H40" s="21">
        <f t="shared" si="4"/>
        <v>23</v>
      </c>
      <c r="I40" s="21">
        <f t="shared" si="4"/>
        <v>0</v>
      </c>
      <c r="J40" s="21">
        <f t="shared" si="4"/>
        <v>0</v>
      </c>
      <c r="K40" s="21">
        <f t="shared" si="4"/>
        <v>0</v>
      </c>
      <c r="L40" s="21">
        <f t="shared" si="4"/>
        <v>0</v>
      </c>
      <c r="M40" s="21">
        <f t="shared" si="4"/>
        <v>0</v>
      </c>
      <c r="N40" s="21">
        <f t="shared" si="4"/>
        <v>0</v>
      </c>
      <c r="O40" s="21">
        <f t="shared" si="4"/>
        <v>0</v>
      </c>
      <c r="P40" s="21">
        <f t="shared" si="4"/>
        <v>0</v>
      </c>
      <c r="Q40" s="21">
        <f t="shared" si="4"/>
        <v>0</v>
      </c>
      <c r="R40" s="21">
        <f t="shared" si="4"/>
        <v>0</v>
      </c>
      <c r="S40" s="21">
        <f t="shared" si="4"/>
        <v>0</v>
      </c>
      <c r="T40" s="21">
        <f t="shared" si="4"/>
        <v>0</v>
      </c>
      <c r="U40" s="21">
        <f t="shared" si="4"/>
        <v>0</v>
      </c>
      <c r="V40" s="21">
        <f t="shared" si="4"/>
        <v>0</v>
      </c>
      <c r="W40" s="21">
        <f t="shared" si="4"/>
        <v>0</v>
      </c>
      <c r="X40" s="21">
        <f t="shared" si="4"/>
        <v>0</v>
      </c>
      <c r="Y40" s="21">
        <f t="shared" si="4"/>
        <v>0</v>
      </c>
      <c r="Z40" s="21">
        <f t="shared" si="4"/>
        <v>0</v>
      </c>
      <c r="AA40" s="21">
        <f t="shared" si="4"/>
        <v>0</v>
      </c>
      <c r="AB40" s="21">
        <f t="shared" si="4"/>
        <v>0</v>
      </c>
      <c r="AC40" s="21">
        <f t="shared" si="4"/>
        <v>0</v>
      </c>
      <c r="AD40" s="21">
        <f t="shared" si="4"/>
        <v>0</v>
      </c>
      <c r="AE40" s="21">
        <f t="shared" si="4"/>
        <v>0</v>
      </c>
      <c r="AF40" s="21">
        <f t="shared" si="4"/>
        <v>0</v>
      </c>
      <c r="AG40" s="21">
        <f t="shared" si="4"/>
        <v>0</v>
      </c>
      <c r="AH40" s="21">
        <f t="shared" si="4"/>
        <v>0</v>
      </c>
      <c r="AI40" s="21">
        <f t="shared" si="4"/>
        <v>0</v>
      </c>
      <c r="AJ40" s="21">
        <f t="shared" si="4"/>
        <v>0</v>
      </c>
      <c r="AK40" s="21">
        <f t="shared" si="4"/>
        <v>0</v>
      </c>
      <c r="AL40" s="21">
        <f t="shared" si="4"/>
        <v>0</v>
      </c>
      <c r="AM40" s="21">
        <f t="shared" si="4"/>
        <v>0</v>
      </c>
      <c r="AN40" s="21">
        <f t="shared" si="4"/>
        <v>0</v>
      </c>
      <c r="AO40" s="21">
        <f t="shared" si="4"/>
        <v>0</v>
      </c>
    </row>
    <row r="41" spans="1:41" ht="15.75" outlineLevel="1" x14ac:dyDescent="0.25">
      <c r="A41" s="19">
        <f t="shared" si="8"/>
        <v>6</v>
      </c>
      <c r="B41" s="26" t="str">
        <f t="shared" si="5"/>
        <v>Брест над Бугом</v>
      </c>
      <c r="C41" s="27" t="str">
        <f t="shared" si="5"/>
        <v>Шумко Александр</v>
      </c>
      <c r="D41" s="21">
        <f t="shared" si="6"/>
        <v>1028</v>
      </c>
      <c r="E41" s="3">
        <f>IF(D41&gt;0,RANK(D41,$D$36:$D$65),реглист!$D$96+1)</f>
        <v>1</v>
      </c>
      <c r="F41" s="21">
        <f t="shared" si="7"/>
        <v>91</v>
      </c>
      <c r="G41" s="21">
        <f t="shared" si="4"/>
        <v>17</v>
      </c>
      <c r="H41" s="21">
        <f t="shared" si="4"/>
        <v>0</v>
      </c>
      <c r="I41" s="21">
        <f t="shared" si="4"/>
        <v>0</v>
      </c>
      <c r="J41" s="21">
        <f t="shared" si="4"/>
        <v>0</v>
      </c>
      <c r="K41" s="21">
        <f t="shared" si="4"/>
        <v>0</v>
      </c>
      <c r="L41" s="21">
        <f t="shared" si="4"/>
        <v>0</v>
      </c>
      <c r="M41" s="21">
        <f t="shared" si="4"/>
        <v>0</v>
      </c>
      <c r="N41" s="21">
        <f t="shared" si="4"/>
        <v>0</v>
      </c>
      <c r="O41" s="21">
        <f t="shared" si="4"/>
        <v>0</v>
      </c>
      <c r="P41" s="21">
        <f t="shared" si="4"/>
        <v>0</v>
      </c>
      <c r="Q41" s="21">
        <f t="shared" si="4"/>
        <v>0</v>
      </c>
      <c r="R41" s="21">
        <f t="shared" si="4"/>
        <v>0</v>
      </c>
      <c r="S41" s="21">
        <f t="shared" si="4"/>
        <v>0</v>
      </c>
      <c r="T41" s="21">
        <f t="shared" si="4"/>
        <v>0</v>
      </c>
      <c r="U41" s="21">
        <f t="shared" si="4"/>
        <v>920</v>
      </c>
      <c r="V41" s="21">
        <f t="shared" si="4"/>
        <v>0</v>
      </c>
      <c r="W41" s="21">
        <f t="shared" si="4"/>
        <v>0</v>
      </c>
      <c r="X41" s="21">
        <f t="shared" si="4"/>
        <v>0</v>
      </c>
      <c r="Y41" s="21">
        <f t="shared" si="4"/>
        <v>0</v>
      </c>
      <c r="Z41" s="21">
        <f t="shared" si="4"/>
        <v>0</v>
      </c>
      <c r="AA41" s="21">
        <f t="shared" si="4"/>
        <v>0</v>
      </c>
      <c r="AB41" s="21">
        <f t="shared" si="4"/>
        <v>0</v>
      </c>
      <c r="AC41" s="21">
        <f t="shared" si="4"/>
        <v>0</v>
      </c>
      <c r="AD41" s="21">
        <f t="shared" si="4"/>
        <v>0</v>
      </c>
      <c r="AE41" s="21">
        <f t="shared" si="4"/>
        <v>0</v>
      </c>
      <c r="AF41" s="21">
        <f t="shared" si="4"/>
        <v>0</v>
      </c>
      <c r="AG41" s="21">
        <f t="shared" si="4"/>
        <v>0</v>
      </c>
      <c r="AH41" s="21">
        <f t="shared" si="4"/>
        <v>0</v>
      </c>
      <c r="AI41" s="21">
        <f t="shared" si="4"/>
        <v>0</v>
      </c>
      <c r="AJ41" s="21">
        <f t="shared" si="4"/>
        <v>0</v>
      </c>
      <c r="AK41" s="21">
        <f t="shared" si="4"/>
        <v>0</v>
      </c>
      <c r="AL41" s="21">
        <f t="shared" si="4"/>
        <v>0</v>
      </c>
      <c r="AM41" s="21">
        <f t="shared" si="4"/>
        <v>0</v>
      </c>
      <c r="AN41" s="21">
        <f t="shared" si="4"/>
        <v>0</v>
      </c>
      <c r="AO41" s="21">
        <f t="shared" si="4"/>
        <v>0</v>
      </c>
    </row>
    <row r="42" spans="1:41" ht="15.75" outlineLevel="1" x14ac:dyDescent="0.25">
      <c r="A42" s="19">
        <f t="shared" si="8"/>
        <v>7</v>
      </c>
      <c r="B42" s="26" t="str">
        <f t="shared" si="5"/>
        <v>Basshunter</v>
      </c>
      <c r="C42" s="27" t="str">
        <f t="shared" si="5"/>
        <v>Козлов Юрий</v>
      </c>
      <c r="D42" s="21">
        <f t="shared" si="6"/>
        <v>0</v>
      </c>
      <c r="E42" s="3">
        <f>IF(D42&gt;0,RANK(D42,$D$36:$D$65),реглист!$D$96+1)</f>
        <v>10</v>
      </c>
      <c r="F42" s="21">
        <f t="shared" si="7"/>
        <v>0</v>
      </c>
      <c r="G42" s="21">
        <f t="shared" si="4"/>
        <v>0</v>
      </c>
      <c r="H42" s="21">
        <f t="shared" si="4"/>
        <v>0</v>
      </c>
      <c r="I42" s="21">
        <f t="shared" si="4"/>
        <v>0</v>
      </c>
      <c r="J42" s="21">
        <f t="shared" si="4"/>
        <v>0</v>
      </c>
      <c r="K42" s="21">
        <f t="shared" si="4"/>
        <v>0</v>
      </c>
      <c r="L42" s="21">
        <f t="shared" si="4"/>
        <v>0</v>
      </c>
      <c r="M42" s="21">
        <f t="shared" si="4"/>
        <v>0</v>
      </c>
      <c r="N42" s="21">
        <f t="shared" si="4"/>
        <v>0</v>
      </c>
      <c r="O42" s="21">
        <f t="shared" si="4"/>
        <v>0</v>
      </c>
      <c r="P42" s="21">
        <f t="shared" si="4"/>
        <v>0</v>
      </c>
      <c r="Q42" s="21">
        <f t="shared" si="4"/>
        <v>0</v>
      </c>
      <c r="R42" s="21">
        <f t="shared" si="4"/>
        <v>0</v>
      </c>
      <c r="S42" s="21">
        <f t="shared" si="4"/>
        <v>0</v>
      </c>
      <c r="T42" s="21">
        <f t="shared" si="4"/>
        <v>0</v>
      </c>
      <c r="U42" s="21">
        <f t="shared" si="4"/>
        <v>0</v>
      </c>
      <c r="V42" s="21">
        <f t="shared" si="4"/>
        <v>0</v>
      </c>
      <c r="W42" s="21">
        <f t="shared" si="4"/>
        <v>0</v>
      </c>
      <c r="X42" s="21">
        <f t="shared" si="4"/>
        <v>0</v>
      </c>
      <c r="Y42" s="21">
        <f t="shared" si="4"/>
        <v>0</v>
      </c>
      <c r="Z42" s="21">
        <f t="shared" si="4"/>
        <v>0</v>
      </c>
      <c r="AA42" s="21">
        <f t="shared" si="4"/>
        <v>0</v>
      </c>
      <c r="AB42" s="21">
        <f t="shared" si="4"/>
        <v>0</v>
      </c>
      <c r="AC42" s="21">
        <f t="shared" si="4"/>
        <v>0</v>
      </c>
      <c r="AD42" s="21">
        <f t="shared" si="4"/>
        <v>0</v>
      </c>
      <c r="AE42" s="21">
        <f t="shared" si="4"/>
        <v>0</v>
      </c>
      <c r="AF42" s="21">
        <f t="shared" si="4"/>
        <v>0</v>
      </c>
      <c r="AG42" s="21">
        <f t="shared" si="4"/>
        <v>0</v>
      </c>
      <c r="AH42" s="21">
        <f t="shared" si="4"/>
        <v>0</v>
      </c>
      <c r="AI42" s="21">
        <f t="shared" si="4"/>
        <v>0</v>
      </c>
      <c r="AJ42" s="21">
        <f t="shared" si="4"/>
        <v>0</v>
      </c>
      <c r="AK42" s="21">
        <f t="shared" si="4"/>
        <v>0</v>
      </c>
      <c r="AL42" s="21">
        <f t="shared" si="4"/>
        <v>0</v>
      </c>
      <c r="AM42" s="21">
        <f t="shared" si="4"/>
        <v>0</v>
      </c>
      <c r="AN42" s="21">
        <f t="shared" si="4"/>
        <v>0</v>
      </c>
      <c r="AO42" s="21">
        <f t="shared" si="4"/>
        <v>0</v>
      </c>
    </row>
    <row r="43" spans="1:41" ht="15.75" outlineLevel="1" x14ac:dyDescent="0.25">
      <c r="A43" s="19">
        <f t="shared" si="8"/>
        <v>8</v>
      </c>
      <c r="B43" s="26" t="str">
        <f t="shared" si="5"/>
        <v>СПАРТА</v>
      </c>
      <c r="C43" s="27" t="str">
        <f t="shared" si="5"/>
        <v>Панасюк Михаил</v>
      </c>
      <c r="D43" s="21">
        <f t="shared" si="6"/>
        <v>88</v>
      </c>
      <c r="E43" s="3">
        <f>IF(D43&gt;0,RANK(D43,$D$36:$D$65),реглист!$D$96+1)</f>
        <v>5</v>
      </c>
      <c r="F43" s="21">
        <f t="shared" si="7"/>
        <v>27</v>
      </c>
      <c r="G43" s="21">
        <f t="shared" si="4"/>
        <v>61</v>
      </c>
      <c r="H43" s="21">
        <f t="shared" si="4"/>
        <v>0</v>
      </c>
      <c r="I43" s="21">
        <f t="shared" si="4"/>
        <v>0</v>
      </c>
      <c r="J43" s="21">
        <f t="shared" si="4"/>
        <v>0</v>
      </c>
      <c r="K43" s="21">
        <f t="shared" si="4"/>
        <v>0</v>
      </c>
      <c r="L43" s="21">
        <f t="shared" si="4"/>
        <v>0</v>
      </c>
      <c r="M43" s="21">
        <f t="shared" si="4"/>
        <v>0</v>
      </c>
      <c r="N43" s="21">
        <f t="shared" si="4"/>
        <v>0</v>
      </c>
      <c r="O43" s="21">
        <f t="shared" si="4"/>
        <v>0</v>
      </c>
      <c r="P43" s="21">
        <f t="shared" si="4"/>
        <v>0</v>
      </c>
      <c r="Q43" s="21">
        <f t="shared" si="4"/>
        <v>0</v>
      </c>
      <c r="R43" s="21">
        <f t="shared" si="4"/>
        <v>0</v>
      </c>
      <c r="S43" s="21">
        <f t="shared" si="4"/>
        <v>0</v>
      </c>
      <c r="T43" s="21">
        <f t="shared" si="4"/>
        <v>0</v>
      </c>
      <c r="U43" s="21">
        <f t="shared" si="4"/>
        <v>0</v>
      </c>
      <c r="V43" s="21">
        <f t="shared" si="4"/>
        <v>0</v>
      </c>
      <c r="W43" s="21">
        <f t="shared" si="4"/>
        <v>0</v>
      </c>
      <c r="X43" s="21">
        <f t="shared" si="4"/>
        <v>0</v>
      </c>
      <c r="Y43" s="21">
        <f t="shared" si="4"/>
        <v>0</v>
      </c>
      <c r="Z43" s="21">
        <f t="shared" si="4"/>
        <v>0</v>
      </c>
      <c r="AA43" s="21">
        <f t="shared" si="4"/>
        <v>0</v>
      </c>
      <c r="AB43" s="21">
        <f t="shared" si="4"/>
        <v>0</v>
      </c>
      <c r="AC43" s="21">
        <f t="shared" si="4"/>
        <v>0</v>
      </c>
      <c r="AD43" s="21">
        <f t="shared" si="4"/>
        <v>0</v>
      </c>
      <c r="AE43" s="21">
        <f t="shared" si="4"/>
        <v>0</v>
      </c>
      <c r="AF43" s="21">
        <f t="shared" ref="G43:AO50" si="9">AF10</f>
        <v>0</v>
      </c>
      <c r="AG43" s="21">
        <f t="shared" si="9"/>
        <v>0</v>
      </c>
      <c r="AH43" s="21">
        <f t="shared" si="9"/>
        <v>0</v>
      </c>
      <c r="AI43" s="21">
        <f t="shared" si="9"/>
        <v>0</v>
      </c>
      <c r="AJ43" s="21">
        <f t="shared" si="9"/>
        <v>0</v>
      </c>
      <c r="AK43" s="21">
        <f t="shared" si="9"/>
        <v>0</v>
      </c>
      <c r="AL43" s="21">
        <f t="shared" si="9"/>
        <v>0</v>
      </c>
      <c r="AM43" s="21">
        <f t="shared" si="9"/>
        <v>0</v>
      </c>
      <c r="AN43" s="21">
        <f t="shared" si="9"/>
        <v>0</v>
      </c>
      <c r="AO43" s="21">
        <f t="shared" si="9"/>
        <v>0</v>
      </c>
    </row>
    <row r="44" spans="1:41" ht="15.75" outlineLevel="1" x14ac:dyDescent="0.25">
      <c r="A44" s="19">
        <f t="shared" si="8"/>
        <v>9</v>
      </c>
      <c r="B44" s="26" t="str">
        <f t="shared" si="5"/>
        <v>Mixture</v>
      </c>
      <c r="C44" s="27" t="str">
        <f t="shared" si="5"/>
        <v>Баранок Артем</v>
      </c>
      <c r="D44" s="21">
        <f t="shared" si="6"/>
        <v>11</v>
      </c>
      <c r="E44" s="3">
        <f>IF(D44&gt;0,RANK(D44,$D$36:$D$65),реглист!$D$96+1)</f>
        <v>8</v>
      </c>
      <c r="F44" s="21">
        <f t="shared" si="7"/>
        <v>11</v>
      </c>
      <c r="G44" s="21">
        <f t="shared" si="9"/>
        <v>0</v>
      </c>
      <c r="H44" s="21">
        <f t="shared" si="9"/>
        <v>0</v>
      </c>
      <c r="I44" s="21">
        <f t="shared" si="9"/>
        <v>0</v>
      </c>
      <c r="J44" s="21">
        <f t="shared" si="9"/>
        <v>0</v>
      </c>
      <c r="K44" s="21">
        <f t="shared" si="9"/>
        <v>0</v>
      </c>
      <c r="L44" s="21">
        <f t="shared" si="9"/>
        <v>0</v>
      </c>
      <c r="M44" s="21">
        <f t="shared" si="9"/>
        <v>0</v>
      </c>
      <c r="N44" s="21">
        <f t="shared" si="9"/>
        <v>0</v>
      </c>
      <c r="O44" s="21">
        <f t="shared" si="9"/>
        <v>0</v>
      </c>
      <c r="P44" s="21">
        <f t="shared" si="9"/>
        <v>0</v>
      </c>
      <c r="Q44" s="21">
        <f t="shared" si="9"/>
        <v>0</v>
      </c>
      <c r="R44" s="21">
        <f t="shared" si="9"/>
        <v>0</v>
      </c>
      <c r="S44" s="21">
        <f t="shared" si="9"/>
        <v>0</v>
      </c>
      <c r="T44" s="21">
        <f t="shared" si="9"/>
        <v>0</v>
      </c>
      <c r="U44" s="21">
        <f t="shared" si="9"/>
        <v>0</v>
      </c>
      <c r="V44" s="21">
        <f t="shared" si="9"/>
        <v>0</v>
      </c>
      <c r="W44" s="21">
        <f t="shared" si="9"/>
        <v>0</v>
      </c>
      <c r="X44" s="21">
        <f t="shared" si="9"/>
        <v>0</v>
      </c>
      <c r="Y44" s="21">
        <f t="shared" si="9"/>
        <v>0</v>
      </c>
      <c r="Z44" s="21">
        <f t="shared" si="9"/>
        <v>0</v>
      </c>
      <c r="AA44" s="21">
        <f t="shared" si="9"/>
        <v>0</v>
      </c>
      <c r="AB44" s="21">
        <f t="shared" si="9"/>
        <v>0</v>
      </c>
      <c r="AC44" s="21">
        <f t="shared" si="9"/>
        <v>0</v>
      </c>
      <c r="AD44" s="21">
        <f t="shared" si="9"/>
        <v>0</v>
      </c>
      <c r="AE44" s="21">
        <f t="shared" si="9"/>
        <v>0</v>
      </c>
      <c r="AF44" s="21">
        <f t="shared" si="9"/>
        <v>0</v>
      </c>
      <c r="AG44" s="21">
        <f t="shared" si="9"/>
        <v>0</v>
      </c>
      <c r="AH44" s="21">
        <f t="shared" si="9"/>
        <v>0</v>
      </c>
      <c r="AI44" s="21">
        <f t="shared" si="9"/>
        <v>0</v>
      </c>
      <c r="AJ44" s="21">
        <f t="shared" si="9"/>
        <v>0</v>
      </c>
      <c r="AK44" s="21">
        <f t="shared" si="9"/>
        <v>0</v>
      </c>
      <c r="AL44" s="21">
        <f t="shared" si="9"/>
        <v>0</v>
      </c>
      <c r="AM44" s="21">
        <f t="shared" si="9"/>
        <v>0</v>
      </c>
      <c r="AN44" s="21">
        <f t="shared" si="9"/>
        <v>0</v>
      </c>
      <c r="AO44" s="21">
        <f t="shared" si="9"/>
        <v>0</v>
      </c>
    </row>
    <row r="45" spans="1:41" ht="15.75" outlineLevel="1" x14ac:dyDescent="0.25">
      <c r="A45" s="19">
        <f t="shared" si="8"/>
        <v>10</v>
      </c>
      <c r="B45" s="26" t="str">
        <f t="shared" si="5"/>
        <v>личка</v>
      </c>
      <c r="C45" s="27" t="str">
        <f t="shared" si="5"/>
        <v>Голабурда Сергей</v>
      </c>
      <c r="D45" s="21">
        <f t="shared" si="6"/>
        <v>0</v>
      </c>
      <c r="E45" s="3">
        <f>IF(D45&gt;0,RANK(D45,$D$36:$D$65),реглист!$D$96+1)</f>
        <v>10</v>
      </c>
      <c r="F45" s="21">
        <f t="shared" si="7"/>
        <v>0</v>
      </c>
      <c r="G45" s="21">
        <f t="shared" si="9"/>
        <v>0</v>
      </c>
      <c r="H45" s="21">
        <f t="shared" si="9"/>
        <v>0</v>
      </c>
      <c r="I45" s="21">
        <f t="shared" si="9"/>
        <v>0</v>
      </c>
      <c r="J45" s="21">
        <f t="shared" si="9"/>
        <v>0</v>
      </c>
      <c r="K45" s="21">
        <f t="shared" si="9"/>
        <v>0</v>
      </c>
      <c r="L45" s="21">
        <f t="shared" si="9"/>
        <v>0</v>
      </c>
      <c r="M45" s="21">
        <f t="shared" si="9"/>
        <v>0</v>
      </c>
      <c r="N45" s="21">
        <f t="shared" si="9"/>
        <v>0</v>
      </c>
      <c r="O45" s="21">
        <f t="shared" si="9"/>
        <v>0</v>
      </c>
      <c r="P45" s="21">
        <f t="shared" si="9"/>
        <v>0</v>
      </c>
      <c r="Q45" s="21">
        <f t="shared" si="9"/>
        <v>0</v>
      </c>
      <c r="R45" s="21">
        <f t="shared" si="9"/>
        <v>0</v>
      </c>
      <c r="S45" s="21">
        <f t="shared" si="9"/>
        <v>0</v>
      </c>
      <c r="T45" s="21">
        <f t="shared" si="9"/>
        <v>0</v>
      </c>
      <c r="U45" s="21">
        <f t="shared" si="9"/>
        <v>0</v>
      </c>
      <c r="V45" s="21">
        <f t="shared" si="9"/>
        <v>0</v>
      </c>
      <c r="W45" s="21">
        <f t="shared" si="9"/>
        <v>0</v>
      </c>
      <c r="X45" s="21">
        <f t="shared" si="9"/>
        <v>0</v>
      </c>
      <c r="Y45" s="21">
        <f t="shared" si="9"/>
        <v>0</v>
      </c>
      <c r="Z45" s="21">
        <f t="shared" si="9"/>
        <v>0</v>
      </c>
      <c r="AA45" s="21">
        <f t="shared" si="9"/>
        <v>0</v>
      </c>
      <c r="AB45" s="21">
        <f t="shared" si="9"/>
        <v>0</v>
      </c>
      <c r="AC45" s="21">
        <f t="shared" si="9"/>
        <v>0</v>
      </c>
      <c r="AD45" s="21">
        <f t="shared" si="9"/>
        <v>0</v>
      </c>
      <c r="AE45" s="21">
        <f t="shared" si="9"/>
        <v>0</v>
      </c>
      <c r="AF45" s="21">
        <f t="shared" si="9"/>
        <v>0</v>
      </c>
      <c r="AG45" s="21">
        <f t="shared" si="9"/>
        <v>0</v>
      </c>
      <c r="AH45" s="21">
        <f t="shared" si="9"/>
        <v>0</v>
      </c>
      <c r="AI45" s="21">
        <f t="shared" si="9"/>
        <v>0</v>
      </c>
      <c r="AJ45" s="21">
        <f t="shared" si="9"/>
        <v>0</v>
      </c>
      <c r="AK45" s="21">
        <f t="shared" si="9"/>
        <v>0</v>
      </c>
      <c r="AL45" s="21">
        <f t="shared" si="9"/>
        <v>0</v>
      </c>
      <c r="AM45" s="21">
        <f t="shared" si="9"/>
        <v>0</v>
      </c>
      <c r="AN45" s="21">
        <f t="shared" si="9"/>
        <v>0</v>
      </c>
      <c r="AO45" s="21">
        <f t="shared" si="9"/>
        <v>0</v>
      </c>
    </row>
    <row r="46" spans="1:41" ht="15.75" outlineLevel="1" x14ac:dyDescent="0.25">
      <c r="A46" s="19">
        <f t="shared" si="8"/>
        <v>11</v>
      </c>
      <c r="B46" s="26" t="e">
        <f t="shared" si="5"/>
        <v>#N/A</v>
      </c>
      <c r="C46" s="27" t="e">
        <f t="shared" si="5"/>
        <v>#N/A</v>
      </c>
      <c r="D46" s="21">
        <f t="shared" si="6"/>
        <v>0</v>
      </c>
      <c r="E46" s="3">
        <f>IF(D46&gt;0,RANK(D46,$D$36:$D$65),реглист!$D$96+1)</f>
        <v>10</v>
      </c>
      <c r="F46" s="21">
        <f t="shared" si="7"/>
        <v>0</v>
      </c>
      <c r="G46" s="21">
        <f t="shared" si="9"/>
        <v>0</v>
      </c>
      <c r="H46" s="21">
        <f t="shared" si="9"/>
        <v>0</v>
      </c>
      <c r="I46" s="21">
        <f t="shared" si="9"/>
        <v>0</v>
      </c>
      <c r="J46" s="21">
        <f t="shared" si="9"/>
        <v>0</v>
      </c>
      <c r="K46" s="21">
        <f t="shared" si="9"/>
        <v>0</v>
      </c>
      <c r="L46" s="21">
        <f t="shared" si="9"/>
        <v>0</v>
      </c>
      <c r="M46" s="21">
        <f t="shared" si="9"/>
        <v>0</v>
      </c>
      <c r="N46" s="21">
        <f t="shared" si="9"/>
        <v>0</v>
      </c>
      <c r="O46" s="21">
        <f t="shared" si="9"/>
        <v>0</v>
      </c>
      <c r="P46" s="21">
        <f t="shared" si="9"/>
        <v>0</v>
      </c>
      <c r="Q46" s="21">
        <f t="shared" si="9"/>
        <v>0</v>
      </c>
      <c r="R46" s="21">
        <f t="shared" si="9"/>
        <v>0</v>
      </c>
      <c r="S46" s="21">
        <f t="shared" si="9"/>
        <v>0</v>
      </c>
      <c r="T46" s="21">
        <f t="shared" si="9"/>
        <v>0</v>
      </c>
      <c r="U46" s="21">
        <f t="shared" si="9"/>
        <v>0</v>
      </c>
      <c r="V46" s="21">
        <f t="shared" si="9"/>
        <v>0</v>
      </c>
      <c r="W46" s="21">
        <f t="shared" si="9"/>
        <v>0</v>
      </c>
      <c r="X46" s="21">
        <f t="shared" si="9"/>
        <v>0</v>
      </c>
      <c r="Y46" s="21">
        <f t="shared" si="9"/>
        <v>0</v>
      </c>
      <c r="Z46" s="21">
        <f t="shared" si="9"/>
        <v>0</v>
      </c>
      <c r="AA46" s="21">
        <f t="shared" si="9"/>
        <v>0</v>
      </c>
      <c r="AB46" s="21">
        <f t="shared" si="9"/>
        <v>0</v>
      </c>
      <c r="AC46" s="21">
        <f t="shared" si="9"/>
        <v>0</v>
      </c>
      <c r="AD46" s="21">
        <f t="shared" si="9"/>
        <v>0</v>
      </c>
      <c r="AE46" s="21">
        <f t="shared" si="9"/>
        <v>0</v>
      </c>
      <c r="AF46" s="21">
        <f t="shared" si="9"/>
        <v>0</v>
      </c>
      <c r="AG46" s="21">
        <f t="shared" si="9"/>
        <v>0</v>
      </c>
      <c r="AH46" s="21">
        <f t="shared" si="9"/>
        <v>0</v>
      </c>
      <c r="AI46" s="21">
        <f t="shared" si="9"/>
        <v>0</v>
      </c>
      <c r="AJ46" s="21">
        <f t="shared" si="9"/>
        <v>0</v>
      </c>
      <c r="AK46" s="21">
        <f t="shared" si="9"/>
        <v>0</v>
      </c>
      <c r="AL46" s="21">
        <f t="shared" si="9"/>
        <v>0</v>
      </c>
      <c r="AM46" s="21">
        <f t="shared" si="9"/>
        <v>0</v>
      </c>
      <c r="AN46" s="21">
        <f t="shared" si="9"/>
        <v>0</v>
      </c>
      <c r="AO46" s="21">
        <f t="shared" si="9"/>
        <v>0</v>
      </c>
    </row>
    <row r="47" spans="1:41" ht="15.75" outlineLevel="1" x14ac:dyDescent="0.25">
      <c r="A47" s="19">
        <f t="shared" si="8"/>
        <v>12</v>
      </c>
      <c r="B47" s="26" t="e">
        <f t="shared" si="5"/>
        <v>#N/A</v>
      </c>
      <c r="C47" s="27" t="e">
        <f t="shared" si="5"/>
        <v>#N/A</v>
      </c>
      <c r="D47" s="21">
        <f t="shared" si="6"/>
        <v>0</v>
      </c>
      <c r="E47" s="3">
        <f>IF(D47&gt;0,RANK(D47,$D$36:$D$65),реглист!$D$96+1)</f>
        <v>10</v>
      </c>
      <c r="F47" s="21">
        <f t="shared" si="7"/>
        <v>0</v>
      </c>
      <c r="G47" s="21">
        <f t="shared" si="9"/>
        <v>0</v>
      </c>
      <c r="H47" s="21">
        <f t="shared" si="9"/>
        <v>0</v>
      </c>
      <c r="I47" s="21">
        <f t="shared" si="9"/>
        <v>0</v>
      </c>
      <c r="J47" s="21">
        <f t="shared" si="9"/>
        <v>0</v>
      </c>
      <c r="K47" s="21">
        <f t="shared" si="9"/>
        <v>0</v>
      </c>
      <c r="L47" s="21">
        <f t="shared" si="9"/>
        <v>0</v>
      </c>
      <c r="M47" s="21">
        <f t="shared" si="9"/>
        <v>0</v>
      </c>
      <c r="N47" s="21">
        <f t="shared" si="9"/>
        <v>0</v>
      </c>
      <c r="O47" s="21">
        <f t="shared" si="9"/>
        <v>0</v>
      </c>
      <c r="P47" s="21">
        <f t="shared" si="9"/>
        <v>0</v>
      </c>
      <c r="Q47" s="21">
        <f t="shared" si="9"/>
        <v>0</v>
      </c>
      <c r="R47" s="21">
        <f t="shared" si="9"/>
        <v>0</v>
      </c>
      <c r="S47" s="21">
        <f t="shared" si="9"/>
        <v>0</v>
      </c>
      <c r="T47" s="21">
        <f t="shared" si="9"/>
        <v>0</v>
      </c>
      <c r="U47" s="21">
        <f t="shared" si="9"/>
        <v>0</v>
      </c>
      <c r="V47" s="21">
        <f t="shared" si="9"/>
        <v>0</v>
      </c>
      <c r="W47" s="21">
        <f t="shared" si="9"/>
        <v>0</v>
      </c>
      <c r="X47" s="21">
        <f t="shared" si="9"/>
        <v>0</v>
      </c>
      <c r="Y47" s="21">
        <f t="shared" si="9"/>
        <v>0</v>
      </c>
      <c r="Z47" s="21">
        <f t="shared" si="9"/>
        <v>0</v>
      </c>
      <c r="AA47" s="21">
        <f t="shared" si="9"/>
        <v>0</v>
      </c>
      <c r="AB47" s="21">
        <f t="shared" si="9"/>
        <v>0</v>
      </c>
      <c r="AC47" s="21">
        <f t="shared" si="9"/>
        <v>0</v>
      </c>
      <c r="AD47" s="21">
        <f t="shared" si="9"/>
        <v>0</v>
      </c>
      <c r="AE47" s="21">
        <f t="shared" si="9"/>
        <v>0</v>
      </c>
      <c r="AF47" s="21">
        <f t="shared" si="9"/>
        <v>0</v>
      </c>
      <c r="AG47" s="21">
        <f t="shared" si="9"/>
        <v>0</v>
      </c>
      <c r="AH47" s="21">
        <f t="shared" si="9"/>
        <v>0</v>
      </c>
      <c r="AI47" s="21">
        <f t="shared" si="9"/>
        <v>0</v>
      </c>
      <c r="AJ47" s="21">
        <f t="shared" si="9"/>
        <v>0</v>
      </c>
      <c r="AK47" s="21">
        <f t="shared" si="9"/>
        <v>0</v>
      </c>
      <c r="AL47" s="21">
        <f t="shared" si="9"/>
        <v>0</v>
      </c>
      <c r="AM47" s="21">
        <f t="shared" si="9"/>
        <v>0</v>
      </c>
      <c r="AN47" s="21">
        <f t="shared" si="9"/>
        <v>0</v>
      </c>
      <c r="AO47" s="21">
        <f t="shared" si="9"/>
        <v>0</v>
      </c>
    </row>
    <row r="48" spans="1:41" ht="15.75" outlineLevel="1" x14ac:dyDescent="0.25">
      <c r="A48" s="19">
        <f t="shared" si="8"/>
        <v>13</v>
      </c>
      <c r="B48" s="26" t="e">
        <f t="shared" si="5"/>
        <v>#N/A</v>
      </c>
      <c r="C48" s="27" t="e">
        <f t="shared" si="5"/>
        <v>#N/A</v>
      </c>
      <c r="D48" s="21">
        <f t="shared" si="6"/>
        <v>0</v>
      </c>
      <c r="E48" s="3">
        <f>IF(D48&gt;0,RANK(D48,$D$36:$D$65),реглист!$D$96+1)</f>
        <v>10</v>
      </c>
      <c r="F48" s="21">
        <f t="shared" si="7"/>
        <v>0</v>
      </c>
      <c r="G48" s="21">
        <f t="shared" si="9"/>
        <v>0</v>
      </c>
      <c r="H48" s="21">
        <f t="shared" si="9"/>
        <v>0</v>
      </c>
      <c r="I48" s="21">
        <f t="shared" si="9"/>
        <v>0</v>
      </c>
      <c r="J48" s="21">
        <f t="shared" si="9"/>
        <v>0</v>
      </c>
      <c r="K48" s="21">
        <f t="shared" si="9"/>
        <v>0</v>
      </c>
      <c r="L48" s="21">
        <f t="shared" si="9"/>
        <v>0</v>
      </c>
      <c r="M48" s="21">
        <f t="shared" si="9"/>
        <v>0</v>
      </c>
      <c r="N48" s="21">
        <f t="shared" si="9"/>
        <v>0</v>
      </c>
      <c r="O48" s="21">
        <f t="shared" si="9"/>
        <v>0</v>
      </c>
      <c r="P48" s="21">
        <f t="shared" si="9"/>
        <v>0</v>
      </c>
      <c r="Q48" s="21">
        <f t="shared" si="9"/>
        <v>0</v>
      </c>
      <c r="R48" s="21">
        <f t="shared" si="9"/>
        <v>0</v>
      </c>
      <c r="S48" s="21">
        <f t="shared" si="9"/>
        <v>0</v>
      </c>
      <c r="T48" s="21">
        <f t="shared" si="9"/>
        <v>0</v>
      </c>
      <c r="U48" s="21">
        <f t="shared" si="9"/>
        <v>0</v>
      </c>
      <c r="V48" s="21">
        <f t="shared" si="9"/>
        <v>0</v>
      </c>
      <c r="W48" s="21">
        <f t="shared" si="9"/>
        <v>0</v>
      </c>
      <c r="X48" s="21">
        <f t="shared" si="9"/>
        <v>0</v>
      </c>
      <c r="Y48" s="21">
        <f t="shared" si="9"/>
        <v>0</v>
      </c>
      <c r="Z48" s="21">
        <f t="shared" si="9"/>
        <v>0</v>
      </c>
      <c r="AA48" s="21">
        <f t="shared" si="9"/>
        <v>0</v>
      </c>
      <c r="AB48" s="21">
        <f t="shared" si="9"/>
        <v>0</v>
      </c>
      <c r="AC48" s="21">
        <f t="shared" si="9"/>
        <v>0</v>
      </c>
      <c r="AD48" s="21">
        <f t="shared" si="9"/>
        <v>0</v>
      </c>
      <c r="AE48" s="21">
        <f t="shared" si="9"/>
        <v>0</v>
      </c>
      <c r="AF48" s="21">
        <f t="shared" si="9"/>
        <v>0</v>
      </c>
      <c r="AG48" s="21">
        <f t="shared" si="9"/>
        <v>0</v>
      </c>
      <c r="AH48" s="21">
        <f t="shared" si="9"/>
        <v>0</v>
      </c>
      <c r="AI48" s="21">
        <f t="shared" si="9"/>
        <v>0</v>
      </c>
      <c r="AJ48" s="21">
        <f t="shared" si="9"/>
        <v>0</v>
      </c>
      <c r="AK48" s="21">
        <f t="shared" si="9"/>
        <v>0</v>
      </c>
      <c r="AL48" s="21">
        <f t="shared" si="9"/>
        <v>0</v>
      </c>
      <c r="AM48" s="21">
        <f t="shared" si="9"/>
        <v>0</v>
      </c>
      <c r="AN48" s="21">
        <f t="shared" si="9"/>
        <v>0</v>
      </c>
      <c r="AO48" s="21">
        <f t="shared" si="9"/>
        <v>0</v>
      </c>
    </row>
    <row r="49" spans="1:41" ht="15.75" outlineLevel="1" x14ac:dyDescent="0.25">
      <c r="A49" s="19">
        <f t="shared" si="8"/>
        <v>14</v>
      </c>
      <c r="B49" s="26" t="e">
        <f t="shared" si="5"/>
        <v>#N/A</v>
      </c>
      <c r="C49" s="27" t="e">
        <f t="shared" si="5"/>
        <v>#N/A</v>
      </c>
      <c r="D49" s="21">
        <f t="shared" si="6"/>
        <v>0</v>
      </c>
      <c r="E49" s="3">
        <f>IF(D49&gt;0,RANK(D49,$D$36:$D$65),реглист!$D$96+1)</f>
        <v>10</v>
      </c>
      <c r="F49" s="21">
        <f t="shared" si="7"/>
        <v>0</v>
      </c>
      <c r="G49" s="21">
        <f t="shared" si="9"/>
        <v>0</v>
      </c>
      <c r="H49" s="21">
        <f t="shared" si="9"/>
        <v>0</v>
      </c>
      <c r="I49" s="21">
        <f t="shared" si="9"/>
        <v>0</v>
      </c>
      <c r="J49" s="21">
        <f t="shared" si="9"/>
        <v>0</v>
      </c>
      <c r="K49" s="21">
        <f t="shared" si="9"/>
        <v>0</v>
      </c>
      <c r="L49" s="21">
        <f t="shared" si="9"/>
        <v>0</v>
      </c>
      <c r="M49" s="21">
        <f t="shared" si="9"/>
        <v>0</v>
      </c>
      <c r="N49" s="21">
        <f t="shared" si="9"/>
        <v>0</v>
      </c>
      <c r="O49" s="21">
        <f t="shared" si="9"/>
        <v>0</v>
      </c>
      <c r="P49" s="21">
        <f t="shared" si="9"/>
        <v>0</v>
      </c>
      <c r="Q49" s="21">
        <f t="shared" si="9"/>
        <v>0</v>
      </c>
      <c r="R49" s="21">
        <f t="shared" si="9"/>
        <v>0</v>
      </c>
      <c r="S49" s="21">
        <f t="shared" si="9"/>
        <v>0</v>
      </c>
      <c r="T49" s="21">
        <f t="shared" si="9"/>
        <v>0</v>
      </c>
      <c r="U49" s="21">
        <f t="shared" si="9"/>
        <v>0</v>
      </c>
      <c r="V49" s="21">
        <f t="shared" si="9"/>
        <v>0</v>
      </c>
      <c r="W49" s="21">
        <f t="shared" si="9"/>
        <v>0</v>
      </c>
      <c r="X49" s="21">
        <f t="shared" si="9"/>
        <v>0</v>
      </c>
      <c r="Y49" s="21">
        <f t="shared" si="9"/>
        <v>0</v>
      </c>
      <c r="Z49" s="21">
        <f t="shared" si="9"/>
        <v>0</v>
      </c>
      <c r="AA49" s="21">
        <f t="shared" si="9"/>
        <v>0</v>
      </c>
      <c r="AB49" s="21">
        <f t="shared" si="9"/>
        <v>0</v>
      </c>
      <c r="AC49" s="21">
        <f t="shared" si="9"/>
        <v>0</v>
      </c>
      <c r="AD49" s="21">
        <f t="shared" si="9"/>
        <v>0</v>
      </c>
      <c r="AE49" s="21">
        <f t="shared" si="9"/>
        <v>0</v>
      </c>
      <c r="AF49" s="21">
        <f t="shared" si="9"/>
        <v>0</v>
      </c>
      <c r="AG49" s="21">
        <f t="shared" si="9"/>
        <v>0</v>
      </c>
      <c r="AH49" s="21">
        <f t="shared" si="9"/>
        <v>0</v>
      </c>
      <c r="AI49" s="21">
        <f t="shared" si="9"/>
        <v>0</v>
      </c>
      <c r="AJ49" s="21">
        <f t="shared" si="9"/>
        <v>0</v>
      </c>
      <c r="AK49" s="21">
        <f t="shared" si="9"/>
        <v>0</v>
      </c>
      <c r="AL49" s="21">
        <f t="shared" si="9"/>
        <v>0</v>
      </c>
      <c r="AM49" s="21">
        <f t="shared" si="9"/>
        <v>0</v>
      </c>
      <c r="AN49" s="21">
        <f t="shared" si="9"/>
        <v>0</v>
      </c>
      <c r="AO49" s="21">
        <f t="shared" si="9"/>
        <v>0</v>
      </c>
    </row>
    <row r="50" spans="1:41" ht="15.75" outlineLevel="1" x14ac:dyDescent="0.25">
      <c r="A50" s="19">
        <f t="shared" si="8"/>
        <v>15</v>
      </c>
      <c r="B50" s="26" t="e">
        <f t="shared" si="5"/>
        <v>#N/A</v>
      </c>
      <c r="C50" s="27" t="e">
        <f t="shared" si="5"/>
        <v>#N/A</v>
      </c>
      <c r="D50" s="21">
        <f t="shared" si="6"/>
        <v>0</v>
      </c>
      <c r="E50" s="3">
        <f>IF(D50&gt;0,RANK(D50,$D$36:$D$65),реглист!$D$96+1)</f>
        <v>10</v>
      </c>
      <c r="F50" s="21">
        <f t="shared" si="7"/>
        <v>0</v>
      </c>
      <c r="G50" s="21">
        <f t="shared" si="9"/>
        <v>0</v>
      </c>
      <c r="H50" s="21">
        <f t="shared" si="9"/>
        <v>0</v>
      </c>
      <c r="I50" s="21">
        <f t="shared" si="9"/>
        <v>0</v>
      </c>
      <c r="J50" s="21">
        <f t="shared" si="9"/>
        <v>0</v>
      </c>
      <c r="K50" s="21">
        <f t="shared" si="9"/>
        <v>0</v>
      </c>
      <c r="L50" s="21">
        <f t="shared" si="9"/>
        <v>0</v>
      </c>
      <c r="M50" s="21">
        <f t="shared" si="9"/>
        <v>0</v>
      </c>
      <c r="N50" s="21">
        <f t="shared" si="9"/>
        <v>0</v>
      </c>
      <c r="O50" s="21">
        <f t="shared" si="9"/>
        <v>0</v>
      </c>
      <c r="P50" s="21">
        <f t="shared" si="9"/>
        <v>0</v>
      </c>
      <c r="Q50" s="21">
        <f t="shared" si="9"/>
        <v>0</v>
      </c>
      <c r="R50" s="21">
        <f t="shared" si="9"/>
        <v>0</v>
      </c>
      <c r="S50" s="21">
        <f t="shared" si="9"/>
        <v>0</v>
      </c>
      <c r="T50" s="21">
        <f t="shared" si="9"/>
        <v>0</v>
      </c>
      <c r="U50" s="21">
        <f t="shared" si="9"/>
        <v>0</v>
      </c>
      <c r="V50" s="21">
        <f t="shared" si="9"/>
        <v>0</v>
      </c>
      <c r="W50" s="21">
        <f t="shared" si="9"/>
        <v>0</v>
      </c>
      <c r="X50" s="21">
        <f t="shared" si="9"/>
        <v>0</v>
      </c>
      <c r="Y50" s="21">
        <f t="shared" si="9"/>
        <v>0</v>
      </c>
      <c r="Z50" s="21">
        <f t="shared" si="9"/>
        <v>0</v>
      </c>
      <c r="AA50" s="21">
        <f t="shared" si="9"/>
        <v>0</v>
      </c>
      <c r="AB50" s="21">
        <f t="shared" si="9"/>
        <v>0</v>
      </c>
      <c r="AC50" s="21">
        <f t="shared" si="9"/>
        <v>0</v>
      </c>
      <c r="AD50" s="21">
        <f t="shared" si="9"/>
        <v>0</v>
      </c>
      <c r="AE50" s="21">
        <f t="shared" si="9"/>
        <v>0</v>
      </c>
      <c r="AF50" s="21">
        <f t="shared" si="9"/>
        <v>0</v>
      </c>
      <c r="AG50" s="21">
        <f t="shared" si="9"/>
        <v>0</v>
      </c>
      <c r="AH50" s="21">
        <f t="shared" si="9"/>
        <v>0</v>
      </c>
      <c r="AI50" s="21">
        <f t="shared" si="9"/>
        <v>0</v>
      </c>
      <c r="AJ50" s="21">
        <f t="shared" si="9"/>
        <v>0</v>
      </c>
      <c r="AK50" s="21">
        <f t="shared" si="9"/>
        <v>0</v>
      </c>
      <c r="AL50" s="21">
        <f t="shared" si="9"/>
        <v>0</v>
      </c>
      <c r="AM50" s="21">
        <f t="shared" si="9"/>
        <v>0</v>
      </c>
      <c r="AN50" s="21">
        <f t="shared" si="9"/>
        <v>0</v>
      </c>
      <c r="AO50" s="21">
        <f t="shared" si="9"/>
        <v>0</v>
      </c>
    </row>
    <row r="51" spans="1:41" ht="15.75" outlineLevel="1" x14ac:dyDescent="0.25">
      <c r="A51" s="19">
        <f t="shared" si="8"/>
        <v>16</v>
      </c>
      <c r="B51" s="26" t="e">
        <f t="shared" si="5"/>
        <v>#N/A</v>
      </c>
      <c r="C51" s="27" t="e">
        <f t="shared" si="5"/>
        <v>#N/A</v>
      </c>
      <c r="D51" s="21">
        <f t="shared" si="6"/>
        <v>0</v>
      </c>
      <c r="E51" s="3">
        <f>IF(D51&gt;0,RANK(D51,$D$36:$D$65),реглист!$D$96+1)</f>
        <v>10</v>
      </c>
      <c r="F51" s="21">
        <f t="shared" si="7"/>
        <v>0</v>
      </c>
      <c r="G51" s="21">
        <f t="shared" ref="G51:AO58" si="10">G18</f>
        <v>0</v>
      </c>
      <c r="H51" s="21">
        <f t="shared" si="10"/>
        <v>0</v>
      </c>
      <c r="I51" s="21">
        <f t="shared" si="10"/>
        <v>0</v>
      </c>
      <c r="J51" s="21">
        <f t="shared" si="10"/>
        <v>0</v>
      </c>
      <c r="K51" s="21">
        <f t="shared" si="10"/>
        <v>0</v>
      </c>
      <c r="L51" s="21">
        <f t="shared" si="10"/>
        <v>0</v>
      </c>
      <c r="M51" s="21">
        <f t="shared" si="10"/>
        <v>0</v>
      </c>
      <c r="N51" s="21">
        <f t="shared" si="10"/>
        <v>0</v>
      </c>
      <c r="O51" s="21">
        <f t="shared" si="10"/>
        <v>0</v>
      </c>
      <c r="P51" s="21">
        <f t="shared" si="10"/>
        <v>0</v>
      </c>
      <c r="Q51" s="21">
        <f t="shared" si="10"/>
        <v>0</v>
      </c>
      <c r="R51" s="21">
        <f t="shared" si="10"/>
        <v>0</v>
      </c>
      <c r="S51" s="21">
        <f t="shared" si="10"/>
        <v>0</v>
      </c>
      <c r="T51" s="21">
        <f t="shared" si="10"/>
        <v>0</v>
      </c>
      <c r="U51" s="21">
        <f t="shared" si="10"/>
        <v>0</v>
      </c>
      <c r="V51" s="21">
        <f t="shared" si="10"/>
        <v>0</v>
      </c>
      <c r="W51" s="21">
        <f t="shared" si="10"/>
        <v>0</v>
      </c>
      <c r="X51" s="21">
        <f t="shared" si="10"/>
        <v>0</v>
      </c>
      <c r="Y51" s="21">
        <f t="shared" si="10"/>
        <v>0</v>
      </c>
      <c r="Z51" s="21">
        <f t="shared" si="10"/>
        <v>0</v>
      </c>
      <c r="AA51" s="21">
        <f t="shared" si="10"/>
        <v>0</v>
      </c>
      <c r="AB51" s="21">
        <f t="shared" si="10"/>
        <v>0</v>
      </c>
      <c r="AC51" s="21">
        <f t="shared" si="10"/>
        <v>0</v>
      </c>
      <c r="AD51" s="21">
        <f t="shared" si="10"/>
        <v>0</v>
      </c>
      <c r="AE51" s="21">
        <f t="shared" si="10"/>
        <v>0</v>
      </c>
      <c r="AF51" s="21">
        <f t="shared" si="10"/>
        <v>0</v>
      </c>
      <c r="AG51" s="21">
        <f t="shared" si="10"/>
        <v>0</v>
      </c>
      <c r="AH51" s="21">
        <f t="shared" si="10"/>
        <v>0</v>
      </c>
      <c r="AI51" s="21">
        <f t="shared" si="10"/>
        <v>0</v>
      </c>
      <c r="AJ51" s="21">
        <f t="shared" si="10"/>
        <v>0</v>
      </c>
      <c r="AK51" s="21">
        <f t="shared" si="10"/>
        <v>0</v>
      </c>
      <c r="AL51" s="21">
        <f t="shared" si="10"/>
        <v>0</v>
      </c>
      <c r="AM51" s="21">
        <f t="shared" si="10"/>
        <v>0</v>
      </c>
      <c r="AN51" s="21">
        <f t="shared" si="10"/>
        <v>0</v>
      </c>
      <c r="AO51" s="21">
        <f t="shared" si="10"/>
        <v>0</v>
      </c>
    </row>
    <row r="52" spans="1:41" ht="15.75" outlineLevel="1" x14ac:dyDescent="0.25">
      <c r="A52" s="19">
        <f t="shared" si="8"/>
        <v>17</v>
      </c>
      <c r="B52" s="26" t="e">
        <f t="shared" si="5"/>
        <v>#N/A</v>
      </c>
      <c r="C52" s="27" t="e">
        <f t="shared" si="5"/>
        <v>#N/A</v>
      </c>
      <c r="D52" s="21">
        <f t="shared" si="6"/>
        <v>0</v>
      </c>
      <c r="E52" s="3">
        <f>IF(D52&gt;0,RANK(D52,$D$36:$D$65),реглист!$D$96+1)</f>
        <v>10</v>
      </c>
      <c r="F52" s="21">
        <f t="shared" si="7"/>
        <v>0</v>
      </c>
      <c r="G52" s="21">
        <f t="shared" si="10"/>
        <v>0</v>
      </c>
      <c r="H52" s="21">
        <f t="shared" si="10"/>
        <v>0</v>
      </c>
      <c r="I52" s="21">
        <f t="shared" si="10"/>
        <v>0</v>
      </c>
      <c r="J52" s="21">
        <f t="shared" si="10"/>
        <v>0</v>
      </c>
      <c r="K52" s="21">
        <f t="shared" si="10"/>
        <v>0</v>
      </c>
      <c r="L52" s="21">
        <f t="shared" si="10"/>
        <v>0</v>
      </c>
      <c r="M52" s="21">
        <f t="shared" si="10"/>
        <v>0</v>
      </c>
      <c r="N52" s="21">
        <f t="shared" si="10"/>
        <v>0</v>
      </c>
      <c r="O52" s="21">
        <f t="shared" si="10"/>
        <v>0</v>
      </c>
      <c r="P52" s="21">
        <f t="shared" si="10"/>
        <v>0</v>
      </c>
      <c r="Q52" s="21">
        <f t="shared" si="10"/>
        <v>0</v>
      </c>
      <c r="R52" s="21">
        <f t="shared" si="10"/>
        <v>0</v>
      </c>
      <c r="S52" s="21">
        <f t="shared" si="10"/>
        <v>0</v>
      </c>
      <c r="T52" s="21">
        <f t="shared" si="10"/>
        <v>0</v>
      </c>
      <c r="U52" s="21">
        <f t="shared" si="10"/>
        <v>0</v>
      </c>
      <c r="V52" s="21">
        <f t="shared" si="10"/>
        <v>0</v>
      </c>
      <c r="W52" s="21">
        <f t="shared" si="10"/>
        <v>0</v>
      </c>
      <c r="X52" s="21">
        <f t="shared" si="10"/>
        <v>0</v>
      </c>
      <c r="Y52" s="21">
        <f t="shared" si="10"/>
        <v>0</v>
      </c>
      <c r="Z52" s="21">
        <f t="shared" si="10"/>
        <v>0</v>
      </c>
      <c r="AA52" s="21">
        <f t="shared" si="10"/>
        <v>0</v>
      </c>
      <c r="AB52" s="21">
        <f t="shared" si="10"/>
        <v>0</v>
      </c>
      <c r="AC52" s="21">
        <f t="shared" si="10"/>
        <v>0</v>
      </c>
      <c r="AD52" s="21">
        <f t="shared" si="10"/>
        <v>0</v>
      </c>
      <c r="AE52" s="21">
        <f t="shared" si="10"/>
        <v>0</v>
      </c>
      <c r="AF52" s="21">
        <f t="shared" si="10"/>
        <v>0</v>
      </c>
      <c r="AG52" s="21">
        <f t="shared" si="10"/>
        <v>0</v>
      </c>
      <c r="AH52" s="21">
        <f t="shared" si="10"/>
        <v>0</v>
      </c>
      <c r="AI52" s="21">
        <f t="shared" si="10"/>
        <v>0</v>
      </c>
      <c r="AJ52" s="21">
        <f t="shared" si="10"/>
        <v>0</v>
      </c>
      <c r="AK52" s="21">
        <f t="shared" si="10"/>
        <v>0</v>
      </c>
      <c r="AL52" s="21">
        <f t="shared" si="10"/>
        <v>0</v>
      </c>
      <c r="AM52" s="21">
        <f t="shared" si="10"/>
        <v>0</v>
      </c>
      <c r="AN52" s="21">
        <f t="shared" si="10"/>
        <v>0</v>
      </c>
      <c r="AO52" s="21">
        <f t="shared" si="10"/>
        <v>0</v>
      </c>
    </row>
    <row r="53" spans="1:41" ht="15.75" outlineLevel="1" x14ac:dyDescent="0.25">
      <c r="A53" s="19">
        <f t="shared" si="8"/>
        <v>18</v>
      </c>
      <c r="B53" s="26" t="e">
        <f t="shared" ref="B53:C65" si="11">B20</f>
        <v>#N/A</v>
      </c>
      <c r="C53" s="27" t="e">
        <f t="shared" si="11"/>
        <v>#N/A</v>
      </c>
      <c r="D53" s="21">
        <f t="shared" si="6"/>
        <v>0</v>
      </c>
      <c r="E53" s="3">
        <f>IF(D53&gt;0,RANK(D53,$D$36:$D$65),реглист!$D$96+1)</f>
        <v>10</v>
      </c>
      <c r="F53" s="21">
        <f t="shared" si="7"/>
        <v>0</v>
      </c>
      <c r="G53" s="21">
        <f t="shared" si="10"/>
        <v>0</v>
      </c>
      <c r="H53" s="21">
        <f t="shared" si="10"/>
        <v>0</v>
      </c>
      <c r="I53" s="21">
        <f t="shared" si="10"/>
        <v>0</v>
      </c>
      <c r="J53" s="21">
        <f t="shared" si="10"/>
        <v>0</v>
      </c>
      <c r="K53" s="21">
        <f t="shared" si="10"/>
        <v>0</v>
      </c>
      <c r="L53" s="21">
        <f t="shared" si="10"/>
        <v>0</v>
      </c>
      <c r="M53" s="21">
        <f t="shared" si="10"/>
        <v>0</v>
      </c>
      <c r="N53" s="21">
        <f t="shared" si="10"/>
        <v>0</v>
      </c>
      <c r="O53" s="21">
        <f t="shared" si="10"/>
        <v>0</v>
      </c>
      <c r="P53" s="21">
        <f t="shared" si="10"/>
        <v>0</v>
      </c>
      <c r="Q53" s="21">
        <f t="shared" si="10"/>
        <v>0</v>
      </c>
      <c r="R53" s="21">
        <f t="shared" si="10"/>
        <v>0</v>
      </c>
      <c r="S53" s="21">
        <f t="shared" si="10"/>
        <v>0</v>
      </c>
      <c r="T53" s="21">
        <f t="shared" si="10"/>
        <v>0</v>
      </c>
      <c r="U53" s="21">
        <f t="shared" si="10"/>
        <v>0</v>
      </c>
      <c r="V53" s="21">
        <f t="shared" si="10"/>
        <v>0</v>
      </c>
      <c r="W53" s="21">
        <f t="shared" si="10"/>
        <v>0</v>
      </c>
      <c r="X53" s="21">
        <f t="shared" si="10"/>
        <v>0</v>
      </c>
      <c r="Y53" s="21">
        <f t="shared" si="10"/>
        <v>0</v>
      </c>
      <c r="Z53" s="21">
        <f t="shared" si="10"/>
        <v>0</v>
      </c>
      <c r="AA53" s="21">
        <f t="shared" si="10"/>
        <v>0</v>
      </c>
      <c r="AB53" s="21">
        <f t="shared" si="10"/>
        <v>0</v>
      </c>
      <c r="AC53" s="21">
        <f t="shared" si="10"/>
        <v>0</v>
      </c>
      <c r="AD53" s="21">
        <f t="shared" si="10"/>
        <v>0</v>
      </c>
      <c r="AE53" s="21">
        <f t="shared" si="10"/>
        <v>0</v>
      </c>
      <c r="AF53" s="21">
        <f t="shared" si="10"/>
        <v>0</v>
      </c>
      <c r="AG53" s="21">
        <f t="shared" si="10"/>
        <v>0</v>
      </c>
      <c r="AH53" s="21">
        <f t="shared" si="10"/>
        <v>0</v>
      </c>
      <c r="AI53" s="21">
        <f t="shared" si="10"/>
        <v>0</v>
      </c>
      <c r="AJ53" s="21">
        <f t="shared" si="10"/>
        <v>0</v>
      </c>
      <c r="AK53" s="21">
        <f t="shared" si="10"/>
        <v>0</v>
      </c>
      <c r="AL53" s="21">
        <f t="shared" si="10"/>
        <v>0</v>
      </c>
      <c r="AM53" s="21">
        <f t="shared" si="10"/>
        <v>0</v>
      </c>
      <c r="AN53" s="21">
        <f t="shared" si="10"/>
        <v>0</v>
      </c>
      <c r="AO53" s="21">
        <f t="shared" si="10"/>
        <v>0</v>
      </c>
    </row>
    <row r="54" spans="1:41" ht="15.75" outlineLevel="1" x14ac:dyDescent="0.25">
      <c r="A54" s="19">
        <f t="shared" si="8"/>
        <v>19</v>
      </c>
      <c r="B54" s="26" t="e">
        <f t="shared" si="11"/>
        <v>#N/A</v>
      </c>
      <c r="C54" s="27" t="e">
        <f t="shared" si="11"/>
        <v>#N/A</v>
      </c>
      <c r="D54" s="21">
        <f t="shared" si="6"/>
        <v>0</v>
      </c>
      <c r="E54" s="3">
        <f>IF(D54&gt;0,RANK(D54,$D$36:$D$65),реглист!$D$96+1)</f>
        <v>10</v>
      </c>
      <c r="F54" s="21">
        <f t="shared" si="7"/>
        <v>0</v>
      </c>
      <c r="G54" s="21">
        <f t="shared" si="10"/>
        <v>0</v>
      </c>
      <c r="H54" s="21">
        <f t="shared" si="10"/>
        <v>0</v>
      </c>
      <c r="I54" s="21">
        <f t="shared" si="10"/>
        <v>0</v>
      </c>
      <c r="J54" s="21">
        <f t="shared" si="10"/>
        <v>0</v>
      </c>
      <c r="K54" s="21">
        <f t="shared" si="10"/>
        <v>0</v>
      </c>
      <c r="L54" s="21">
        <f t="shared" si="10"/>
        <v>0</v>
      </c>
      <c r="M54" s="21">
        <f t="shared" si="10"/>
        <v>0</v>
      </c>
      <c r="N54" s="21">
        <f t="shared" si="10"/>
        <v>0</v>
      </c>
      <c r="O54" s="21">
        <f t="shared" si="10"/>
        <v>0</v>
      </c>
      <c r="P54" s="21">
        <f t="shared" si="10"/>
        <v>0</v>
      </c>
      <c r="Q54" s="21">
        <f t="shared" si="10"/>
        <v>0</v>
      </c>
      <c r="R54" s="21">
        <f t="shared" si="10"/>
        <v>0</v>
      </c>
      <c r="S54" s="21">
        <f t="shared" si="10"/>
        <v>0</v>
      </c>
      <c r="T54" s="21">
        <f t="shared" si="10"/>
        <v>0</v>
      </c>
      <c r="U54" s="21">
        <f t="shared" si="10"/>
        <v>0</v>
      </c>
      <c r="V54" s="21">
        <f t="shared" si="10"/>
        <v>0</v>
      </c>
      <c r="W54" s="21">
        <f t="shared" si="10"/>
        <v>0</v>
      </c>
      <c r="X54" s="21">
        <f t="shared" si="10"/>
        <v>0</v>
      </c>
      <c r="Y54" s="21">
        <f t="shared" si="10"/>
        <v>0</v>
      </c>
      <c r="Z54" s="21">
        <f t="shared" si="10"/>
        <v>0</v>
      </c>
      <c r="AA54" s="21">
        <f t="shared" si="10"/>
        <v>0</v>
      </c>
      <c r="AB54" s="21">
        <f t="shared" si="10"/>
        <v>0</v>
      </c>
      <c r="AC54" s="21">
        <f t="shared" si="10"/>
        <v>0</v>
      </c>
      <c r="AD54" s="21">
        <f t="shared" si="10"/>
        <v>0</v>
      </c>
      <c r="AE54" s="21">
        <f t="shared" si="10"/>
        <v>0</v>
      </c>
      <c r="AF54" s="21">
        <f t="shared" si="10"/>
        <v>0</v>
      </c>
      <c r="AG54" s="21">
        <f t="shared" si="10"/>
        <v>0</v>
      </c>
      <c r="AH54" s="21">
        <f t="shared" si="10"/>
        <v>0</v>
      </c>
      <c r="AI54" s="21">
        <f t="shared" si="10"/>
        <v>0</v>
      </c>
      <c r="AJ54" s="21">
        <f t="shared" si="10"/>
        <v>0</v>
      </c>
      <c r="AK54" s="21">
        <f t="shared" si="10"/>
        <v>0</v>
      </c>
      <c r="AL54" s="21">
        <f t="shared" si="10"/>
        <v>0</v>
      </c>
      <c r="AM54" s="21">
        <f t="shared" si="10"/>
        <v>0</v>
      </c>
      <c r="AN54" s="21">
        <f t="shared" si="10"/>
        <v>0</v>
      </c>
      <c r="AO54" s="21">
        <f t="shared" si="10"/>
        <v>0</v>
      </c>
    </row>
    <row r="55" spans="1:41" ht="15.75" outlineLevel="1" x14ac:dyDescent="0.25">
      <c r="A55" s="19">
        <f t="shared" si="8"/>
        <v>20</v>
      </c>
      <c r="B55" s="26" t="e">
        <f t="shared" si="11"/>
        <v>#N/A</v>
      </c>
      <c r="C55" s="27" t="e">
        <f t="shared" si="11"/>
        <v>#N/A</v>
      </c>
      <c r="D55" s="21">
        <f t="shared" si="6"/>
        <v>0</v>
      </c>
      <c r="E55" s="3">
        <f>IF(D55&gt;0,RANK(D55,$D$36:$D$65),реглист!$D$96+1)</f>
        <v>10</v>
      </c>
      <c r="F55" s="21">
        <f t="shared" si="7"/>
        <v>0</v>
      </c>
      <c r="G55" s="21">
        <f t="shared" si="10"/>
        <v>0</v>
      </c>
      <c r="H55" s="21">
        <f t="shared" si="10"/>
        <v>0</v>
      </c>
      <c r="I55" s="21">
        <f t="shared" si="10"/>
        <v>0</v>
      </c>
      <c r="J55" s="21">
        <f t="shared" si="10"/>
        <v>0</v>
      </c>
      <c r="K55" s="21">
        <f t="shared" si="10"/>
        <v>0</v>
      </c>
      <c r="L55" s="21">
        <f t="shared" si="10"/>
        <v>0</v>
      </c>
      <c r="M55" s="21">
        <f t="shared" si="10"/>
        <v>0</v>
      </c>
      <c r="N55" s="21">
        <f t="shared" si="10"/>
        <v>0</v>
      </c>
      <c r="O55" s="21">
        <f t="shared" si="10"/>
        <v>0</v>
      </c>
      <c r="P55" s="21">
        <f t="shared" si="10"/>
        <v>0</v>
      </c>
      <c r="Q55" s="21">
        <f t="shared" si="10"/>
        <v>0</v>
      </c>
      <c r="R55" s="21">
        <f t="shared" si="10"/>
        <v>0</v>
      </c>
      <c r="S55" s="21">
        <f t="shared" si="10"/>
        <v>0</v>
      </c>
      <c r="T55" s="21">
        <f t="shared" si="10"/>
        <v>0</v>
      </c>
      <c r="U55" s="21">
        <f t="shared" si="10"/>
        <v>0</v>
      </c>
      <c r="V55" s="21">
        <f t="shared" si="10"/>
        <v>0</v>
      </c>
      <c r="W55" s="21">
        <f t="shared" si="10"/>
        <v>0</v>
      </c>
      <c r="X55" s="21">
        <f t="shared" si="10"/>
        <v>0</v>
      </c>
      <c r="Y55" s="21">
        <f t="shared" si="10"/>
        <v>0</v>
      </c>
      <c r="Z55" s="21">
        <f t="shared" si="10"/>
        <v>0</v>
      </c>
      <c r="AA55" s="21">
        <f t="shared" si="10"/>
        <v>0</v>
      </c>
      <c r="AB55" s="21">
        <f t="shared" si="10"/>
        <v>0</v>
      </c>
      <c r="AC55" s="21">
        <f t="shared" si="10"/>
        <v>0</v>
      </c>
      <c r="AD55" s="21">
        <f t="shared" si="10"/>
        <v>0</v>
      </c>
      <c r="AE55" s="21">
        <f t="shared" si="10"/>
        <v>0</v>
      </c>
      <c r="AF55" s="21">
        <f t="shared" si="10"/>
        <v>0</v>
      </c>
      <c r="AG55" s="21">
        <f t="shared" si="10"/>
        <v>0</v>
      </c>
      <c r="AH55" s="21">
        <f t="shared" si="10"/>
        <v>0</v>
      </c>
      <c r="AI55" s="21">
        <f t="shared" si="10"/>
        <v>0</v>
      </c>
      <c r="AJ55" s="21">
        <f t="shared" si="10"/>
        <v>0</v>
      </c>
      <c r="AK55" s="21">
        <f t="shared" si="10"/>
        <v>0</v>
      </c>
      <c r="AL55" s="21">
        <f t="shared" si="10"/>
        <v>0</v>
      </c>
      <c r="AM55" s="21">
        <f t="shared" si="10"/>
        <v>0</v>
      </c>
      <c r="AN55" s="21">
        <f t="shared" si="10"/>
        <v>0</v>
      </c>
      <c r="AO55" s="21">
        <f t="shared" si="10"/>
        <v>0</v>
      </c>
    </row>
    <row r="56" spans="1:41" ht="15.75" outlineLevel="1" x14ac:dyDescent="0.25">
      <c r="A56" s="19">
        <f t="shared" si="8"/>
        <v>21</v>
      </c>
      <c r="B56" s="26" t="e">
        <f t="shared" si="11"/>
        <v>#N/A</v>
      </c>
      <c r="C56" s="27" t="e">
        <f t="shared" si="11"/>
        <v>#N/A</v>
      </c>
      <c r="D56" s="21">
        <f t="shared" si="6"/>
        <v>0</v>
      </c>
      <c r="E56" s="3">
        <f>IF(D56&gt;0,RANK(D56,$D$36:$D$65),реглист!$D$96+1)</f>
        <v>10</v>
      </c>
      <c r="F56" s="21">
        <f t="shared" si="7"/>
        <v>0</v>
      </c>
      <c r="G56" s="21">
        <f t="shared" si="10"/>
        <v>0</v>
      </c>
      <c r="H56" s="21">
        <f t="shared" si="10"/>
        <v>0</v>
      </c>
      <c r="I56" s="21">
        <f t="shared" si="10"/>
        <v>0</v>
      </c>
      <c r="J56" s="21">
        <f t="shared" si="10"/>
        <v>0</v>
      </c>
      <c r="K56" s="21">
        <f t="shared" si="10"/>
        <v>0</v>
      </c>
      <c r="L56" s="21">
        <f t="shared" si="10"/>
        <v>0</v>
      </c>
      <c r="M56" s="21">
        <f t="shared" si="10"/>
        <v>0</v>
      </c>
      <c r="N56" s="21">
        <f t="shared" si="10"/>
        <v>0</v>
      </c>
      <c r="O56" s="21">
        <f t="shared" si="10"/>
        <v>0</v>
      </c>
      <c r="P56" s="21">
        <f t="shared" si="10"/>
        <v>0</v>
      </c>
      <c r="Q56" s="21">
        <f t="shared" si="10"/>
        <v>0</v>
      </c>
      <c r="R56" s="21">
        <f t="shared" si="10"/>
        <v>0</v>
      </c>
      <c r="S56" s="21">
        <f t="shared" si="10"/>
        <v>0</v>
      </c>
      <c r="T56" s="21">
        <f t="shared" si="10"/>
        <v>0</v>
      </c>
      <c r="U56" s="21">
        <f t="shared" si="10"/>
        <v>0</v>
      </c>
      <c r="V56" s="21">
        <f t="shared" si="10"/>
        <v>0</v>
      </c>
      <c r="W56" s="21">
        <f t="shared" si="10"/>
        <v>0</v>
      </c>
      <c r="X56" s="21">
        <f t="shared" si="10"/>
        <v>0</v>
      </c>
      <c r="Y56" s="21">
        <f t="shared" si="10"/>
        <v>0</v>
      </c>
      <c r="Z56" s="21">
        <f t="shared" si="10"/>
        <v>0</v>
      </c>
      <c r="AA56" s="21">
        <f t="shared" si="10"/>
        <v>0</v>
      </c>
      <c r="AB56" s="21">
        <f t="shared" si="10"/>
        <v>0</v>
      </c>
      <c r="AC56" s="21">
        <f t="shared" si="10"/>
        <v>0</v>
      </c>
      <c r="AD56" s="21">
        <f t="shared" si="10"/>
        <v>0</v>
      </c>
      <c r="AE56" s="21">
        <f t="shared" si="10"/>
        <v>0</v>
      </c>
      <c r="AF56" s="21">
        <f t="shared" si="10"/>
        <v>0</v>
      </c>
      <c r="AG56" s="21">
        <f t="shared" si="10"/>
        <v>0</v>
      </c>
      <c r="AH56" s="21">
        <f t="shared" si="10"/>
        <v>0</v>
      </c>
      <c r="AI56" s="21">
        <f t="shared" si="10"/>
        <v>0</v>
      </c>
      <c r="AJ56" s="21">
        <f t="shared" si="10"/>
        <v>0</v>
      </c>
      <c r="AK56" s="21">
        <f t="shared" si="10"/>
        <v>0</v>
      </c>
      <c r="AL56" s="21">
        <f t="shared" si="10"/>
        <v>0</v>
      </c>
      <c r="AM56" s="21">
        <f t="shared" si="10"/>
        <v>0</v>
      </c>
      <c r="AN56" s="21">
        <f t="shared" si="10"/>
        <v>0</v>
      </c>
      <c r="AO56" s="21">
        <f t="shared" si="10"/>
        <v>0</v>
      </c>
    </row>
    <row r="57" spans="1:41" ht="15.75" outlineLevel="1" x14ac:dyDescent="0.25">
      <c r="A57" s="19">
        <f t="shared" si="8"/>
        <v>22</v>
      </c>
      <c r="B57" s="26" t="e">
        <f t="shared" si="11"/>
        <v>#N/A</v>
      </c>
      <c r="C57" s="27" t="e">
        <f t="shared" si="11"/>
        <v>#N/A</v>
      </c>
      <c r="D57" s="21">
        <f t="shared" si="6"/>
        <v>0</v>
      </c>
      <c r="E57" s="3">
        <f>IF(D57&gt;0,RANK(D57,$D$36:$D$65),реглист!$D$96+1)</f>
        <v>10</v>
      </c>
      <c r="F57" s="21">
        <f t="shared" si="7"/>
        <v>0</v>
      </c>
      <c r="G57" s="21">
        <f t="shared" si="10"/>
        <v>0</v>
      </c>
      <c r="H57" s="21">
        <f t="shared" si="10"/>
        <v>0</v>
      </c>
      <c r="I57" s="21">
        <f t="shared" si="10"/>
        <v>0</v>
      </c>
      <c r="J57" s="21">
        <f t="shared" si="10"/>
        <v>0</v>
      </c>
      <c r="K57" s="21">
        <f t="shared" si="10"/>
        <v>0</v>
      </c>
      <c r="L57" s="21">
        <f t="shared" si="10"/>
        <v>0</v>
      </c>
      <c r="M57" s="21">
        <f t="shared" si="10"/>
        <v>0</v>
      </c>
      <c r="N57" s="21">
        <f t="shared" si="10"/>
        <v>0</v>
      </c>
      <c r="O57" s="21">
        <f t="shared" si="10"/>
        <v>0</v>
      </c>
      <c r="P57" s="21">
        <f t="shared" si="10"/>
        <v>0</v>
      </c>
      <c r="Q57" s="21">
        <f t="shared" si="10"/>
        <v>0</v>
      </c>
      <c r="R57" s="21">
        <f t="shared" si="10"/>
        <v>0</v>
      </c>
      <c r="S57" s="21">
        <f t="shared" si="10"/>
        <v>0</v>
      </c>
      <c r="T57" s="21">
        <f t="shared" si="10"/>
        <v>0</v>
      </c>
      <c r="U57" s="21">
        <f t="shared" si="10"/>
        <v>0</v>
      </c>
      <c r="V57" s="21">
        <f t="shared" si="10"/>
        <v>0</v>
      </c>
      <c r="W57" s="21">
        <f t="shared" si="10"/>
        <v>0</v>
      </c>
      <c r="X57" s="21">
        <f t="shared" si="10"/>
        <v>0</v>
      </c>
      <c r="Y57" s="21">
        <f t="shared" si="10"/>
        <v>0</v>
      </c>
      <c r="Z57" s="21">
        <f t="shared" si="10"/>
        <v>0</v>
      </c>
      <c r="AA57" s="21">
        <f t="shared" si="10"/>
        <v>0</v>
      </c>
      <c r="AB57" s="21">
        <f t="shared" si="10"/>
        <v>0</v>
      </c>
      <c r="AC57" s="21">
        <f t="shared" si="10"/>
        <v>0</v>
      </c>
      <c r="AD57" s="21">
        <f t="shared" si="10"/>
        <v>0</v>
      </c>
      <c r="AE57" s="21">
        <f t="shared" si="10"/>
        <v>0</v>
      </c>
      <c r="AF57" s="21">
        <f t="shared" si="10"/>
        <v>0</v>
      </c>
      <c r="AG57" s="21">
        <f t="shared" si="10"/>
        <v>0</v>
      </c>
      <c r="AH57" s="21">
        <f t="shared" si="10"/>
        <v>0</v>
      </c>
      <c r="AI57" s="21">
        <f t="shared" si="10"/>
        <v>0</v>
      </c>
      <c r="AJ57" s="21">
        <f t="shared" si="10"/>
        <v>0</v>
      </c>
      <c r="AK57" s="21">
        <f t="shared" si="10"/>
        <v>0</v>
      </c>
      <c r="AL57" s="21">
        <f t="shared" si="10"/>
        <v>0</v>
      </c>
      <c r="AM57" s="21">
        <f t="shared" si="10"/>
        <v>0</v>
      </c>
      <c r="AN57" s="21">
        <f t="shared" si="10"/>
        <v>0</v>
      </c>
      <c r="AO57" s="21">
        <f t="shared" si="10"/>
        <v>0</v>
      </c>
    </row>
    <row r="58" spans="1:41" ht="15.75" outlineLevel="1" x14ac:dyDescent="0.25">
      <c r="A58" s="19">
        <f t="shared" si="8"/>
        <v>23</v>
      </c>
      <c r="B58" s="26" t="e">
        <f t="shared" si="11"/>
        <v>#N/A</v>
      </c>
      <c r="C58" s="27" t="e">
        <f t="shared" si="11"/>
        <v>#N/A</v>
      </c>
      <c r="D58" s="21">
        <f t="shared" si="6"/>
        <v>0</v>
      </c>
      <c r="E58" s="3">
        <f>IF(D58&gt;0,RANK(D58,$D$36:$D$65),реглист!$D$96+1)</f>
        <v>10</v>
      </c>
      <c r="F58" s="21">
        <f t="shared" si="7"/>
        <v>0</v>
      </c>
      <c r="G58" s="21">
        <f t="shared" si="10"/>
        <v>0</v>
      </c>
      <c r="H58" s="21">
        <f t="shared" si="10"/>
        <v>0</v>
      </c>
      <c r="I58" s="21">
        <f t="shared" si="10"/>
        <v>0</v>
      </c>
      <c r="J58" s="21">
        <f t="shared" si="10"/>
        <v>0</v>
      </c>
      <c r="K58" s="21">
        <f t="shared" si="10"/>
        <v>0</v>
      </c>
      <c r="L58" s="21">
        <f t="shared" si="10"/>
        <v>0</v>
      </c>
      <c r="M58" s="21">
        <f t="shared" si="10"/>
        <v>0</v>
      </c>
      <c r="N58" s="21">
        <f t="shared" si="10"/>
        <v>0</v>
      </c>
      <c r="O58" s="21">
        <f t="shared" si="10"/>
        <v>0</v>
      </c>
      <c r="P58" s="21">
        <f t="shared" si="10"/>
        <v>0</v>
      </c>
      <c r="Q58" s="21">
        <f t="shared" ref="G58:AO65" si="12">Q25</f>
        <v>0</v>
      </c>
      <c r="R58" s="21">
        <f t="shared" si="12"/>
        <v>0</v>
      </c>
      <c r="S58" s="21">
        <f t="shared" si="12"/>
        <v>0</v>
      </c>
      <c r="T58" s="21">
        <f t="shared" si="12"/>
        <v>0</v>
      </c>
      <c r="U58" s="21">
        <f t="shared" si="12"/>
        <v>0</v>
      </c>
      <c r="V58" s="21">
        <f t="shared" si="12"/>
        <v>0</v>
      </c>
      <c r="W58" s="21">
        <f t="shared" si="12"/>
        <v>0</v>
      </c>
      <c r="X58" s="21">
        <f t="shared" si="12"/>
        <v>0</v>
      </c>
      <c r="Y58" s="21">
        <f t="shared" si="12"/>
        <v>0</v>
      </c>
      <c r="Z58" s="21">
        <f t="shared" si="12"/>
        <v>0</v>
      </c>
      <c r="AA58" s="21">
        <f t="shared" si="12"/>
        <v>0</v>
      </c>
      <c r="AB58" s="21">
        <f t="shared" si="12"/>
        <v>0</v>
      </c>
      <c r="AC58" s="21">
        <f t="shared" si="12"/>
        <v>0</v>
      </c>
      <c r="AD58" s="21">
        <f t="shared" si="12"/>
        <v>0</v>
      </c>
      <c r="AE58" s="21">
        <f t="shared" si="12"/>
        <v>0</v>
      </c>
      <c r="AF58" s="21">
        <f t="shared" si="12"/>
        <v>0</v>
      </c>
      <c r="AG58" s="21">
        <f t="shared" si="12"/>
        <v>0</v>
      </c>
      <c r="AH58" s="21">
        <f t="shared" si="12"/>
        <v>0</v>
      </c>
      <c r="AI58" s="21">
        <f t="shared" si="12"/>
        <v>0</v>
      </c>
      <c r="AJ58" s="21">
        <f t="shared" si="12"/>
        <v>0</v>
      </c>
      <c r="AK58" s="21">
        <f t="shared" si="12"/>
        <v>0</v>
      </c>
      <c r="AL58" s="21">
        <f t="shared" si="12"/>
        <v>0</v>
      </c>
      <c r="AM58" s="21">
        <f t="shared" si="12"/>
        <v>0</v>
      </c>
      <c r="AN58" s="21">
        <f t="shared" si="12"/>
        <v>0</v>
      </c>
      <c r="AO58" s="21">
        <f t="shared" si="12"/>
        <v>0</v>
      </c>
    </row>
    <row r="59" spans="1:41" ht="15.75" outlineLevel="1" x14ac:dyDescent="0.25">
      <c r="A59" s="19">
        <f t="shared" si="8"/>
        <v>24</v>
      </c>
      <c r="B59" s="26" t="e">
        <f t="shared" si="11"/>
        <v>#N/A</v>
      </c>
      <c r="C59" s="27" t="e">
        <f t="shared" si="11"/>
        <v>#N/A</v>
      </c>
      <c r="D59" s="21">
        <f t="shared" si="6"/>
        <v>0</v>
      </c>
      <c r="E59" s="3">
        <f>IF(D59&gt;0,RANK(D59,$D$36:$D$65),реглист!$D$96+1)</f>
        <v>10</v>
      </c>
      <c r="F59" s="21">
        <f t="shared" si="7"/>
        <v>0</v>
      </c>
      <c r="G59" s="21">
        <f t="shared" si="12"/>
        <v>0</v>
      </c>
      <c r="H59" s="21">
        <f t="shared" si="12"/>
        <v>0</v>
      </c>
      <c r="I59" s="21">
        <f t="shared" si="12"/>
        <v>0</v>
      </c>
      <c r="J59" s="21">
        <f t="shared" si="12"/>
        <v>0</v>
      </c>
      <c r="K59" s="21">
        <f t="shared" si="12"/>
        <v>0</v>
      </c>
      <c r="L59" s="21">
        <f t="shared" si="12"/>
        <v>0</v>
      </c>
      <c r="M59" s="21">
        <f t="shared" si="12"/>
        <v>0</v>
      </c>
      <c r="N59" s="21">
        <f t="shared" si="12"/>
        <v>0</v>
      </c>
      <c r="O59" s="21">
        <f t="shared" si="12"/>
        <v>0</v>
      </c>
      <c r="P59" s="21">
        <f t="shared" si="12"/>
        <v>0</v>
      </c>
      <c r="Q59" s="21">
        <f t="shared" si="12"/>
        <v>0</v>
      </c>
      <c r="R59" s="21">
        <f t="shared" si="12"/>
        <v>0</v>
      </c>
      <c r="S59" s="21">
        <f t="shared" si="12"/>
        <v>0</v>
      </c>
      <c r="T59" s="21">
        <f t="shared" si="12"/>
        <v>0</v>
      </c>
      <c r="U59" s="21">
        <f t="shared" si="12"/>
        <v>0</v>
      </c>
      <c r="V59" s="21">
        <f t="shared" si="12"/>
        <v>0</v>
      </c>
      <c r="W59" s="21">
        <f t="shared" si="12"/>
        <v>0</v>
      </c>
      <c r="X59" s="21">
        <f t="shared" si="12"/>
        <v>0</v>
      </c>
      <c r="Y59" s="21">
        <f t="shared" si="12"/>
        <v>0</v>
      </c>
      <c r="Z59" s="21">
        <f t="shared" si="12"/>
        <v>0</v>
      </c>
      <c r="AA59" s="21">
        <f t="shared" si="12"/>
        <v>0</v>
      </c>
      <c r="AB59" s="21">
        <f t="shared" si="12"/>
        <v>0</v>
      </c>
      <c r="AC59" s="21">
        <f t="shared" si="12"/>
        <v>0</v>
      </c>
      <c r="AD59" s="21">
        <f t="shared" si="12"/>
        <v>0</v>
      </c>
      <c r="AE59" s="21">
        <f t="shared" si="12"/>
        <v>0</v>
      </c>
      <c r="AF59" s="21">
        <f t="shared" si="12"/>
        <v>0</v>
      </c>
      <c r="AG59" s="21">
        <f t="shared" si="12"/>
        <v>0</v>
      </c>
      <c r="AH59" s="21">
        <f t="shared" si="12"/>
        <v>0</v>
      </c>
      <c r="AI59" s="21">
        <f t="shared" si="12"/>
        <v>0</v>
      </c>
      <c r="AJ59" s="21">
        <f t="shared" si="12"/>
        <v>0</v>
      </c>
      <c r="AK59" s="21">
        <f t="shared" si="12"/>
        <v>0</v>
      </c>
      <c r="AL59" s="21">
        <f t="shared" si="12"/>
        <v>0</v>
      </c>
      <c r="AM59" s="21">
        <f t="shared" si="12"/>
        <v>0</v>
      </c>
      <c r="AN59" s="21">
        <f t="shared" si="12"/>
        <v>0</v>
      </c>
      <c r="AO59" s="21">
        <f t="shared" si="12"/>
        <v>0</v>
      </c>
    </row>
    <row r="60" spans="1:41" ht="15.75" outlineLevel="1" x14ac:dyDescent="0.25">
      <c r="A60" s="19">
        <f t="shared" si="8"/>
        <v>25</v>
      </c>
      <c r="B60" s="26" t="e">
        <f t="shared" si="11"/>
        <v>#N/A</v>
      </c>
      <c r="C60" s="27" t="e">
        <f t="shared" si="11"/>
        <v>#N/A</v>
      </c>
      <c r="D60" s="21">
        <f t="shared" si="6"/>
        <v>0</v>
      </c>
      <c r="E60" s="3">
        <f>IF(D60&gt;0,RANK(D60,$D$36:$D$65),реглист!$D$96+1)</f>
        <v>10</v>
      </c>
      <c r="F60" s="21">
        <f t="shared" si="7"/>
        <v>0</v>
      </c>
      <c r="G60" s="21">
        <f t="shared" si="12"/>
        <v>0</v>
      </c>
      <c r="H60" s="21">
        <f t="shared" si="12"/>
        <v>0</v>
      </c>
      <c r="I60" s="21">
        <f t="shared" si="12"/>
        <v>0</v>
      </c>
      <c r="J60" s="21">
        <f t="shared" si="12"/>
        <v>0</v>
      </c>
      <c r="K60" s="21">
        <f t="shared" si="12"/>
        <v>0</v>
      </c>
      <c r="L60" s="21">
        <f t="shared" si="12"/>
        <v>0</v>
      </c>
      <c r="M60" s="21">
        <f t="shared" si="12"/>
        <v>0</v>
      </c>
      <c r="N60" s="21">
        <f t="shared" si="12"/>
        <v>0</v>
      </c>
      <c r="O60" s="21">
        <f t="shared" si="12"/>
        <v>0</v>
      </c>
      <c r="P60" s="21">
        <f t="shared" si="12"/>
        <v>0</v>
      </c>
      <c r="Q60" s="21">
        <f t="shared" si="12"/>
        <v>0</v>
      </c>
      <c r="R60" s="21">
        <f t="shared" si="12"/>
        <v>0</v>
      </c>
      <c r="S60" s="21">
        <f t="shared" si="12"/>
        <v>0</v>
      </c>
      <c r="T60" s="21">
        <f t="shared" si="12"/>
        <v>0</v>
      </c>
      <c r="U60" s="21">
        <f t="shared" si="12"/>
        <v>0</v>
      </c>
      <c r="V60" s="21">
        <f t="shared" si="12"/>
        <v>0</v>
      </c>
      <c r="W60" s="21">
        <f t="shared" si="12"/>
        <v>0</v>
      </c>
      <c r="X60" s="21">
        <f t="shared" si="12"/>
        <v>0</v>
      </c>
      <c r="Y60" s="21">
        <f t="shared" si="12"/>
        <v>0</v>
      </c>
      <c r="Z60" s="21">
        <f t="shared" si="12"/>
        <v>0</v>
      </c>
      <c r="AA60" s="21">
        <f t="shared" si="12"/>
        <v>0</v>
      </c>
      <c r="AB60" s="21">
        <f t="shared" si="12"/>
        <v>0</v>
      </c>
      <c r="AC60" s="21">
        <f t="shared" si="12"/>
        <v>0</v>
      </c>
      <c r="AD60" s="21">
        <f t="shared" si="12"/>
        <v>0</v>
      </c>
      <c r="AE60" s="21">
        <f t="shared" si="12"/>
        <v>0</v>
      </c>
      <c r="AF60" s="21">
        <f t="shared" si="12"/>
        <v>0</v>
      </c>
      <c r="AG60" s="21">
        <f t="shared" si="12"/>
        <v>0</v>
      </c>
      <c r="AH60" s="21">
        <f t="shared" si="12"/>
        <v>0</v>
      </c>
      <c r="AI60" s="21">
        <f t="shared" si="12"/>
        <v>0</v>
      </c>
      <c r="AJ60" s="21">
        <f t="shared" si="12"/>
        <v>0</v>
      </c>
      <c r="AK60" s="21">
        <f t="shared" si="12"/>
        <v>0</v>
      </c>
      <c r="AL60" s="21">
        <f t="shared" si="12"/>
        <v>0</v>
      </c>
      <c r="AM60" s="21">
        <f t="shared" si="12"/>
        <v>0</v>
      </c>
      <c r="AN60" s="21">
        <f t="shared" si="12"/>
        <v>0</v>
      </c>
      <c r="AO60" s="21">
        <f t="shared" si="12"/>
        <v>0</v>
      </c>
    </row>
    <row r="61" spans="1:41" ht="15.75" outlineLevel="1" x14ac:dyDescent="0.25">
      <c r="A61" s="19">
        <f t="shared" si="8"/>
        <v>26</v>
      </c>
      <c r="B61" s="26" t="e">
        <f t="shared" si="11"/>
        <v>#N/A</v>
      </c>
      <c r="C61" s="27" t="e">
        <f t="shared" si="11"/>
        <v>#N/A</v>
      </c>
      <c r="D61" s="21">
        <f t="shared" si="6"/>
        <v>0</v>
      </c>
      <c r="E61" s="3">
        <f>IF(D61&gt;0,RANK(D61,$D$36:$D$65),реглист!$D$96+1)</f>
        <v>10</v>
      </c>
      <c r="F61" s="21">
        <f t="shared" si="7"/>
        <v>0</v>
      </c>
      <c r="G61" s="21">
        <f t="shared" si="12"/>
        <v>0</v>
      </c>
      <c r="H61" s="21">
        <f t="shared" si="12"/>
        <v>0</v>
      </c>
      <c r="I61" s="21">
        <f t="shared" si="12"/>
        <v>0</v>
      </c>
      <c r="J61" s="21">
        <f t="shared" si="12"/>
        <v>0</v>
      </c>
      <c r="K61" s="21">
        <f t="shared" si="12"/>
        <v>0</v>
      </c>
      <c r="L61" s="21">
        <f t="shared" si="12"/>
        <v>0</v>
      </c>
      <c r="M61" s="21">
        <f t="shared" si="12"/>
        <v>0</v>
      </c>
      <c r="N61" s="21">
        <f t="shared" si="12"/>
        <v>0</v>
      </c>
      <c r="O61" s="21">
        <f t="shared" si="12"/>
        <v>0</v>
      </c>
      <c r="P61" s="21">
        <f t="shared" si="12"/>
        <v>0</v>
      </c>
      <c r="Q61" s="21">
        <f t="shared" si="12"/>
        <v>0</v>
      </c>
      <c r="R61" s="21">
        <f t="shared" si="12"/>
        <v>0</v>
      </c>
      <c r="S61" s="21">
        <f t="shared" si="12"/>
        <v>0</v>
      </c>
      <c r="T61" s="21">
        <f t="shared" si="12"/>
        <v>0</v>
      </c>
      <c r="U61" s="21">
        <f t="shared" si="12"/>
        <v>0</v>
      </c>
      <c r="V61" s="21">
        <f t="shared" si="12"/>
        <v>0</v>
      </c>
      <c r="W61" s="21">
        <f t="shared" si="12"/>
        <v>0</v>
      </c>
      <c r="X61" s="21">
        <f t="shared" si="12"/>
        <v>0</v>
      </c>
      <c r="Y61" s="21">
        <f t="shared" si="12"/>
        <v>0</v>
      </c>
      <c r="Z61" s="21">
        <f t="shared" si="12"/>
        <v>0</v>
      </c>
      <c r="AA61" s="21">
        <f t="shared" si="12"/>
        <v>0</v>
      </c>
      <c r="AB61" s="21">
        <f t="shared" si="12"/>
        <v>0</v>
      </c>
      <c r="AC61" s="21">
        <f t="shared" si="12"/>
        <v>0</v>
      </c>
      <c r="AD61" s="21">
        <f t="shared" si="12"/>
        <v>0</v>
      </c>
      <c r="AE61" s="21">
        <f t="shared" si="12"/>
        <v>0</v>
      </c>
      <c r="AF61" s="21">
        <f t="shared" si="12"/>
        <v>0</v>
      </c>
      <c r="AG61" s="21">
        <f t="shared" si="12"/>
        <v>0</v>
      </c>
      <c r="AH61" s="21">
        <f t="shared" si="12"/>
        <v>0</v>
      </c>
      <c r="AI61" s="21">
        <f t="shared" si="12"/>
        <v>0</v>
      </c>
      <c r="AJ61" s="21">
        <f t="shared" si="12"/>
        <v>0</v>
      </c>
      <c r="AK61" s="21">
        <f t="shared" si="12"/>
        <v>0</v>
      </c>
      <c r="AL61" s="21">
        <f t="shared" si="12"/>
        <v>0</v>
      </c>
      <c r="AM61" s="21">
        <f t="shared" si="12"/>
        <v>0</v>
      </c>
      <c r="AN61" s="21">
        <f t="shared" si="12"/>
        <v>0</v>
      </c>
      <c r="AO61" s="21">
        <f t="shared" si="12"/>
        <v>0</v>
      </c>
    </row>
    <row r="62" spans="1:41" ht="15.75" outlineLevel="1" x14ac:dyDescent="0.25">
      <c r="A62" s="19">
        <f t="shared" si="8"/>
        <v>27</v>
      </c>
      <c r="B62" s="26" t="e">
        <f t="shared" si="11"/>
        <v>#N/A</v>
      </c>
      <c r="C62" s="27" t="e">
        <f t="shared" si="11"/>
        <v>#N/A</v>
      </c>
      <c r="D62" s="21">
        <f t="shared" si="6"/>
        <v>0</v>
      </c>
      <c r="E62" s="3">
        <f>IF(D62&gt;0,RANK(D62,$D$36:$D$65),реглист!$D$96+1)</f>
        <v>10</v>
      </c>
      <c r="F62" s="21">
        <f t="shared" si="7"/>
        <v>0</v>
      </c>
      <c r="G62" s="21">
        <f t="shared" si="12"/>
        <v>0</v>
      </c>
      <c r="H62" s="21">
        <f t="shared" si="12"/>
        <v>0</v>
      </c>
      <c r="I62" s="21">
        <f t="shared" si="12"/>
        <v>0</v>
      </c>
      <c r="J62" s="21">
        <f t="shared" si="12"/>
        <v>0</v>
      </c>
      <c r="K62" s="21">
        <f t="shared" si="12"/>
        <v>0</v>
      </c>
      <c r="L62" s="21">
        <f t="shared" si="12"/>
        <v>0</v>
      </c>
      <c r="M62" s="21">
        <f t="shared" si="12"/>
        <v>0</v>
      </c>
      <c r="N62" s="21">
        <f t="shared" si="12"/>
        <v>0</v>
      </c>
      <c r="O62" s="21">
        <f t="shared" si="12"/>
        <v>0</v>
      </c>
      <c r="P62" s="21">
        <f t="shared" si="12"/>
        <v>0</v>
      </c>
      <c r="Q62" s="21">
        <f t="shared" si="12"/>
        <v>0</v>
      </c>
      <c r="R62" s="21">
        <f t="shared" si="12"/>
        <v>0</v>
      </c>
      <c r="S62" s="21">
        <f t="shared" si="12"/>
        <v>0</v>
      </c>
      <c r="T62" s="21">
        <f t="shared" si="12"/>
        <v>0</v>
      </c>
      <c r="U62" s="21">
        <f t="shared" si="12"/>
        <v>0</v>
      </c>
      <c r="V62" s="21">
        <f t="shared" si="12"/>
        <v>0</v>
      </c>
      <c r="W62" s="21">
        <f t="shared" si="12"/>
        <v>0</v>
      </c>
      <c r="X62" s="21">
        <f t="shared" si="12"/>
        <v>0</v>
      </c>
      <c r="Y62" s="21">
        <f t="shared" si="12"/>
        <v>0</v>
      </c>
      <c r="Z62" s="21">
        <f t="shared" si="12"/>
        <v>0</v>
      </c>
      <c r="AA62" s="21">
        <f t="shared" si="12"/>
        <v>0</v>
      </c>
      <c r="AB62" s="21">
        <f t="shared" si="12"/>
        <v>0</v>
      </c>
      <c r="AC62" s="21">
        <f t="shared" si="12"/>
        <v>0</v>
      </c>
      <c r="AD62" s="21">
        <f t="shared" si="12"/>
        <v>0</v>
      </c>
      <c r="AE62" s="21">
        <f t="shared" si="12"/>
        <v>0</v>
      </c>
      <c r="AF62" s="21">
        <f t="shared" si="12"/>
        <v>0</v>
      </c>
      <c r="AG62" s="21">
        <f t="shared" si="12"/>
        <v>0</v>
      </c>
      <c r="AH62" s="21">
        <f t="shared" si="12"/>
        <v>0</v>
      </c>
      <c r="AI62" s="21">
        <f t="shared" si="12"/>
        <v>0</v>
      </c>
      <c r="AJ62" s="21">
        <f t="shared" si="12"/>
        <v>0</v>
      </c>
      <c r="AK62" s="21">
        <f t="shared" si="12"/>
        <v>0</v>
      </c>
      <c r="AL62" s="21">
        <f t="shared" si="12"/>
        <v>0</v>
      </c>
      <c r="AM62" s="21">
        <f t="shared" si="12"/>
        <v>0</v>
      </c>
      <c r="AN62" s="21">
        <f t="shared" si="12"/>
        <v>0</v>
      </c>
      <c r="AO62" s="21">
        <f t="shared" si="12"/>
        <v>0</v>
      </c>
    </row>
    <row r="63" spans="1:41" ht="15.75" outlineLevel="1" x14ac:dyDescent="0.25">
      <c r="A63" s="19">
        <f t="shared" si="8"/>
        <v>28</v>
      </c>
      <c r="B63" s="26" t="e">
        <f t="shared" si="11"/>
        <v>#N/A</v>
      </c>
      <c r="C63" s="27" t="e">
        <f t="shared" si="11"/>
        <v>#N/A</v>
      </c>
      <c r="D63" s="21">
        <f t="shared" si="6"/>
        <v>0</v>
      </c>
      <c r="E63" s="3">
        <f>IF(D63&gt;0,RANK(D63,$D$36:$D$65),реглист!$D$96+1)</f>
        <v>10</v>
      </c>
      <c r="F63" s="21">
        <f t="shared" si="7"/>
        <v>0</v>
      </c>
      <c r="G63" s="21">
        <f t="shared" si="12"/>
        <v>0</v>
      </c>
      <c r="H63" s="21">
        <f t="shared" si="12"/>
        <v>0</v>
      </c>
      <c r="I63" s="21">
        <f t="shared" si="12"/>
        <v>0</v>
      </c>
      <c r="J63" s="21">
        <f t="shared" si="12"/>
        <v>0</v>
      </c>
      <c r="K63" s="21">
        <f t="shared" si="12"/>
        <v>0</v>
      </c>
      <c r="L63" s="21">
        <f t="shared" si="12"/>
        <v>0</v>
      </c>
      <c r="M63" s="21">
        <f t="shared" si="12"/>
        <v>0</v>
      </c>
      <c r="N63" s="21">
        <f t="shared" si="12"/>
        <v>0</v>
      </c>
      <c r="O63" s="21">
        <f t="shared" si="12"/>
        <v>0</v>
      </c>
      <c r="P63" s="21">
        <f t="shared" si="12"/>
        <v>0</v>
      </c>
      <c r="Q63" s="21">
        <f t="shared" si="12"/>
        <v>0</v>
      </c>
      <c r="R63" s="21">
        <f t="shared" si="12"/>
        <v>0</v>
      </c>
      <c r="S63" s="21">
        <f t="shared" si="12"/>
        <v>0</v>
      </c>
      <c r="T63" s="21">
        <f t="shared" si="12"/>
        <v>0</v>
      </c>
      <c r="U63" s="21">
        <f t="shared" si="12"/>
        <v>0</v>
      </c>
      <c r="V63" s="21">
        <f t="shared" si="12"/>
        <v>0</v>
      </c>
      <c r="W63" s="21">
        <f t="shared" si="12"/>
        <v>0</v>
      </c>
      <c r="X63" s="21">
        <f t="shared" si="12"/>
        <v>0</v>
      </c>
      <c r="Y63" s="21">
        <f t="shared" si="12"/>
        <v>0</v>
      </c>
      <c r="Z63" s="21">
        <f t="shared" si="12"/>
        <v>0</v>
      </c>
      <c r="AA63" s="21">
        <f t="shared" si="12"/>
        <v>0</v>
      </c>
      <c r="AB63" s="21">
        <f t="shared" si="12"/>
        <v>0</v>
      </c>
      <c r="AC63" s="21">
        <f t="shared" si="12"/>
        <v>0</v>
      </c>
      <c r="AD63" s="21">
        <f t="shared" si="12"/>
        <v>0</v>
      </c>
      <c r="AE63" s="21">
        <f t="shared" si="12"/>
        <v>0</v>
      </c>
      <c r="AF63" s="21">
        <f t="shared" si="12"/>
        <v>0</v>
      </c>
      <c r="AG63" s="21">
        <f t="shared" si="12"/>
        <v>0</v>
      </c>
      <c r="AH63" s="21">
        <f t="shared" si="12"/>
        <v>0</v>
      </c>
      <c r="AI63" s="21">
        <f t="shared" si="12"/>
        <v>0</v>
      </c>
      <c r="AJ63" s="21">
        <f t="shared" si="12"/>
        <v>0</v>
      </c>
      <c r="AK63" s="21">
        <f t="shared" si="12"/>
        <v>0</v>
      </c>
      <c r="AL63" s="21">
        <f t="shared" si="12"/>
        <v>0</v>
      </c>
      <c r="AM63" s="21">
        <f t="shared" si="12"/>
        <v>0</v>
      </c>
      <c r="AN63" s="21">
        <f t="shared" si="12"/>
        <v>0</v>
      </c>
      <c r="AO63" s="21">
        <f t="shared" si="12"/>
        <v>0</v>
      </c>
    </row>
    <row r="64" spans="1:41" ht="15.75" outlineLevel="1" x14ac:dyDescent="0.25">
      <c r="A64" s="19">
        <f t="shared" si="8"/>
        <v>29</v>
      </c>
      <c r="B64" s="26" t="e">
        <f t="shared" si="11"/>
        <v>#N/A</v>
      </c>
      <c r="C64" s="27" t="e">
        <f t="shared" si="11"/>
        <v>#N/A</v>
      </c>
      <c r="D64" s="21">
        <f t="shared" si="6"/>
        <v>0</v>
      </c>
      <c r="E64" s="3">
        <f>IF(D64&gt;0,RANK(D64,$D$36:$D$65),реглист!$D$96+1)</f>
        <v>10</v>
      </c>
      <c r="F64" s="21">
        <f t="shared" si="7"/>
        <v>0</v>
      </c>
      <c r="G64" s="21">
        <f t="shared" si="12"/>
        <v>0</v>
      </c>
      <c r="H64" s="21">
        <f t="shared" si="12"/>
        <v>0</v>
      </c>
      <c r="I64" s="21">
        <f t="shared" si="12"/>
        <v>0</v>
      </c>
      <c r="J64" s="21">
        <f t="shared" si="12"/>
        <v>0</v>
      </c>
      <c r="K64" s="21">
        <f t="shared" si="12"/>
        <v>0</v>
      </c>
      <c r="L64" s="21">
        <f t="shared" si="12"/>
        <v>0</v>
      </c>
      <c r="M64" s="21">
        <f t="shared" si="12"/>
        <v>0</v>
      </c>
      <c r="N64" s="21">
        <f t="shared" si="12"/>
        <v>0</v>
      </c>
      <c r="O64" s="21">
        <f t="shared" si="12"/>
        <v>0</v>
      </c>
      <c r="P64" s="21">
        <f t="shared" si="12"/>
        <v>0</v>
      </c>
      <c r="Q64" s="21">
        <f t="shared" si="12"/>
        <v>0</v>
      </c>
      <c r="R64" s="21">
        <f t="shared" si="12"/>
        <v>0</v>
      </c>
      <c r="S64" s="21">
        <f t="shared" si="12"/>
        <v>0</v>
      </c>
      <c r="T64" s="21">
        <f t="shared" si="12"/>
        <v>0</v>
      </c>
      <c r="U64" s="21">
        <f t="shared" si="12"/>
        <v>0</v>
      </c>
      <c r="V64" s="21">
        <f t="shared" si="12"/>
        <v>0</v>
      </c>
      <c r="W64" s="21">
        <f t="shared" si="12"/>
        <v>0</v>
      </c>
      <c r="X64" s="21">
        <f t="shared" si="12"/>
        <v>0</v>
      </c>
      <c r="Y64" s="21">
        <f t="shared" si="12"/>
        <v>0</v>
      </c>
      <c r="Z64" s="21">
        <f t="shared" si="12"/>
        <v>0</v>
      </c>
      <c r="AA64" s="21">
        <f t="shared" si="12"/>
        <v>0</v>
      </c>
      <c r="AB64" s="21">
        <f t="shared" si="12"/>
        <v>0</v>
      </c>
      <c r="AC64" s="21">
        <f t="shared" si="12"/>
        <v>0</v>
      </c>
      <c r="AD64" s="21">
        <f t="shared" si="12"/>
        <v>0</v>
      </c>
      <c r="AE64" s="21">
        <f t="shared" si="12"/>
        <v>0</v>
      </c>
      <c r="AF64" s="21">
        <f t="shared" si="12"/>
        <v>0</v>
      </c>
      <c r="AG64" s="21">
        <f t="shared" si="12"/>
        <v>0</v>
      </c>
      <c r="AH64" s="21">
        <f t="shared" si="12"/>
        <v>0</v>
      </c>
      <c r="AI64" s="21">
        <f t="shared" si="12"/>
        <v>0</v>
      </c>
      <c r="AJ64" s="21">
        <f t="shared" si="12"/>
        <v>0</v>
      </c>
      <c r="AK64" s="21">
        <f t="shared" si="12"/>
        <v>0</v>
      </c>
      <c r="AL64" s="21">
        <f t="shared" si="12"/>
        <v>0</v>
      </c>
      <c r="AM64" s="21">
        <f t="shared" si="12"/>
        <v>0</v>
      </c>
      <c r="AN64" s="21">
        <f t="shared" si="12"/>
        <v>0</v>
      </c>
      <c r="AO64" s="21">
        <f t="shared" si="12"/>
        <v>0</v>
      </c>
    </row>
    <row r="65" spans="1:41" ht="15.75" outlineLevel="1" x14ac:dyDescent="0.25">
      <c r="A65" s="19">
        <f t="shared" si="8"/>
        <v>30</v>
      </c>
      <c r="B65" s="26" t="e">
        <f t="shared" si="11"/>
        <v>#N/A</v>
      </c>
      <c r="C65" s="27" t="e">
        <f t="shared" si="11"/>
        <v>#N/A</v>
      </c>
      <c r="D65" s="21">
        <f t="shared" si="6"/>
        <v>0</v>
      </c>
      <c r="E65" s="3">
        <f>IF(D65&gt;0,RANK(D65,$D$36:$D$65),реглист!$D$96+1)</f>
        <v>10</v>
      </c>
      <c r="F65" s="21">
        <f t="shared" si="7"/>
        <v>0</v>
      </c>
      <c r="G65" s="21">
        <f t="shared" si="12"/>
        <v>0</v>
      </c>
      <c r="H65" s="21">
        <f t="shared" si="12"/>
        <v>0</v>
      </c>
      <c r="I65" s="21">
        <f t="shared" si="12"/>
        <v>0</v>
      </c>
      <c r="J65" s="21">
        <f t="shared" si="12"/>
        <v>0</v>
      </c>
      <c r="K65" s="21">
        <f t="shared" si="12"/>
        <v>0</v>
      </c>
      <c r="L65" s="21">
        <f t="shared" si="12"/>
        <v>0</v>
      </c>
      <c r="M65" s="21">
        <f t="shared" si="12"/>
        <v>0</v>
      </c>
      <c r="N65" s="21">
        <f t="shared" si="12"/>
        <v>0</v>
      </c>
      <c r="O65" s="21">
        <f t="shared" si="12"/>
        <v>0</v>
      </c>
      <c r="P65" s="21">
        <f t="shared" si="12"/>
        <v>0</v>
      </c>
      <c r="Q65" s="21">
        <f t="shared" si="12"/>
        <v>0</v>
      </c>
      <c r="R65" s="21">
        <f t="shared" si="12"/>
        <v>0</v>
      </c>
      <c r="S65" s="21">
        <f t="shared" si="12"/>
        <v>0</v>
      </c>
      <c r="T65" s="21">
        <f t="shared" si="12"/>
        <v>0</v>
      </c>
      <c r="U65" s="21">
        <f t="shared" si="12"/>
        <v>0</v>
      </c>
      <c r="V65" s="21">
        <f t="shared" si="12"/>
        <v>0</v>
      </c>
      <c r="W65" s="21">
        <f t="shared" si="12"/>
        <v>0</v>
      </c>
      <c r="X65" s="21">
        <f t="shared" si="12"/>
        <v>0</v>
      </c>
      <c r="Y65" s="21">
        <f t="shared" si="12"/>
        <v>0</v>
      </c>
      <c r="Z65" s="21">
        <f t="shared" si="12"/>
        <v>0</v>
      </c>
      <c r="AA65" s="21">
        <f t="shared" ref="AA65:AO65" si="13">AA32</f>
        <v>0</v>
      </c>
      <c r="AB65" s="21">
        <f t="shared" si="13"/>
        <v>0</v>
      </c>
      <c r="AC65" s="21">
        <f t="shared" si="13"/>
        <v>0</v>
      </c>
      <c r="AD65" s="21">
        <f t="shared" si="13"/>
        <v>0</v>
      </c>
      <c r="AE65" s="21">
        <f t="shared" si="13"/>
        <v>0</v>
      </c>
      <c r="AF65" s="21">
        <f t="shared" si="13"/>
        <v>0</v>
      </c>
      <c r="AG65" s="21">
        <f t="shared" si="13"/>
        <v>0</v>
      </c>
      <c r="AH65" s="21">
        <f t="shared" si="13"/>
        <v>0</v>
      </c>
      <c r="AI65" s="21">
        <f t="shared" si="13"/>
        <v>0</v>
      </c>
      <c r="AJ65" s="21">
        <f t="shared" si="13"/>
        <v>0</v>
      </c>
      <c r="AK65" s="21">
        <f t="shared" si="13"/>
        <v>0</v>
      </c>
      <c r="AL65" s="21">
        <f t="shared" si="13"/>
        <v>0</v>
      </c>
      <c r="AM65" s="21">
        <f t="shared" si="13"/>
        <v>0</v>
      </c>
      <c r="AN65" s="21">
        <f t="shared" si="13"/>
        <v>0</v>
      </c>
      <c r="AO65" s="21">
        <f t="shared" si="13"/>
        <v>0</v>
      </c>
    </row>
  </sheetData>
  <mergeCells count="21">
    <mergeCell ref="C33:E33"/>
    <mergeCell ref="A34:A35"/>
    <mergeCell ref="B34:B35"/>
    <mergeCell ref="C34:C35"/>
    <mergeCell ref="D34:D35"/>
    <mergeCell ref="E34:E35"/>
    <mergeCell ref="A1:A2"/>
    <mergeCell ref="B1:B2"/>
    <mergeCell ref="C1:C2"/>
    <mergeCell ref="D1:D2"/>
    <mergeCell ref="E1:E2"/>
    <mergeCell ref="AJ1:AL1"/>
    <mergeCell ref="AM1:AO1"/>
    <mergeCell ref="F2:AO2"/>
    <mergeCell ref="F34:AO35"/>
    <mergeCell ref="U1:W1"/>
    <mergeCell ref="X1:Z1"/>
    <mergeCell ref="AA1:AC1"/>
    <mergeCell ref="AD1:AF1"/>
    <mergeCell ref="AG1:AI1"/>
    <mergeCell ref="F1:T1"/>
  </mergeCells>
  <conditionalFormatting sqref="D3:D32">
    <cfRule type="duplicateValues" dxfId="10" priority="1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workbookViewId="0"/>
  </sheetViews>
  <sheetFormatPr defaultRowHeight="15" x14ac:dyDescent="0.25"/>
  <sheetData>
    <row r="1" spans="1:17" ht="16.5" thickBot="1" x14ac:dyDescent="0.3">
      <c r="A1" s="100" t="s">
        <v>25</v>
      </c>
      <c r="B1" s="103" t="s">
        <v>26</v>
      </c>
      <c r="C1" s="12" t="s">
        <v>27</v>
      </c>
      <c r="D1" s="106" t="s">
        <v>28</v>
      </c>
      <c r="E1" s="107"/>
      <c r="F1" s="107"/>
      <c r="G1" s="108"/>
      <c r="H1" s="106" t="s">
        <v>29</v>
      </c>
      <c r="I1" s="107"/>
      <c r="J1" s="107"/>
      <c r="K1" s="108"/>
      <c r="L1" s="92" t="s">
        <v>30</v>
      </c>
      <c r="M1" s="93"/>
      <c r="N1" s="94"/>
      <c r="O1" s="92" t="s">
        <v>31</v>
      </c>
      <c r="P1" s="93"/>
      <c r="Q1" s="94"/>
    </row>
    <row r="2" spans="1:17" ht="15.75" x14ac:dyDescent="0.25">
      <c r="A2" s="101"/>
      <c r="B2" s="104"/>
      <c r="C2" s="14"/>
      <c r="D2" s="98" t="s">
        <v>32</v>
      </c>
      <c r="E2" s="99"/>
      <c r="F2" s="98" t="s">
        <v>33</v>
      </c>
      <c r="G2" s="99"/>
      <c r="H2" s="98" t="s">
        <v>32</v>
      </c>
      <c r="I2" s="99"/>
      <c r="J2" s="98" t="s">
        <v>33</v>
      </c>
      <c r="K2" s="99"/>
      <c r="L2" s="95"/>
      <c r="M2" s="96"/>
      <c r="N2" s="97"/>
      <c r="O2" s="95"/>
      <c r="P2" s="96"/>
      <c r="Q2" s="97"/>
    </row>
    <row r="3" spans="1:17" ht="16.5" thickBot="1" x14ac:dyDescent="0.3">
      <c r="A3" s="102"/>
      <c r="B3" s="105"/>
      <c r="C3" s="15"/>
      <c r="D3" s="16" t="s">
        <v>2</v>
      </c>
      <c r="E3" s="5" t="s">
        <v>3</v>
      </c>
      <c r="F3" s="4" t="s">
        <v>2</v>
      </c>
      <c r="G3" s="5" t="s">
        <v>3</v>
      </c>
      <c r="H3" s="4" t="s">
        <v>2</v>
      </c>
      <c r="I3" s="5" t="s">
        <v>3</v>
      </c>
      <c r="J3" s="4" t="s">
        <v>2</v>
      </c>
      <c r="K3" s="5" t="s">
        <v>3</v>
      </c>
      <c r="L3" s="4" t="s">
        <v>2</v>
      </c>
      <c r="M3" s="4" t="s">
        <v>34</v>
      </c>
      <c r="N3" s="5" t="s">
        <v>3</v>
      </c>
      <c r="O3" s="4" t="s">
        <v>2</v>
      </c>
      <c r="P3" s="4" t="s">
        <v>34</v>
      </c>
      <c r="Q3" s="5" t="s">
        <v>3</v>
      </c>
    </row>
    <row r="4" spans="1:17" ht="15.75" x14ac:dyDescent="0.25">
      <c r="A4" s="113">
        <v>1</v>
      </c>
      <c r="B4" s="113" t="s">
        <v>35</v>
      </c>
      <c r="C4" s="11" t="s">
        <v>36</v>
      </c>
      <c r="D4" s="6"/>
      <c r="E4" s="6"/>
      <c r="F4" s="6"/>
      <c r="G4" s="6"/>
      <c r="H4" s="6"/>
      <c r="I4" s="6"/>
      <c r="J4" s="6"/>
      <c r="K4" s="6"/>
      <c r="L4" s="6">
        <f>D4+F4+H4+J4</f>
        <v>0</v>
      </c>
      <c r="M4" s="6">
        <f>E4+G4+I4+K4</f>
        <v>0</v>
      </c>
      <c r="N4" s="6"/>
      <c r="O4" s="114">
        <f>L4+L5</f>
        <v>0</v>
      </c>
      <c r="P4" s="114">
        <f>M4+M5</f>
        <v>0</v>
      </c>
      <c r="Q4" s="114"/>
    </row>
    <row r="5" spans="1:17" ht="15.75" x14ac:dyDescent="0.25">
      <c r="A5" s="110"/>
      <c r="B5" s="109"/>
      <c r="C5" s="7" t="s">
        <v>37</v>
      </c>
      <c r="D5" s="1"/>
      <c r="E5" s="1"/>
      <c r="F5" s="1"/>
      <c r="G5" s="1"/>
      <c r="H5" s="1"/>
      <c r="I5" s="1"/>
      <c r="J5" s="1"/>
      <c r="K5" s="1"/>
      <c r="L5" s="1">
        <f t="shared" ref="L5:M31" si="0">D5+F5+H5+J5</f>
        <v>0</v>
      </c>
      <c r="M5" s="1">
        <f t="shared" si="0"/>
        <v>0</v>
      </c>
      <c r="N5" s="1"/>
      <c r="O5" s="112"/>
      <c r="P5" s="112"/>
      <c r="Q5" s="111"/>
    </row>
    <row r="6" spans="1:17" ht="15.75" x14ac:dyDescent="0.25">
      <c r="A6" s="109">
        <v>2</v>
      </c>
      <c r="B6" s="109" t="s">
        <v>13</v>
      </c>
      <c r="C6" s="7" t="s">
        <v>12</v>
      </c>
      <c r="D6" s="1"/>
      <c r="E6" s="1"/>
      <c r="F6" s="1"/>
      <c r="G6" s="1"/>
      <c r="H6" s="8"/>
      <c r="I6" s="8"/>
      <c r="J6" s="1"/>
      <c r="K6" s="1"/>
      <c r="L6" s="1">
        <f t="shared" si="0"/>
        <v>0</v>
      </c>
      <c r="M6" s="1">
        <f t="shared" si="0"/>
        <v>0</v>
      </c>
      <c r="N6" s="1"/>
      <c r="O6" s="111">
        <f>L6+L7</f>
        <v>0</v>
      </c>
      <c r="P6" s="111">
        <f>M6+M7</f>
        <v>0</v>
      </c>
      <c r="Q6" s="111"/>
    </row>
    <row r="7" spans="1:17" ht="15.75" x14ac:dyDescent="0.25">
      <c r="A7" s="110"/>
      <c r="B7" s="109"/>
      <c r="C7" s="7" t="s">
        <v>38</v>
      </c>
      <c r="D7" s="1"/>
      <c r="E7" s="1"/>
      <c r="F7" s="1"/>
      <c r="G7" s="1"/>
      <c r="H7" s="1"/>
      <c r="I7" s="1"/>
      <c r="J7" s="8"/>
      <c r="K7" s="8"/>
      <c r="L7" s="1">
        <f t="shared" si="0"/>
        <v>0</v>
      </c>
      <c r="M7" s="1">
        <f t="shared" si="0"/>
        <v>0</v>
      </c>
      <c r="N7" s="1"/>
      <c r="O7" s="112"/>
      <c r="P7" s="112"/>
      <c r="Q7" s="111"/>
    </row>
    <row r="8" spans="1:17" ht="15.75" x14ac:dyDescent="0.25">
      <c r="A8" s="109">
        <v>3</v>
      </c>
      <c r="B8" s="109" t="s">
        <v>17</v>
      </c>
      <c r="C8" s="7" t="s">
        <v>39</v>
      </c>
      <c r="D8" s="1">
        <v>196</v>
      </c>
      <c r="E8" s="1"/>
      <c r="F8" s="1"/>
      <c r="G8" s="1"/>
      <c r="H8" s="1"/>
      <c r="I8" s="1"/>
      <c r="J8" s="1"/>
      <c r="K8" s="1"/>
      <c r="L8" s="1">
        <f t="shared" si="0"/>
        <v>196</v>
      </c>
      <c r="M8" s="1">
        <f t="shared" si="0"/>
        <v>0</v>
      </c>
      <c r="N8" s="1"/>
      <c r="O8" s="111">
        <f>L8+L9</f>
        <v>196</v>
      </c>
      <c r="P8" s="111">
        <f>M8+M9</f>
        <v>0</v>
      </c>
      <c r="Q8" s="111"/>
    </row>
    <row r="9" spans="1:17" ht="15.75" x14ac:dyDescent="0.25">
      <c r="A9" s="110"/>
      <c r="B9" s="109"/>
      <c r="C9" s="7" t="s">
        <v>16</v>
      </c>
      <c r="D9" s="1"/>
      <c r="E9" s="1"/>
      <c r="F9" s="1"/>
      <c r="G9" s="1"/>
      <c r="H9" s="1"/>
      <c r="I9" s="1"/>
      <c r="J9" s="1"/>
      <c r="K9" s="1"/>
      <c r="L9" s="1">
        <f t="shared" si="0"/>
        <v>0</v>
      </c>
      <c r="M9" s="1">
        <f t="shared" si="0"/>
        <v>0</v>
      </c>
      <c r="N9" s="1"/>
      <c r="O9" s="112"/>
      <c r="P9" s="112"/>
      <c r="Q9" s="111"/>
    </row>
    <row r="10" spans="1:17" ht="15.75" x14ac:dyDescent="0.25">
      <c r="A10" s="109">
        <v>4</v>
      </c>
      <c r="B10" s="109" t="s">
        <v>22</v>
      </c>
      <c r="C10" s="7" t="s">
        <v>40</v>
      </c>
      <c r="D10" s="1"/>
      <c r="E10" s="1"/>
      <c r="F10" s="1"/>
      <c r="G10" s="1"/>
      <c r="H10" s="1"/>
      <c r="I10" s="9"/>
      <c r="J10" s="9"/>
      <c r="K10" s="1"/>
      <c r="L10" s="1">
        <f t="shared" si="0"/>
        <v>0</v>
      </c>
      <c r="M10" s="1">
        <f t="shared" si="0"/>
        <v>0</v>
      </c>
      <c r="N10" s="1"/>
      <c r="O10" s="111">
        <f>L10+L11</f>
        <v>81</v>
      </c>
      <c r="P10" s="111">
        <f>M10+M11</f>
        <v>0</v>
      </c>
      <c r="Q10" s="111"/>
    </row>
    <row r="11" spans="1:17" ht="15.75" x14ac:dyDescent="0.25">
      <c r="A11" s="110"/>
      <c r="B11" s="109"/>
      <c r="C11" s="7" t="s">
        <v>21</v>
      </c>
      <c r="D11" s="1">
        <v>81</v>
      </c>
      <c r="E11" s="1"/>
      <c r="F11" s="1"/>
      <c r="G11" s="9"/>
      <c r="H11" s="1"/>
      <c r="I11" s="9"/>
      <c r="J11" s="1"/>
      <c r="K11" s="1"/>
      <c r="L11" s="1">
        <f t="shared" si="0"/>
        <v>81</v>
      </c>
      <c r="M11" s="1">
        <f t="shared" si="0"/>
        <v>0</v>
      </c>
      <c r="N11" s="1"/>
      <c r="O11" s="112"/>
      <c r="P11" s="112"/>
      <c r="Q11" s="111"/>
    </row>
    <row r="12" spans="1:17" ht="15.75" x14ac:dyDescent="0.25">
      <c r="A12" s="109">
        <v>5</v>
      </c>
      <c r="B12" s="109" t="s">
        <v>7</v>
      </c>
      <c r="C12" s="7" t="s">
        <v>6</v>
      </c>
      <c r="D12" s="1"/>
      <c r="E12" s="1"/>
      <c r="F12" s="1"/>
      <c r="G12" s="1"/>
      <c r="H12" s="1"/>
      <c r="I12" s="1"/>
      <c r="J12" s="1"/>
      <c r="K12" s="1"/>
      <c r="L12" s="1">
        <f t="shared" si="0"/>
        <v>0</v>
      </c>
      <c r="M12" s="1">
        <f t="shared" si="0"/>
        <v>0</v>
      </c>
      <c r="N12" s="1"/>
      <c r="O12" s="111">
        <f>L12+L13</f>
        <v>36</v>
      </c>
      <c r="P12" s="111">
        <f>M12+M13</f>
        <v>0</v>
      </c>
      <c r="Q12" s="111"/>
    </row>
    <row r="13" spans="1:17" ht="15.75" x14ac:dyDescent="0.25">
      <c r="A13" s="110"/>
      <c r="B13" s="109"/>
      <c r="C13" s="7" t="s">
        <v>41</v>
      </c>
      <c r="D13" s="1">
        <v>36</v>
      </c>
      <c r="E13" s="1"/>
      <c r="F13" s="1"/>
      <c r="G13" s="1"/>
      <c r="H13" s="1"/>
      <c r="I13" s="1"/>
      <c r="J13" s="1"/>
      <c r="K13" s="1"/>
      <c r="L13" s="1">
        <f t="shared" si="0"/>
        <v>36</v>
      </c>
      <c r="M13" s="1">
        <f t="shared" si="0"/>
        <v>0</v>
      </c>
      <c r="N13" s="1"/>
      <c r="O13" s="112"/>
      <c r="P13" s="112"/>
      <c r="Q13" s="111"/>
    </row>
    <row r="14" spans="1:17" ht="15.75" x14ac:dyDescent="0.25">
      <c r="A14" s="109">
        <v>6</v>
      </c>
      <c r="B14" s="109" t="s">
        <v>42</v>
      </c>
      <c r="C14" s="7" t="s">
        <v>43</v>
      </c>
      <c r="D14" s="1">
        <v>121</v>
      </c>
      <c r="E14" s="1"/>
      <c r="F14" s="1"/>
      <c r="G14" s="1"/>
      <c r="H14" s="1"/>
      <c r="I14" s="1"/>
      <c r="J14" s="1"/>
      <c r="K14" s="1"/>
      <c r="L14" s="1">
        <f t="shared" si="0"/>
        <v>121</v>
      </c>
      <c r="M14" s="1">
        <f t="shared" si="0"/>
        <v>0</v>
      </c>
      <c r="N14" s="1"/>
      <c r="O14" s="111">
        <f>L14+L15</f>
        <v>121</v>
      </c>
      <c r="P14" s="111">
        <f>M14+M15</f>
        <v>0</v>
      </c>
      <c r="Q14" s="111"/>
    </row>
    <row r="15" spans="1:17" ht="15.75" x14ac:dyDescent="0.25">
      <c r="A15" s="110"/>
      <c r="B15" s="109"/>
      <c r="C15" s="7" t="s">
        <v>44</v>
      </c>
      <c r="D15" s="1"/>
      <c r="E15" s="1"/>
      <c r="F15" s="1"/>
      <c r="G15" s="1"/>
      <c r="H15" s="1"/>
      <c r="I15" s="1"/>
      <c r="J15" s="1"/>
      <c r="K15" s="1"/>
      <c r="L15" s="1">
        <f t="shared" si="0"/>
        <v>0</v>
      </c>
      <c r="M15" s="1">
        <f t="shared" si="0"/>
        <v>0</v>
      </c>
      <c r="N15" s="1"/>
      <c r="O15" s="112"/>
      <c r="P15" s="112"/>
      <c r="Q15" s="111"/>
    </row>
    <row r="16" spans="1:17" ht="15.75" x14ac:dyDescent="0.25">
      <c r="A16" s="109">
        <v>7</v>
      </c>
      <c r="B16" s="109" t="s">
        <v>5</v>
      </c>
      <c r="C16" s="7" t="s">
        <v>4</v>
      </c>
      <c r="D16" s="1"/>
      <c r="E16" s="1"/>
      <c r="F16" s="1"/>
      <c r="G16" s="1"/>
      <c r="H16" s="1"/>
      <c r="I16" s="1"/>
      <c r="J16" s="1"/>
      <c r="K16" s="1"/>
      <c r="L16" s="1">
        <f t="shared" si="0"/>
        <v>0</v>
      </c>
      <c r="M16" s="1">
        <f t="shared" si="0"/>
        <v>0</v>
      </c>
      <c r="N16" s="1"/>
      <c r="O16" s="111">
        <f>L16+L17</f>
        <v>0</v>
      </c>
      <c r="P16" s="111">
        <f>M16+M17</f>
        <v>0</v>
      </c>
      <c r="Q16" s="111"/>
    </row>
    <row r="17" spans="1:17" ht="15.75" x14ac:dyDescent="0.25">
      <c r="A17" s="110"/>
      <c r="B17" s="109"/>
      <c r="C17" s="7" t="s">
        <v>45</v>
      </c>
      <c r="D17" s="1"/>
      <c r="E17" s="1"/>
      <c r="F17" s="1"/>
      <c r="G17" s="1"/>
      <c r="H17" s="1"/>
      <c r="I17" s="1"/>
      <c r="J17" s="10"/>
      <c r="K17" s="1"/>
      <c r="L17" s="1">
        <f t="shared" si="0"/>
        <v>0</v>
      </c>
      <c r="M17" s="1">
        <f t="shared" si="0"/>
        <v>0</v>
      </c>
      <c r="N17" s="1"/>
      <c r="O17" s="112"/>
      <c r="P17" s="112"/>
      <c r="Q17" s="111"/>
    </row>
    <row r="18" spans="1:17" ht="15.75" x14ac:dyDescent="0.25">
      <c r="A18" s="109">
        <v>8</v>
      </c>
      <c r="B18" s="109" t="s">
        <v>19</v>
      </c>
      <c r="C18" s="7" t="s">
        <v>46</v>
      </c>
      <c r="D18" s="1">
        <v>100</v>
      </c>
      <c r="E18" s="1"/>
      <c r="F18" s="1"/>
      <c r="G18" s="1"/>
      <c r="H18" s="1"/>
      <c r="I18" s="1"/>
      <c r="J18" s="1"/>
      <c r="K18" s="1"/>
      <c r="L18" s="1">
        <f t="shared" si="0"/>
        <v>100</v>
      </c>
      <c r="M18" s="1">
        <f t="shared" si="0"/>
        <v>0</v>
      </c>
      <c r="N18" s="1"/>
      <c r="O18" s="111">
        <f>L18+L19</f>
        <v>100</v>
      </c>
      <c r="P18" s="111">
        <f>M18+M19</f>
        <v>0</v>
      </c>
      <c r="Q18" s="111"/>
    </row>
    <row r="19" spans="1:17" ht="15.75" x14ac:dyDescent="0.25">
      <c r="A19" s="110"/>
      <c r="B19" s="109"/>
      <c r="C19" s="7" t="s">
        <v>18</v>
      </c>
      <c r="D19" s="1"/>
      <c r="E19" s="1"/>
      <c r="F19" s="1"/>
      <c r="G19" s="1"/>
      <c r="H19" s="1"/>
      <c r="I19" s="1"/>
      <c r="J19" s="1"/>
      <c r="K19" s="1"/>
      <c r="L19" s="1">
        <f t="shared" si="0"/>
        <v>0</v>
      </c>
      <c r="M19" s="1">
        <f t="shared" si="0"/>
        <v>0</v>
      </c>
      <c r="N19" s="1"/>
      <c r="O19" s="112"/>
      <c r="P19" s="112"/>
      <c r="Q19" s="111"/>
    </row>
    <row r="20" spans="1:17" ht="15.75" x14ac:dyDescent="0.25">
      <c r="A20" s="109">
        <v>9</v>
      </c>
      <c r="B20" s="109" t="s">
        <v>47</v>
      </c>
      <c r="C20" s="7" t="s">
        <v>48</v>
      </c>
      <c r="D20" s="1"/>
      <c r="E20" s="1"/>
      <c r="F20" s="1"/>
      <c r="G20" s="1"/>
      <c r="H20" s="1"/>
      <c r="I20" s="1"/>
      <c r="J20" s="1"/>
      <c r="K20" s="1"/>
      <c r="L20" s="1">
        <f t="shared" si="0"/>
        <v>0</v>
      </c>
      <c r="M20" s="1">
        <f t="shared" si="0"/>
        <v>0</v>
      </c>
      <c r="N20" s="1"/>
      <c r="O20" s="111">
        <f>L20+L21</f>
        <v>49</v>
      </c>
      <c r="P20" s="111">
        <f>M20+M21</f>
        <v>0</v>
      </c>
      <c r="Q20" s="111"/>
    </row>
    <row r="21" spans="1:17" ht="15.75" x14ac:dyDescent="0.25">
      <c r="A21" s="110"/>
      <c r="B21" s="109"/>
      <c r="C21" s="7" t="s">
        <v>20</v>
      </c>
      <c r="D21" s="1">
        <v>49</v>
      </c>
      <c r="E21" s="1"/>
      <c r="F21" s="1"/>
      <c r="G21" s="1"/>
      <c r="H21" s="1"/>
      <c r="I21" s="1"/>
      <c r="J21" s="1"/>
      <c r="K21" s="1"/>
      <c r="L21" s="1">
        <f t="shared" si="0"/>
        <v>49</v>
      </c>
      <c r="M21" s="1">
        <f t="shared" si="0"/>
        <v>0</v>
      </c>
      <c r="N21" s="1"/>
      <c r="O21" s="112"/>
      <c r="P21" s="112"/>
      <c r="Q21" s="111"/>
    </row>
    <row r="22" spans="1:17" ht="15.75" x14ac:dyDescent="0.25">
      <c r="A22" s="109">
        <v>10</v>
      </c>
      <c r="B22" s="109" t="s">
        <v>49</v>
      </c>
      <c r="C22" s="7" t="s">
        <v>50</v>
      </c>
      <c r="D22" s="1"/>
      <c r="E22" s="1"/>
      <c r="F22" s="1"/>
      <c r="G22" s="1"/>
      <c r="H22" s="1"/>
      <c r="I22" s="1"/>
      <c r="J22" s="1"/>
      <c r="K22" s="1"/>
      <c r="L22" s="1">
        <f t="shared" si="0"/>
        <v>0</v>
      </c>
      <c r="M22" s="1">
        <f t="shared" si="0"/>
        <v>0</v>
      </c>
      <c r="N22" s="1"/>
      <c r="O22" s="111">
        <f t="shared" ref="O22:O28" si="1">L22+L23</f>
        <v>64</v>
      </c>
      <c r="P22" s="111">
        <f>M22+M23</f>
        <v>0</v>
      </c>
      <c r="Q22" s="111"/>
    </row>
    <row r="23" spans="1:17" ht="15.75" x14ac:dyDescent="0.25">
      <c r="A23" s="110"/>
      <c r="B23" s="109"/>
      <c r="C23" s="7" t="s">
        <v>51</v>
      </c>
      <c r="D23" s="1">
        <v>64</v>
      </c>
      <c r="E23" s="1"/>
      <c r="F23" s="1"/>
      <c r="G23" s="1"/>
      <c r="H23" s="1"/>
      <c r="I23" s="1"/>
      <c r="J23" s="1"/>
      <c r="K23" s="1"/>
      <c r="L23" s="1">
        <f t="shared" si="0"/>
        <v>64</v>
      </c>
      <c r="M23" s="1">
        <f t="shared" si="0"/>
        <v>0</v>
      </c>
      <c r="N23" s="1"/>
      <c r="O23" s="112"/>
      <c r="P23" s="112"/>
      <c r="Q23" s="111"/>
    </row>
    <row r="24" spans="1:17" ht="15.75" x14ac:dyDescent="0.25">
      <c r="A24" s="109">
        <v>11</v>
      </c>
      <c r="B24" s="109" t="s">
        <v>11</v>
      </c>
      <c r="C24" s="7" t="s">
        <v>10</v>
      </c>
      <c r="D24" s="1"/>
      <c r="E24" s="1"/>
      <c r="F24" s="1"/>
      <c r="G24" s="1"/>
      <c r="H24" s="1"/>
      <c r="I24" s="1"/>
      <c r="J24" s="1"/>
      <c r="K24" s="1"/>
      <c r="L24" s="1">
        <f t="shared" si="0"/>
        <v>0</v>
      </c>
      <c r="M24" s="1">
        <f t="shared" si="0"/>
        <v>0</v>
      </c>
      <c r="N24" s="1"/>
      <c r="O24" s="111">
        <f t="shared" si="1"/>
        <v>0</v>
      </c>
      <c r="P24" s="111">
        <f>M24+M25</f>
        <v>0</v>
      </c>
      <c r="Q24" s="111"/>
    </row>
    <row r="25" spans="1:17" ht="15.75" x14ac:dyDescent="0.25">
      <c r="A25" s="110"/>
      <c r="B25" s="109"/>
      <c r="C25" s="7" t="s">
        <v>52</v>
      </c>
      <c r="D25" s="1"/>
      <c r="E25" s="1"/>
      <c r="F25" s="1"/>
      <c r="G25" s="1"/>
      <c r="H25" s="1"/>
      <c r="I25" s="1"/>
      <c r="J25" s="1"/>
      <c r="K25" s="1"/>
      <c r="L25" s="1">
        <f t="shared" si="0"/>
        <v>0</v>
      </c>
      <c r="M25" s="1">
        <f t="shared" si="0"/>
        <v>0</v>
      </c>
      <c r="N25" s="1"/>
      <c r="O25" s="112"/>
      <c r="P25" s="112"/>
      <c r="Q25" s="111"/>
    </row>
    <row r="26" spans="1:17" ht="15.75" x14ac:dyDescent="0.25">
      <c r="A26" s="109">
        <v>12</v>
      </c>
      <c r="B26" s="109" t="s">
        <v>15</v>
      </c>
      <c r="C26" s="7" t="s">
        <v>53</v>
      </c>
      <c r="D26" s="1">
        <v>169</v>
      </c>
      <c r="E26" s="1"/>
      <c r="F26" s="1"/>
      <c r="G26" s="1"/>
      <c r="H26" s="1"/>
      <c r="I26" s="1"/>
      <c r="J26" s="1"/>
      <c r="K26" s="1"/>
      <c r="L26" s="1">
        <f t="shared" si="0"/>
        <v>169</v>
      </c>
      <c r="M26" s="1">
        <f t="shared" si="0"/>
        <v>0</v>
      </c>
      <c r="N26" s="1"/>
      <c r="O26" s="111">
        <f t="shared" si="1"/>
        <v>169</v>
      </c>
      <c r="P26" s="111">
        <f>M26+M27</f>
        <v>0</v>
      </c>
      <c r="Q26" s="111"/>
    </row>
    <row r="27" spans="1:17" ht="15.75" x14ac:dyDescent="0.25">
      <c r="A27" s="110"/>
      <c r="B27" s="109"/>
      <c r="C27" s="7" t="s">
        <v>14</v>
      </c>
      <c r="D27" s="1"/>
      <c r="E27" s="1"/>
      <c r="F27" s="1"/>
      <c r="G27" s="1"/>
      <c r="H27" s="1"/>
      <c r="I27" s="1"/>
      <c r="J27" s="1"/>
      <c r="K27" s="1"/>
      <c r="L27" s="1">
        <f t="shared" si="0"/>
        <v>0</v>
      </c>
      <c r="M27" s="1">
        <f t="shared" si="0"/>
        <v>0</v>
      </c>
      <c r="N27" s="1"/>
      <c r="O27" s="112"/>
      <c r="P27" s="112"/>
      <c r="Q27" s="111"/>
    </row>
    <row r="28" spans="1:17" ht="15.75" x14ac:dyDescent="0.25">
      <c r="A28" s="109">
        <v>13</v>
      </c>
      <c r="B28" s="109" t="s">
        <v>9</v>
      </c>
      <c r="C28" s="7" t="s">
        <v>8</v>
      </c>
      <c r="D28" s="1"/>
      <c r="E28" s="1"/>
      <c r="F28" s="1"/>
      <c r="G28" s="1"/>
      <c r="H28" s="1"/>
      <c r="I28" s="1"/>
      <c r="J28" s="1"/>
      <c r="K28" s="1"/>
      <c r="L28" s="1">
        <f t="shared" si="0"/>
        <v>0</v>
      </c>
      <c r="M28" s="1">
        <f t="shared" si="0"/>
        <v>0</v>
      </c>
      <c r="N28" s="1"/>
      <c r="O28" s="111">
        <f t="shared" si="1"/>
        <v>225</v>
      </c>
      <c r="P28" s="111">
        <f>M28+M29</f>
        <v>0</v>
      </c>
      <c r="Q28" s="111"/>
    </row>
    <row r="29" spans="1:17" ht="15.75" x14ac:dyDescent="0.25">
      <c r="A29" s="110"/>
      <c r="B29" s="109"/>
      <c r="C29" s="7" t="s">
        <v>54</v>
      </c>
      <c r="D29" s="1">
        <v>225</v>
      </c>
      <c r="E29" s="1"/>
      <c r="F29" s="1"/>
      <c r="G29" s="1"/>
      <c r="H29" s="1"/>
      <c r="I29" s="1"/>
      <c r="J29" s="1"/>
      <c r="K29" s="1"/>
      <c r="L29" s="1">
        <f t="shared" si="0"/>
        <v>225</v>
      </c>
      <c r="M29" s="1">
        <f t="shared" si="0"/>
        <v>0</v>
      </c>
      <c r="N29" s="1"/>
      <c r="O29" s="112"/>
      <c r="P29" s="112"/>
      <c r="Q29" s="111"/>
    </row>
    <row r="30" spans="1:17" ht="15.75" x14ac:dyDescent="0.25">
      <c r="A30" s="109">
        <v>14</v>
      </c>
      <c r="B30" s="109" t="s">
        <v>55</v>
      </c>
      <c r="C30" s="7" t="s">
        <v>56</v>
      </c>
      <c r="D30" s="1">
        <v>144</v>
      </c>
      <c r="E30" s="1"/>
      <c r="F30" s="1"/>
      <c r="G30" s="1"/>
      <c r="H30" s="1"/>
      <c r="I30" s="1"/>
      <c r="J30" s="1"/>
      <c r="K30" s="1"/>
      <c r="L30" s="1">
        <f t="shared" si="0"/>
        <v>144</v>
      </c>
      <c r="M30" s="1">
        <f t="shared" si="0"/>
        <v>0</v>
      </c>
      <c r="N30" s="1"/>
      <c r="O30" s="111">
        <f>L30+L31</f>
        <v>144</v>
      </c>
      <c r="P30" s="111">
        <f>M30+M31</f>
        <v>0</v>
      </c>
      <c r="Q30" s="111"/>
    </row>
    <row r="31" spans="1:17" ht="15.75" x14ac:dyDescent="0.25">
      <c r="A31" s="110"/>
      <c r="B31" s="109"/>
      <c r="C31" s="13" t="s">
        <v>57</v>
      </c>
      <c r="D31" s="1"/>
      <c r="E31" s="1"/>
      <c r="F31" s="1"/>
      <c r="G31" s="1"/>
      <c r="H31" s="1"/>
      <c r="I31" s="1"/>
      <c r="J31" s="1"/>
      <c r="K31" s="1"/>
      <c r="L31" s="1">
        <f t="shared" si="0"/>
        <v>0</v>
      </c>
      <c r="M31" s="1">
        <f t="shared" si="0"/>
        <v>0</v>
      </c>
      <c r="N31" s="1"/>
      <c r="O31" s="112"/>
      <c r="P31" s="112"/>
      <c r="Q31" s="111"/>
    </row>
  </sheetData>
  <mergeCells count="80">
    <mergeCell ref="A28:A29"/>
    <mergeCell ref="B28:B29"/>
    <mergeCell ref="O28:O29"/>
    <mergeCell ref="P28:P29"/>
    <mergeCell ref="Q28:Q29"/>
    <mergeCell ref="A30:A31"/>
    <mergeCell ref="B30:B31"/>
    <mergeCell ref="O30:O31"/>
    <mergeCell ref="P30:P31"/>
    <mergeCell ref="Q30:Q31"/>
    <mergeCell ref="A24:A25"/>
    <mergeCell ref="B24:B25"/>
    <mergeCell ref="O24:O25"/>
    <mergeCell ref="P24:P25"/>
    <mergeCell ref="Q24:Q25"/>
    <mergeCell ref="A26:A27"/>
    <mergeCell ref="B26:B27"/>
    <mergeCell ref="O26:O27"/>
    <mergeCell ref="P26:P27"/>
    <mergeCell ref="Q26:Q27"/>
    <mergeCell ref="A20:A21"/>
    <mergeCell ref="B20:B21"/>
    <mergeCell ref="O20:O21"/>
    <mergeCell ref="P20:P21"/>
    <mergeCell ref="Q20:Q21"/>
    <mergeCell ref="A22:A23"/>
    <mergeCell ref="B22:B23"/>
    <mergeCell ref="O22:O23"/>
    <mergeCell ref="P22:P23"/>
    <mergeCell ref="Q22:Q23"/>
    <mergeCell ref="A16:A17"/>
    <mergeCell ref="B16:B17"/>
    <mergeCell ref="O16:O17"/>
    <mergeCell ref="P16:P17"/>
    <mergeCell ref="Q16:Q17"/>
    <mergeCell ref="A18:A19"/>
    <mergeCell ref="B18:B19"/>
    <mergeCell ref="O18:O19"/>
    <mergeCell ref="P18:P19"/>
    <mergeCell ref="Q18:Q19"/>
    <mergeCell ref="A12:A13"/>
    <mergeCell ref="B12:B13"/>
    <mergeCell ref="O12:O13"/>
    <mergeCell ref="P12:P13"/>
    <mergeCell ref="Q12:Q13"/>
    <mergeCell ref="A14:A15"/>
    <mergeCell ref="B14:B15"/>
    <mergeCell ref="O14:O15"/>
    <mergeCell ref="P14:P15"/>
    <mergeCell ref="Q14:Q15"/>
    <mergeCell ref="A8:A9"/>
    <mergeCell ref="B8:B9"/>
    <mergeCell ref="O8:O9"/>
    <mergeCell ref="P8:P9"/>
    <mergeCell ref="Q8:Q9"/>
    <mergeCell ref="A10:A11"/>
    <mergeCell ref="B10:B11"/>
    <mergeCell ref="O10:O11"/>
    <mergeCell ref="P10:P11"/>
    <mergeCell ref="Q10:Q11"/>
    <mergeCell ref="A4:A5"/>
    <mergeCell ref="B4:B5"/>
    <mergeCell ref="O4:O5"/>
    <mergeCell ref="P4:P5"/>
    <mergeCell ref="Q4:Q5"/>
    <mergeCell ref="A6:A7"/>
    <mergeCell ref="B6:B7"/>
    <mergeCell ref="O6:O7"/>
    <mergeCell ref="P6:P7"/>
    <mergeCell ref="Q6:Q7"/>
    <mergeCell ref="A1:A3"/>
    <mergeCell ref="B1:B3"/>
    <mergeCell ref="D1:G1"/>
    <mergeCell ref="H1:K1"/>
    <mergeCell ref="L1:N2"/>
    <mergeCell ref="O1:Q2"/>
    <mergeCell ref="D2:E2"/>
    <mergeCell ref="F2:G2"/>
    <mergeCell ref="H2:I2"/>
    <mergeCell ref="J2:K2"/>
  </mergeCells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65"/>
  <sheetViews>
    <sheetView zoomScale="70" zoomScaleNormal="7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I8" sqref="I8"/>
    </sheetView>
  </sheetViews>
  <sheetFormatPr defaultRowHeight="15" outlineLevelRow="1" x14ac:dyDescent="0.25"/>
  <cols>
    <col min="1" max="1" width="3.140625" customWidth="1"/>
    <col min="2" max="3" width="25.7109375" customWidth="1"/>
    <col min="4" max="19" width="8.7109375" customWidth="1"/>
  </cols>
  <sheetData>
    <row r="1" spans="1:41" s="2" customFormat="1" ht="16.5" customHeight="1" thickBot="1" x14ac:dyDescent="0.3">
      <c r="A1" s="80" t="s">
        <v>25</v>
      </c>
      <c r="B1" s="82" t="s">
        <v>1</v>
      </c>
      <c r="C1" s="84" t="s">
        <v>0</v>
      </c>
      <c r="D1" s="86" t="s">
        <v>59</v>
      </c>
      <c r="E1" s="88" t="s">
        <v>3</v>
      </c>
      <c r="F1" s="71" t="s">
        <v>23</v>
      </c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3"/>
      <c r="U1" s="71" t="s">
        <v>24</v>
      </c>
      <c r="V1" s="72"/>
      <c r="W1" s="73"/>
      <c r="X1" s="71" t="s">
        <v>63</v>
      </c>
      <c r="Y1" s="72"/>
      <c r="Z1" s="73"/>
      <c r="AA1" s="71" t="s">
        <v>64</v>
      </c>
      <c r="AB1" s="72"/>
      <c r="AC1" s="73"/>
      <c r="AD1" s="71" t="s">
        <v>65</v>
      </c>
      <c r="AE1" s="72"/>
      <c r="AF1" s="73"/>
      <c r="AG1" s="71" t="s">
        <v>66</v>
      </c>
      <c r="AH1" s="72"/>
      <c r="AI1" s="73"/>
      <c r="AJ1" s="71" t="s">
        <v>67</v>
      </c>
      <c r="AK1" s="72"/>
      <c r="AL1" s="73"/>
      <c r="AM1" s="71" t="s">
        <v>68</v>
      </c>
      <c r="AN1" s="72"/>
      <c r="AO1" s="73"/>
    </row>
    <row r="2" spans="1:41" ht="16.5" thickBot="1" x14ac:dyDescent="0.3">
      <c r="A2" s="81"/>
      <c r="B2" s="83"/>
      <c r="C2" s="85"/>
      <c r="D2" s="87"/>
      <c r="E2" s="89"/>
      <c r="F2" s="74" t="s">
        <v>113</v>
      </c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</row>
    <row r="3" spans="1:41" ht="15.75" x14ac:dyDescent="0.25">
      <c r="A3" s="18">
        <v>1</v>
      </c>
      <c r="B3" s="11" t="str">
        <f>т1зБ!B3</f>
        <v>West Fishing</v>
      </c>
      <c r="C3" s="11" t="str">
        <f>т1зБ!C3</f>
        <v>Непомнящий Виктор</v>
      </c>
      <c r="D3" s="24">
        <f>D36</f>
        <v>1220</v>
      </c>
      <c r="E3" s="17">
        <f>E36</f>
        <v>1</v>
      </c>
      <c r="F3" s="21">
        <v>289</v>
      </c>
      <c r="G3" s="21"/>
      <c r="H3" s="21">
        <v>231</v>
      </c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>
        <v>700</v>
      </c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</row>
    <row r="4" spans="1:41" ht="15.75" x14ac:dyDescent="0.25">
      <c r="A4" s="19">
        <f>A3+1</f>
        <v>2</v>
      </c>
      <c r="B4" s="11" t="str">
        <f>т1зБ!B4</f>
        <v>Bait Breath Team</v>
      </c>
      <c r="C4" s="11" t="str">
        <f>т1зБ!C4</f>
        <v>Колдычевский Николай</v>
      </c>
      <c r="D4" s="24">
        <f t="shared" ref="D4:E19" si="0">D37</f>
        <v>1010</v>
      </c>
      <c r="E4" s="17">
        <f t="shared" si="0"/>
        <v>2</v>
      </c>
      <c r="F4" s="20">
        <v>1010</v>
      </c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</row>
    <row r="5" spans="1:41" ht="15.75" x14ac:dyDescent="0.25">
      <c r="A5" s="19">
        <f t="shared" ref="A5:A11" si="1">A4+1</f>
        <v>3</v>
      </c>
      <c r="B5" s="11" t="str">
        <f>т1зБ!B5</f>
        <v>ТриГада</v>
      </c>
      <c r="C5" s="11" t="str">
        <f>т1зБ!C5</f>
        <v>Кирьянов Денис</v>
      </c>
      <c r="D5" s="24">
        <f t="shared" si="0"/>
        <v>309</v>
      </c>
      <c r="E5" s="17">
        <f t="shared" si="0"/>
        <v>8</v>
      </c>
      <c r="F5" s="20">
        <v>21</v>
      </c>
      <c r="G5" s="20">
        <v>78</v>
      </c>
      <c r="H5" s="20">
        <v>210</v>
      </c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</row>
    <row r="6" spans="1:41" ht="15.75" x14ac:dyDescent="0.25">
      <c r="A6" s="19">
        <f t="shared" si="1"/>
        <v>4</v>
      </c>
      <c r="B6" s="11" t="str">
        <f>т1зБ!B6</f>
        <v>Сoastal Spinning</v>
      </c>
      <c r="C6" s="11" t="str">
        <f>т1зБ!C6</f>
        <v>Баланчук Юрий</v>
      </c>
      <c r="D6" s="24">
        <f t="shared" si="0"/>
        <v>355</v>
      </c>
      <c r="E6" s="17">
        <f t="shared" si="0"/>
        <v>6</v>
      </c>
      <c r="F6" s="20">
        <v>355</v>
      </c>
      <c r="G6" s="20"/>
      <c r="H6" s="22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</row>
    <row r="7" spans="1:41" ht="15.75" x14ac:dyDescent="0.25">
      <c r="A7" s="19">
        <f t="shared" si="1"/>
        <v>5</v>
      </c>
      <c r="B7" s="11" t="str">
        <f>т1зБ!B7</f>
        <v>Bona Кобрин</v>
      </c>
      <c r="C7" s="11" t="str">
        <f>т1зБ!C7</f>
        <v>Марковский Максим</v>
      </c>
      <c r="D7" s="24">
        <f t="shared" si="0"/>
        <v>395</v>
      </c>
      <c r="E7" s="17">
        <f t="shared" si="0"/>
        <v>4</v>
      </c>
      <c r="F7" s="20">
        <v>242</v>
      </c>
      <c r="G7" s="20">
        <v>45</v>
      </c>
      <c r="H7" s="20">
        <v>108</v>
      </c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</row>
    <row r="8" spans="1:41" ht="15.75" x14ac:dyDescent="0.25">
      <c r="A8" s="19">
        <f t="shared" si="1"/>
        <v>6</v>
      </c>
      <c r="B8" s="11" t="str">
        <f>т1зБ!B8</f>
        <v>Брест над Бугом</v>
      </c>
      <c r="C8" s="11" t="str">
        <f>т1зБ!C8</f>
        <v>Масюк Павел</v>
      </c>
      <c r="D8" s="24">
        <f t="shared" si="0"/>
        <v>372</v>
      </c>
      <c r="E8" s="17">
        <f t="shared" si="0"/>
        <v>5</v>
      </c>
      <c r="F8" s="20">
        <v>84</v>
      </c>
      <c r="G8" s="20">
        <v>31</v>
      </c>
      <c r="H8" s="20">
        <v>257</v>
      </c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</row>
    <row r="9" spans="1:41" ht="15.75" x14ac:dyDescent="0.25">
      <c r="A9" s="19">
        <f t="shared" si="1"/>
        <v>7</v>
      </c>
      <c r="B9" s="11" t="str">
        <f>т1зБ!B9</f>
        <v>Basshunter</v>
      </c>
      <c r="C9" s="11" t="str">
        <f>т1зБ!C9</f>
        <v>Марач Андрей</v>
      </c>
      <c r="D9" s="24">
        <f t="shared" si="0"/>
        <v>0</v>
      </c>
      <c r="E9" s="17">
        <f t="shared" si="0"/>
        <v>10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</row>
    <row r="10" spans="1:41" ht="15.75" x14ac:dyDescent="0.25">
      <c r="A10" s="19">
        <f t="shared" si="1"/>
        <v>8</v>
      </c>
      <c r="B10" s="11" t="str">
        <f>т1зБ!B10</f>
        <v>СПАРТА</v>
      </c>
      <c r="C10" s="11" t="str">
        <f>т1зБ!C10</f>
        <v>Саган Сергей</v>
      </c>
      <c r="D10" s="24">
        <f t="shared" si="0"/>
        <v>325</v>
      </c>
      <c r="E10" s="17">
        <f t="shared" si="0"/>
        <v>7</v>
      </c>
      <c r="F10" s="20">
        <v>230</v>
      </c>
      <c r="G10" s="20">
        <v>95</v>
      </c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</row>
    <row r="11" spans="1:41" ht="15.75" x14ac:dyDescent="0.25">
      <c r="A11" s="19">
        <f t="shared" si="1"/>
        <v>9</v>
      </c>
      <c r="B11" s="11" t="str">
        <f>т1зБ!B11</f>
        <v>Mixture</v>
      </c>
      <c r="C11" s="11" t="str">
        <f>т1зБ!C11</f>
        <v>Пожарский Константин</v>
      </c>
      <c r="D11" s="24">
        <f t="shared" si="0"/>
        <v>413</v>
      </c>
      <c r="E11" s="17">
        <f t="shared" si="0"/>
        <v>3</v>
      </c>
      <c r="F11" s="20">
        <v>88</v>
      </c>
      <c r="G11" s="20">
        <v>325</v>
      </c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</row>
    <row r="12" spans="1:41" ht="15.75" x14ac:dyDescent="0.25">
      <c r="A12" s="19">
        <f>A11+1</f>
        <v>10</v>
      </c>
      <c r="B12" s="11" t="e">
        <f>т1зБ!B12</f>
        <v>#N/A</v>
      </c>
      <c r="C12" s="11">
        <f>т1зБ!C12</f>
        <v>0</v>
      </c>
      <c r="D12" s="24">
        <f t="shared" si="0"/>
        <v>0</v>
      </c>
      <c r="E12" s="17">
        <f t="shared" si="0"/>
        <v>10</v>
      </c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</row>
    <row r="13" spans="1:41" ht="15.75" x14ac:dyDescent="0.25">
      <c r="A13" s="19">
        <f t="shared" ref="A13:A32" si="2">A12+1</f>
        <v>11</v>
      </c>
      <c r="B13" s="11" t="e">
        <f>т1зБ!B13</f>
        <v>#N/A</v>
      </c>
      <c r="C13" s="11" t="e">
        <f>т1зБ!C13</f>
        <v>#N/A</v>
      </c>
      <c r="D13" s="24">
        <f t="shared" si="0"/>
        <v>0</v>
      </c>
      <c r="E13" s="17">
        <f t="shared" si="0"/>
        <v>10</v>
      </c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</row>
    <row r="14" spans="1:41" ht="15.75" x14ac:dyDescent="0.25">
      <c r="A14" s="19">
        <f t="shared" si="2"/>
        <v>12</v>
      </c>
      <c r="B14" s="11" t="e">
        <f>т1зБ!B14</f>
        <v>#N/A</v>
      </c>
      <c r="C14" s="11" t="e">
        <f>т1зБ!C14</f>
        <v>#N/A</v>
      </c>
      <c r="D14" s="24">
        <f t="shared" si="0"/>
        <v>0</v>
      </c>
      <c r="E14" s="17">
        <f t="shared" si="0"/>
        <v>10</v>
      </c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</row>
    <row r="15" spans="1:41" ht="15.75" x14ac:dyDescent="0.25">
      <c r="A15" s="19">
        <f t="shared" si="2"/>
        <v>13</v>
      </c>
      <c r="B15" s="11" t="e">
        <f>т1зБ!B15</f>
        <v>#N/A</v>
      </c>
      <c r="C15" s="11" t="e">
        <f>т1зБ!C15</f>
        <v>#N/A</v>
      </c>
      <c r="D15" s="24">
        <f t="shared" si="0"/>
        <v>0</v>
      </c>
      <c r="E15" s="17">
        <f t="shared" si="0"/>
        <v>10</v>
      </c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</row>
    <row r="16" spans="1:41" ht="15.75" x14ac:dyDescent="0.25">
      <c r="A16" s="19">
        <f t="shared" si="2"/>
        <v>14</v>
      </c>
      <c r="B16" s="11" t="e">
        <f>т1зБ!B16</f>
        <v>#N/A</v>
      </c>
      <c r="C16" s="11" t="e">
        <f>т1зБ!C16</f>
        <v>#N/A</v>
      </c>
      <c r="D16" s="24">
        <f t="shared" si="0"/>
        <v>0</v>
      </c>
      <c r="E16" s="17">
        <f t="shared" si="0"/>
        <v>10</v>
      </c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</row>
    <row r="17" spans="1:41" ht="15.75" x14ac:dyDescent="0.25">
      <c r="A17" s="19">
        <f t="shared" si="2"/>
        <v>15</v>
      </c>
      <c r="B17" s="11" t="e">
        <f>т1зБ!B17</f>
        <v>#N/A</v>
      </c>
      <c r="C17" s="11" t="e">
        <f>т1зБ!C17</f>
        <v>#N/A</v>
      </c>
      <c r="D17" s="24">
        <f t="shared" si="0"/>
        <v>0</v>
      </c>
      <c r="E17" s="17">
        <f t="shared" si="0"/>
        <v>10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</row>
    <row r="18" spans="1:41" ht="15.75" x14ac:dyDescent="0.25">
      <c r="A18" s="19">
        <f t="shared" si="2"/>
        <v>16</v>
      </c>
      <c r="B18" s="11" t="e">
        <f>т1зБ!B18</f>
        <v>#N/A</v>
      </c>
      <c r="C18" s="11" t="e">
        <f>т1зБ!C18</f>
        <v>#N/A</v>
      </c>
      <c r="D18" s="24">
        <f t="shared" si="0"/>
        <v>0</v>
      </c>
      <c r="E18" s="17">
        <f t="shared" si="0"/>
        <v>10</v>
      </c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</row>
    <row r="19" spans="1:41" ht="15.75" x14ac:dyDescent="0.25">
      <c r="A19" s="19">
        <f t="shared" si="2"/>
        <v>17</v>
      </c>
      <c r="B19" s="11" t="e">
        <f>т1зБ!B19</f>
        <v>#N/A</v>
      </c>
      <c r="C19" s="11" t="e">
        <f>т1зБ!C19</f>
        <v>#N/A</v>
      </c>
      <c r="D19" s="24">
        <f t="shared" si="0"/>
        <v>0</v>
      </c>
      <c r="E19" s="17">
        <f t="shared" si="0"/>
        <v>10</v>
      </c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</row>
    <row r="20" spans="1:41" ht="15.75" x14ac:dyDescent="0.25">
      <c r="A20" s="19">
        <f t="shared" si="2"/>
        <v>18</v>
      </c>
      <c r="B20" s="11" t="e">
        <f>т1зБ!B20</f>
        <v>#N/A</v>
      </c>
      <c r="C20" s="11" t="e">
        <f>т1зБ!C20</f>
        <v>#N/A</v>
      </c>
      <c r="D20" s="24">
        <f t="shared" ref="D20:E32" si="3">D53</f>
        <v>0</v>
      </c>
      <c r="E20" s="17">
        <f t="shared" si="3"/>
        <v>10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</row>
    <row r="21" spans="1:41" ht="15.75" x14ac:dyDescent="0.25">
      <c r="A21" s="19">
        <f t="shared" si="2"/>
        <v>19</v>
      </c>
      <c r="B21" s="11" t="e">
        <f>т1зБ!B21</f>
        <v>#N/A</v>
      </c>
      <c r="C21" s="11" t="e">
        <f>т1зБ!C21</f>
        <v>#N/A</v>
      </c>
      <c r="D21" s="24">
        <f t="shared" si="3"/>
        <v>0</v>
      </c>
      <c r="E21" s="17">
        <f t="shared" si="3"/>
        <v>10</v>
      </c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</row>
    <row r="22" spans="1:41" ht="15.75" x14ac:dyDescent="0.25">
      <c r="A22" s="19">
        <f t="shared" si="2"/>
        <v>20</v>
      </c>
      <c r="B22" s="11" t="e">
        <f>т1зБ!B22</f>
        <v>#N/A</v>
      </c>
      <c r="C22" s="11" t="e">
        <f>т1зБ!C22</f>
        <v>#N/A</v>
      </c>
      <c r="D22" s="24">
        <f t="shared" si="3"/>
        <v>0</v>
      </c>
      <c r="E22" s="17">
        <f t="shared" si="3"/>
        <v>10</v>
      </c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</row>
    <row r="23" spans="1:41" ht="15.75" x14ac:dyDescent="0.25">
      <c r="A23" s="19">
        <f t="shared" si="2"/>
        <v>21</v>
      </c>
      <c r="B23" s="11" t="e">
        <f>т1зБ!B23</f>
        <v>#N/A</v>
      </c>
      <c r="C23" s="11" t="e">
        <f>т1зБ!C23</f>
        <v>#N/A</v>
      </c>
      <c r="D23" s="24">
        <f t="shared" si="3"/>
        <v>0</v>
      </c>
      <c r="E23" s="17">
        <f t="shared" si="3"/>
        <v>10</v>
      </c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</row>
    <row r="24" spans="1:41" ht="15.75" x14ac:dyDescent="0.25">
      <c r="A24" s="19">
        <f t="shared" si="2"/>
        <v>22</v>
      </c>
      <c r="B24" s="11" t="e">
        <f>т1зБ!B24</f>
        <v>#N/A</v>
      </c>
      <c r="C24" s="11" t="e">
        <f>т1зБ!C24</f>
        <v>#N/A</v>
      </c>
      <c r="D24" s="24">
        <f t="shared" si="3"/>
        <v>0</v>
      </c>
      <c r="E24" s="17">
        <f t="shared" si="3"/>
        <v>10</v>
      </c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</row>
    <row r="25" spans="1:41" ht="15.75" x14ac:dyDescent="0.25">
      <c r="A25" s="19">
        <f t="shared" si="2"/>
        <v>23</v>
      </c>
      <c r="B25" s="11" t="e">
        <f>т1зБ!B25</f>
        <v>#N/A</v>
      </c>
      <c r="C25" s="11" t="e">
        <f>т1зБ!C25</f>
        <v>#N/A</v>
      </c>
      <c r="D25" s="24">
        <f t="shared" si="3"/>
        <v>0</v>
      </c>
      <c r="E25" s="17">
        <f t="shared" si="3"/>
        <v>10</v>
      </c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</row>
    <row r="26" spans="1:41" ht="15.75" x14ac:dyDescent="0.25">
      <c r="A26" s="19">
        <f t="shared" si="2"/>
        <v>24</v>
      </c>
      <c r="B26" s="11" t="e">
        <f>т1зБ!B26</f>
        <v>#N/A</v>
      </c>
      <c r="C26" s="11" t="e">
        <f>т1зБ!C26</f>
        <v>#N/A</v>
      </c>
      <c r="D26" s="24">
        <f t="shared" si="3"/>
        <v>0</v>
      </c>
      <c r="E26" s="17">
        <f t="shared" si="3"/>
        <v>10</v>
      </c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</row>
    <row r="27" spans="1:41" ht="15.75" x14ac:dyDescent="0.25">
      <c r="A27" s="19">
        <f t="shared" si="2"/>
        <v>25</v>
      </c>
      <c r="B27" s="11" t="e">
        <f>т1зБ!B27</f>
        <v>#N/A</v>
      </c>
      <c r="C27" s="11" t="e">
        <f>т1зБ!C27</f>
        <v>#N/A</v>
      </c>
      <c r="D27" s="24">
        <f t="shared" si="3"/>
        <v>0</v>
      </c>
      <c r="E27" s="17">
        <f t="shared" si="3"/>
        <v>10</v>
      </c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</row>
    <row r="28" spans="1:41" ht="15.75" x14ac:dyDescent="0.25">
      <c r="A28" s="19">
        <f t="shared" si="2"/>
        <v>26</v>
      </c>
      <c r="B28" s="11" t="e">
        <f>т1зБ!B28</f>
        <v>#N/A</v>
      </c>
      <c r="C28" s="11" t="e">
        <f>т1зБ!C28</f>
        <v>#N/A</v>
      </c>
      <c r="D28" s="24">
        <f t="shared" si="3"/>
        <v>0</v>
      </c>
      <c r="E28" s="17">
        <f t="shared" si="3"/>
        <v>10</v>
      </c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</row>
    <row r="29" spans="1:41" ht="15.75" x14ac:dyDescent="0.25">
      <c r="A29" s="19">
        <f t="shared" si="2"/>
        <v>27</v>
      </c>
      <c r="B29" s="11" t="e">
        <f>т1зБ!B29</f>
        <v>#N/A</v>
      </c>
      <c r="C29" s="11" t="e">
        <f>т1зБ!C29</f>
        <v>#N/A</v>
      </c>
      <c r="D29" s="24">
        <f t="shared" si="3"/>
        <v>0</v>
      </c>
      <c r="E29" s="17">
        <f t="shared" si="3"/>
        <v>10</v>
      </c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</row>
    <row r="30" spans="1:41" ht="15.75" x14ac:dyDescent="0.25">
      <c r="A30" s="19">
        <f t="shared" si="2"/>
        <v>28</v>
      </c>
      <c r="B30" s="11" t="e">
        <f>т1зБ!B30</f>
        <v>#N/A</v>
      </c>
      <c r="C30" s="11" t="e">
        <f>т1зБ!C30</f>
        <v>#N/A</v>
      </c>
      <c r="D30" s="24">
        <f t="shared" si="3"/>
        <v>0</v>
      </c>
      <c r="E30" s="17">
        <f t="shared" si="3"/>
        <v>10</v>
      </c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</row>
    <row r="31" spans="1:41" ht="15.75" x14ac:dyDescent="0.25">
      <c r="A31" s="19">
        <f t="shared" si="2"/>
        <v>29</v>
      </c>
      <c r="B31" s="11" t="e">
        <f>т1зБ!B31</f>
        <v>#N/A</v>
      </c>
      <c r="C31" s="11" t="e">
        <f>т1зБ!C31</f>
        <v>#N/A</v>
      </c>
      <c r="D31" s="24">
        <f t="shared" si="3"/>
        <v>0</v>
      </c>
      <c r="E31" s="17">
        <f t="shared" si="3"/>
        <v>10</v>
      </c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</row>
    <row r="32" spans="1:41" ht="15.75" x14ac:dyDescent="0.25">
      <c r="A32" s="19">
        <f t="shared" si="2"/>
        <v>30</v>
      </c>
      <c r="B32" s="11" t="e">
        <f>т1зБ!B32</f>
        <v>#N/A</v>
      </c>
      <c r="C32" s="11" t="e">
        <f>т1зБ!C32</f>
        <v>#N/A</v>
      </c>
      <c r="D32" s="24">
        <f t="shared" si="3"/>
        <v>0</v>
      </c>
      <c r="E32" s="17">
        <f t="shared" si="3"/>
        <v>10</v>
      </c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</row>
    <row r="33" spans="1:41" ht="16.5" thickBot="1" x14ac:dyDescent="0.3">
      <c r="C33" s="90" t="s">
        <v>60</v>
      </c>
      <c r="D33" s="90"/>
      <c r="E33" s="91"/>
      <c r="F33" s="23">
        <f>AVERAGE(F3:O32)</f>
        <v>217.58823529411765</v>
      </c>
      <c r="U33" s="23">
        <f>AVERAGE(U3:W32)</f>
        <v>700</v>
      </c>
      <c r="X33" s="23" t="e">
        <f>AVERAGE(X3:Z32)</f>
        <v>#DIV/0!</v>
      </c>
      <c r="AA33" s="23" t="e">
        <f>AVERAGE(AA3:AC32)</f>
        <v>#DIV/0!</v>
      </c>
      <c r="AD33" s="23" t="e">
        <f>AVERAGE(AD3:AF32)</f>
        <v>#DIV/0!</v>
      </c>
      <c r="AG33" s="23" t="e">
        <f>AVERAGE(AG3:AI32)</f>
        <v>#DIV/0!</v>
      </c>
      <c r="AJ33" s="23" t="e">
        <f>AVERAGE(AJ3:AL32)</f>
        <v>#DIV/0!</v>
      </c>
    </row>
    <row r="34" spans="1:41" ht="16.5" customHeight="1" outlineLevel="1" x14ac:dyDescent="0.25">
      <c r="A34" s="80" t="s">
        <v>25</v>
      </c>
      <c r="B34" s="84" t="s">
        <v>1</v>
      </c>
      <c r="C34" s="84" t="s">
        <v>0</v>
      </c>
      <c r="D34" s="86" t="s">
        <v>59</v>
      </c>
      <c r="E34" s="88" t="s">
        <v>3</v>
      </c>
      <c r="F34" s="74" t="s">
        <v>2</v>
      </c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6"/>
    </row>
    <row r="35" spans="1:41" ht="15.75" customHeight="1" outlineLevel="1" thickBot="1" x14ac:dyDescent="0.3">
      <c r="A35" s="81"/>
      <c r="B35" s="85"/>
      <c r="C35" s="85"/>
      <c r="D35" s="87"/>
      <c r="E35" s="89"/>
      <c r="F35" s="77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9"/>
    </row>
    <row r="36" spans="1:41" ht="15.75" outlineLevel="1" x14ac:dyDescent="0.25">
      <c r="A36" s="18">
        <v>1</v>
      </c>
      <c r="B36" s="26" t="str">
        <f>B3</f>
        <v>West Fishing</v>
      </c>
      <c r="C36" s="27" t="str">
        <f>C3</f>
        <v>Непомнящий Виктор</v>
      </c>
      <c r="D36" s="21">
        <f>SUM(F36:AO36)</f>
        <v>1220</v>
      </c>
      <c r="E36" s="3">
        <f>IF(D36&gt;0,RANK(D36,$D$36:$D$65),реглист!$D$96+1)</f>
        <v>1</v>
      </c>
      <c r="F36" s="21">
        <f>F3</f>
        <v>289</v>
      </c>
      <c r="G36" s="21">
        <f t="shared" ref="G36:AO43" si="4">G3</f>
        <v>0</v>
      </c>
      <c r="H36" s="21">
        <f t="shared" si="4"/>
        <v>231</v>
      </c>
      <c r="I36" s="21">
        <f t="shared" si="4"/>
        <v>0</v>
      </c>
      <c r="J36" s="21">
        <f t="shared" si="4"/>
        <v>0</v>
      </c>
      <c r="K36" s="21">
        <f t="shared" si="4"/>
        <v>0</v>
      </c>
      <c r="L36" s="21">
        <f t="shared" si="4"/>
        <v>0</v>
      </c>
      <c r="M36" s="21">
        <f t="shared" si="4"/>
        <v>0</v>
      </c>
      <c r="N36" s="21">
        <f t="shared" si="4"/>
        <v>0</v>
      </c>
      <c r="O36" s="21">
        <f t="shared" si="4"/>
        <v>0</v>
      </c>
      <c r="P36" s="21">
        <f t="shared" si="4"/>
        <v>0</v>
      </c>
      <c r="Q36" s="21">
        <f t="shared" si="4"/>
        <v>0</v>
      </c>
      <c r="R36" s="21">
        <f t="shared" si="4"/>
        <v>0</v>
      </c>
      <c r="S36" s="21">
        <f t="shared" si="4"/>
        <v>0</v>
      </c>
      <c r="T36" s="21">
        <f t="shared" si="4"/>
        <v>0</v>
      </c>
      <c r="U36" s="21">
        <f t="shared" si="4"/>
        <v>700</v>
      </c>
      <c r="V36" s="21">
        <f t="shared" si="4"/>
        <v>0</v>
      </c>
      <c r="W36" s="21">
        <f t="shared" si="4"/>
        <v>0</v>
      </c>
      <c r="X36" s="21">
        <f t="shared" si="4"/>
        <v>0</v>
      </c>
      <c r="Y36" s="21">
        <f t="shared" si="4"/>
        <v>0</v>
      </c>
      <c r="Z36" s="21">
        <f t="shared" si="4"/>
        <v>0</v>
      </c>
      <c r="AA36" s="21">
        <f t="shared" si="4"/>
        <v>0</v>
      </c>
      <c r="AB36" s="21">
        <f t="shared" si="4"/>
        <v>0</v>
      </c>
      <c r="AC36" s="21">
        <f t="shared" si="4"/>
        <v>0</v>
      </c>
      <c r="AD36" s="21">
        <f t="shared" si="4"/>
        <v>0</v>
      </c>
      <c r="AE36" s="21">
        <f t="shared" si="4"/>
        <v>0</v>
      </c>
      <c r="AF36" s="21">
        <f t="shared" si="4"/>
        <v>0</v>
      </c>
      <c r="AG36" s="21">
        <f t="shared" si="4"/>
        <v>0</v>
      </c>
      <c r="AH36" s="21">
        <f t="shared" si="4"/>
        <v>0</v>
      </c>
      <c r="AI36" s="21">
        <f t="shared" si="4"/>
        <v>0</v>
      </c>
      <c r="AJ36" s="21">
        <f t="shared" si="4"/>
        <v>0</v>
      </c>
      <c r="AK36" s="21">
        <f t="shared" si="4"/>
        <v>0</v>
      </c>
      <c r="AL36" s="21">
        <f t="shared" si="4"/>
        <v>0</v>
      </c>
      <c r="AM36" s="21">
        <f t="shared" si="4"/>
        <v>0</v>
      </c>
      <c r="AN36" s="21">
        <f t="shared" si="4"/>
        <v>0</v>
      </c>
      <c r="AO36" s="21">
        <f t="shared" si="4"/>
        <v>0</v>
      </c>
    </row>
    <row r="37" spans="1:41" ht="15.75" outlineLevel="1" x14ac:dyDescent="0.25">
      <c r="A37" s="19">
        <f>A36+1</f>
        <v>2</v>
      </c>
      <c r="B37" s="26" t="str">
        <f t="shared" ref="B37:C52" si="5">B4</f>
        <v>Bait Breath Team</v>
      </c>
      <c r="C37" s="27" t="str">
        <f t="shared" si="5"/>
        <v>Колдычевский Николай</v>
      </c>
      <c r="D37" s="21">
        <f t="shared" ref="D37:D65" si="6">SUM(F37:AO37)</f>
        <v>1010</v>
      </c>
      <c r="E37" s="3">
        <f>IF(D37&gt;0,RANK(D37,$D$36:$D$65),реглист!$D$96+1)</f>
        <v>2</v>
      </c>
      <c r="F37" s="21">
        <f t="shared" ref="F37:U65" si="7">F4</f>
        <v>1010</v>
      </c>
      <c r="G37" s="21">
        <f t="shared" si="7"/>
        <v>0</v>
      </c>
      <c r="H37" s="21">
        <f t="shared" si="7"/>
        <v>0</v>
      </c>
      <c r="I37" s="21">
        <f t="shared" si="7"/>
        <v>0</v>
      </c>
      <c r="J37" s="21">
        <f t="shared" si="7"/>
        <v>0</v>
      </c>
      <c r="K37" s="21">
        <f t="shared" si="7"/>
        <v>0</v>
      </c>
      <c r="L37" s="21">
        <f t="shared" si="7"/>
        <v>0</v>
      </c>
      <c r="M37" s="21">
        <f t="shared" si="7"/>
        <v>0</v>
      </c>
      <c r="N37" s="21">
        <f t="shared" si="7"/>
        <v>0</v>
      </c>
      <c r="O37" s="21">
        <f t="shared" si="7"/>
        <v>0</v>
      </c>
      <c r="P37" s="21">
        <f t="shared" si="7"/>
        <v>0</v>
      </c>
      <c r="Q37" s="21">
        <f t="shared" si="7"/>
        <v>0</v>
      </c>
      <c r="R37" s="21">
        <f t="shared" si="7"/>
        <v>0</v>
      </c>
      <c r="S37" s="21">
        <f t="shared" si="7"/>
        <v>0</v>
      </c>
      <c r="T37" s="21">
        <f t="shared" si="7"/>
        <v>0</v>
      </c>
      <c r="U37" s="21">
        <f t="shared" si="7"/>
        <v>0</v>
      </c>
      <c r="V37" s="21">
        <f t="shared" si="4"/>
        <v>0</v>
      </c>
      <c r="W37" s="21">
        <f t="shared" si="4"/>
        <v>0</v>
      </c>
      <c r="X37" s="21">
        <f t="shared" si="4"/>
        <v>0</v>
      </c>
      <c r="Y37" s="21">
        <f t="shared" si="4"/>
        <v>0</v>
      </c>
      <c r="Z37" s="21">
        <f t="shared" si="4"/>
        <v>0</v>
      </c>
      <c r="AA37" s="21">
        <f t="shared" si="4"/>
        <v>0</v>
      </c>
      <c r="AB37" s="21">
        <f t="shared" si="4"/>
        <v>0</v>
      </c>
      <c r="AC37" s="21">
        <f t="shared" si="4"/>
        <v>0</v>
      </c>
      <c r="AD37" s="21">
        <f t="shared" si="4"/>
        <v>0</v>
      </c>
      <c r="AE37" s="21">
        <f t="shared" si="4"/>
        <v>0</v>
      </c>
      <c r="AF37" s="21">
        <f t="shared" si="4"/>
        <v>0</v>
      </c>
      <c r="AG37" s="21">
        <f t="shared" si="4"/>
        <v>0</v>
      </c>
      <c r="AH37" s="21">
        <f t="shared" si="4"/>
        <v>0</v>
      </c>
      <c r="AI37" s="21">
        <f t="shared" si="4"/>
        <v>0</v>
      </c>
      <c r="AJ37" s="21">
        <f t="shared" si="4"/>
        <v>0</v>
      </c>
      <c r="AK37" s="21">
        <f t="shared" si="4"/>
        <v>0</v>
      </c>
      <c r="AL37" s="21">
        <f t="shared" si="4"/>
        <v>0</v>
      </c>
      <c r="AM37" s="21">
        <f t="shared" si="4"/>
        <v>0</v>
      </c>
      <c r="AN37" s="21">
        <f t="shared" si="4"/>
        <v>0</v>
      </c>
      <c r="AO37" s="21">
        <f t="shared" si="4"/>
        <v>0</v>
      </c>
    </row>
    <row r="38" spans="1:41" ht="15.75" outlineLevel="1" x14ac:dyDescent="0.25">
      <c r="A38" s="19">
        <f t="shared" ref="A38:A65" si="8">A37+1</f>
        <v>3</v>
      </c>
      <c r="B38" s="26" t="str">
        <f t="shared" si="5"/>
        <v>ТриГада</v>
      </c>
      <c r="C38" s="27" t="str">
        <f t="shared" si="5"/>
        <v>Кирьянов Денис</v>
      </c>
      <c r="D38" s="21">
        <f t="shared" si="6"/>
        <v>309</v>
      </c>
      <c r="E38" s="3">
        <f>IF(D38&gt;0,RANK(D38,$D$36:$D$65),реглист!$D$96+1)</f>
        <v>8</v>
      </c>
      <c r="F38" s="21">
        <f t="shared" si="7"/>
        <v>21</v>
      </c>
      <c r="G38" s="21">
        <f t="shared" si="4"/>
        <v>78</v>
      </c>
      <c r="H38" s="21">
        <f t="shared" si="4"/>
        <v>210</v>
      </c>
      <c r="I38" s="21">
        <f t="shared" si="4"/>
        <v>0</v>
      </c>
      <c r="J38" s="21">
        <f t="shared" si="4"/>
        <v>0</v>
      </c>
      <c r="K38" s="21">
        <f t="shared" si="4"/>
        <v>0</v>
      </c>
      <c r="L38" s="21">
        <f t="shared" si="4"/>
        <v>0</v>
      </c>
      <c r="M38" s="21">
        <f t="shared" si="4"/>
        <v>0</v>
      </c>
      <c r="N38" s="21">
        <f t="shared" si="4"/>
        <v>0</v>
      </c>
      <c r="O38" s="21">
        <f t="shared" si="4"/>
        <v>0</v>
      </c>
      <c r="P38" s="21">
        <f t="shared" si="4"/>
        <v>0</v>
      </c>
      <c r="Q38" s="21">
        <f t="shared" si="4"/>
        <v>0</v>
      </c>
      <c r="R38" s="21">
        <f t="shared" si="4"/>
        <v>0</v>
      </c>
      <c r="S38" s="21">
        <f t="shared" si="4"/>
        <v>0</v>
      </c>
      <c r="T38" s="21">
        <f t="shared" si="4"/>
        <v>0</v>
      </c>
      <c r="U38" s="21">
        <f t="shared" si="4"/>
        <v>0</v>
      </c>
      <c r="V38" s="21">
        <f t="shared" si="4"/>
        <v>0</v>
      </c>
      <c r="W38" s="21">
        <f t="shared" si="4"/>
        <v>0</v>
      </c>
      <c r="X38" s="21">
        <f t="shared" si="4"/>
        <v>0</v>
      </c>
      <c r="Y38" s="21">
        <f t="shared" si="4"/>
        <v>0</v>
      </c>
      <c r="Z38" s="21">
        <f t="shared" si="4"/>
        <v>0</v>
      </c>
      <c r="AA38" s="21">
        <f t="shared" si="4"/>
        <v>0</v>
      </c>
      <c r="AB38" s="21">
        <f t="shared" si="4"/>
        <v>0</v>
      </c>
      <c r="AC38" s="21">
        <f t="shared" si="4"/>
        <v>0</v>
      </c>
      <c r="AD38" s="21">
        <f t="shared" si="4"/>
        <v>0</v>
      </c>
      <c r="AE38" s="21">
        <f t="shared" si="4"/>
        <v>0</v>
      </c>
      <c r="AF38" s="21">
        <f t="shared" si="4"/>
        <v>0</v>
      </c>
      <c r="AG38" s="21">
        <f t="shared" si="4"/>
        <v>0</v>
      </c>
      <c r="AH38" s="21">
        <f t="shared" si="4"/>
        <v>0</v>
      </c>
      <c r="AI38" s="21">
        <f t="shared" si="4"/>
        <v>0</v>
      </c>
      <c r="AJ38" s="21">
        <f t="shared" si="4"/>
        <v>0</v>
      </c>
      <c r="AK38" s="21">
        <f t="shared" si="4"/>
        <v>0</v>
      </c>
      <c r="AL38" s="21">
        <f t="shared" si="4"/>
        <v>0</v>
      </c>
      <c r="AM38" s="21">
        <f t="shared" si="4"/>
        <v>0</v>
      </c>
      <c r="AN38" s="21">
        <f t="shared" si="4"/>
        <v>0</v>
      </c>
      <c r="AO38" s="21">
        <f t="shared" si="4"/>
        <v>0</v>
      </c>
    </row>
    <row r="39" spans="1:41" ht="15.75" outlineLevel="1" x14ac:dyDescent="0.25">
      <c r="A39" s="19">
        <f t="shared" si="8"/>
        <v>4</v>
      </c>
      <c r="B39" s="26" t="str">
        <f t="shared" si="5"/>
        <v>Сoastal Spinning</v>
      </c>
      <c r="C39" s="27" t="str">
        <f t="shared" si="5"/>
        <v>Баланчук Юрий</v>
      </c>
      <c r="D39" s="21">
        <f t="shared" si="6"/>
        <v>355</v>
      </c>
      <c r="E39" s="3">
        <f>IF(D39&gt;0,RANK(D39,$D$36:$D$65),реглист!$D$96+1)</f>
        <v>6</v>
      </c>
      <c r="F39" s="21">
        <f t="shared" si="7"/>
        <v>355</v>
      </c>
      <c r="G39" s="21">
        <f t="shared" si="4"/>
        <v>0</v>
      </c>
      <c r="H39" s="21">
        <f t="shared" si="4"/>
        <v>0</v>
      </c>
      <c r="I39" s="21">
        <f t="shared" si="4"/>
        <v>0</v>
      </c>
      <c r="J39" s="21">
        <f t="shared" si="4"/>
        <v>0</v>
      </c>
      <c r="K39" s="21">
        <f t="shared" si="4"/>
        <v>0</v>
      </c>
      <c r="L39" s="21">
        <f t="shared" si="4"/>
        <v>0</v>
      </c>
      <c r="M39" s="21">
        <f t="shared" si="4"/>
        <v>0</v>
      </c>
      <c r="N39" s="21">
        <f t="shared" si="4"/>
        <v>0</v>
      </c>
      <c r="O39" s="21">
        <f t="shared" si="4"/>
        <v>0</v>
      </c>
      <c r="P39" s="21">
        <f t="shared" si="4"/>
        <v>0</v>
      </c>
      <c r="Q39" s="21">
        <f t="shared" si="4"/>
        <v>0</v>
      </c>
      <c r="R39" s="21">
        <f t="shared" si="4"/>
        <v>0</v>
      </c>
      <c r="S39" s="21">
        <f t="shared" si="4"/>
        <v>0</v>
      </c>
      <c r="T39" s="21">
        <f t="shared" si="4"/>
        <v>0</v>
      </c>
      <c r="U39" s="21">
        <f t="shared" si="4"/>
        <v>0</v>
      </c>
      <c r="V39" s="21">
        <f t="shared" si="4"/>
        <v>0</v>
      </c>
      <c r="W39" s="21">
        <f t="shared" si="4"/>
        <v>0</v>
      </c>
      <c r="X39" s="21">
        <f t="shared" si="4"/>
        <v>0</v>
      </c>
      <c r="Y39" s="21">
        <f t="shared" si="4"/>
        <v>0</v>
      </c>
      <c r="Z39" s="21">
        <f t="shared" si="4"/>
        <v>0</v>
      </c>
      <c r="AA39" s="21">
        <f t="shared" si="4"/>
        <v>0</v>
      </c>
      <c r="AB39" s="21">
        <f t="shared" si="4"/>
        <v>0</v>
      </c>
      <c r="AC39" s="21">
        <f t="shared" si="4"/>
        <v>0</v>
      </c>
      <c r="AD39" s="21">
        <f t="shared" si="4"/>
        <v>0</v>
      </c>
      <c r="AE39" s="21">
        <f t="shared" si="4"/>
        <v>0</v>
      </c>
      <c r="AF39" s="21">
        <f t="shared" si="4"/>
        <v>0</v>
      </c>
      <c r="AG39" s="21">
        <f t="shared" si="4"/>
        <v>0</v>
      </c>
      <c r="AH39" s="21">
        <f t="shared" si="4"/>
        <v>0</v>
      </c>
      <c r="AI39" s="21">
        <f t="shared" si="4"/>
        <v>0</v>
      </c>
      <c r="AJ39" s="21">
        <f t="shared" si="4"/>
        <v>0</v>
      </c>
      <c r="AK39" s="21">
        <f t="shared" si="4"/>
        <v>0</v>
      </c>
      <c r="AL39" s="21">
        <f t="shared" si="4"/>
        <v>0</v>
      </c>
      <c r="AM39" s="21">
        <f t="shared" si="4"/>
        <v>0</v>
      </c>
      <c r="AN39" s="21">
        <f t="shared" si="4"/>
        <v>0</v>
      </c>
      <c r="AO39" s="21">
        <f t="shared" si="4"/>
        <v>0</v>
      </c>
    </row>
    <row r="40" spans="1:41" ht="15.75" outlineLevel="1" x14ac:dyDescent="0.25">
      <c r="A40" s="19">
        <f t="shared" si="8"/>
        <v>5</v>
      </c>
      <c r="B40" s="26" t="str">
        <f t="shared" si="5"/>
        <v>Bona Кобрин</v>
      </c>
      <c r="C40" s="27" t="str">
        <f t="shared" si="5"/>
        <v>Марковский Максим</v>
      </c>
      <c r="D40" s="21">
        <f t="shared" si="6"/>
        <v>395</v>
      </c>
      <c r="E40" s="3">
        <f>IF(D40&gt;0,RANK(D40,$D$36:$D$65),реглист!$D$96+1)</f>
        <v>4</v>
      </c>
      <c r="F40" s="21">
        <f t="shared" si="7"/>
        <v>242</v>
      </c>
      <c r="G40" s="21">
        <f t="shared" si="4"/>
        <v>45</v>
      </c>
      <c r="H40" s="21">
        <f t="shared" si="4"/>
        <v>108</v>
      </c>
      <c r="I40" s="21">
        <f t="shared" si="4"/>
        <v>0</v>
      </c>
      <c r="J40" s="21">
        <f t="shared" si="4"/>
        <v>0</v>
      </c>
      <c r="K40" s="21">
        <f t="shared" si="4"/>
        <v>0</v>
      </c>
      <c r="L40" s="21">
        <f t="shared" si="4"/>
        <v>0</v>
      </c>
      <c r="M40" s="21">
        <f t="shared" si="4"/>
        <v>0</v>
      </c>
      <c r="N40" s="21">
        <f t="shared" si="4"/>
        <v>0</v>
      </c>
      <c r="O40" s="21">
        <f t="shared" si="4"/>
        <v>0</v>
      </c>
      <c r="P40" s="21">
        <f t="shared" si="4"/>
        <v>0</v>
      </c>
      <c r="Q40" s="21">
        <f t="shared" si="4"/>
        <v>0</v>
      </c>
      <c r="R40" s="21">
        <f t="shared" si="4"/>
        <v>0</v>
      </c>
      <c r="S40" s="21">
        <f t="shared" si="4"/>
        <v>0</v>
      </c>
      <c r="T40" s="21">
        <f t="shared" si="4"/>
        <v>0</v>
      </c>
      <c r="U40" s="21">
        <f t="shared" si="4"/>
        <v>0</v>
      </c>
      <c r="V40" s="21">
        <f t="shared" si="4"/>
        <v>0</v>
      </c>
      <c r="W40" s="21">
        <f t="shared" si="4"/>
        <v>0</v>
      </c>
      <c r="X40" s="21">
        <f t="shared" si="4"/>
        <v>0</v>
      </c>
      <c r="Y40" s="21">
        <f t="shared" si="4"/>
        <v>0</v>
      </c>
      <c r="Z40" s="21">
        <f t="shared" si="4"/>
        <v>0</v>
      </c>
      <c r="AA40" s="21">
        <f t="shared" si="4"/>
        <v>0</v>
      </c>
      <c r="AB40" s="21">
        <f t="shared" si="4"/>
        <v>0</v>
      </c>
      <c r="AC40" s="21">
        <f t="shared" si="4"/>
        <v>0</v>
      </c>
      <c r="AD40" s="21">
        <f t="shared" si="4"/>
        <v>0</v>
      </c>
      <c r="AE40" s="21">
        <f t="shared" si="4"/>
        <v>0</v>
      </c>
      <c r="AF40" s="21">
        <f t="shared" si="4"/>
        <v>0</v>
      </c>
      <c r="AG40" s="21">
        <f t="shared" si="4"/>
        <v>0</v>
      </c>
      <c r="AH40" s="21">
        <f t="shared" si="4"/>
        <v>0</v>
      </c>
      <c r="AI40" s="21">
        <f t="shared" si="4"/>
        <v>0</v>
      </c>
      <c r="AJ40" s="21">
        <f t="shared" si="4"/>
        <v>0</v>
      </c>
      <c r="AK40" s="21">
        <f t="shared" si="4"/>
        <v>0</v>
      </c>
      <c r="AL40" s="21">
        <f t="shared" si="4"/>
        <v>0</v>
      </c>
      <c r="AM40" s="21">
        <f t="shared" si="4"/>
        <v>0</v>
      </c>
      <c r="AN40" s="21">
        <f t="shared" si="4"/>
        <v>0</v>
      </c>
      <c r="AO40" s="21">
        <f t="shared" si="4"/>
        <v>0</v>
      </c>
    </row>
    <row r="41" spans="1:41" ht="15.75" outlineLevel="1" x14ac:dyDescent="0.25">
      <c r="A41" s="19">
        <f t="shared" si="8"/>
        <v>6</v>
      </c>
      <c r="B41" s="26" t="str">
        <f t="shared" si="5"/>
        <v>Брест над Бугом</v>
      </c>
      <c r="C41" s="27" t="str">
        <f t="shared" si="5"/>
        <v>Масюк Павел</v>
      </c>
      <c r="D41" s="21">
        <f t="shared" si="6"/>
        <v>372</v>
      </c>
      <c r="E41" s="3">
        <f>IF(D41&gt;0,RANK(D41,$D$36:$D$65),реглист!$D$96+1)</f>
        <v>5</v>
      </c>
      <c r="F41" s="21">
        <f t="shared" si="7"/>
        <v>84</v>
      </c>
      <c r="G41" s="21">
        <f t="shared" si="4"/>
        <v>31</v>
      </c>
      <c r="H41" s="21">
        <f t="shared" si="4"/>
        <v>257</v>
      </c>
      <c r="I41" s="21">
        <f t="shared" si="4"/>
        <v>0</v>
      </c>
      <c r="J41" s="21">
        <f t="shared" si="4"/>
        <v>0</v>
      </c>
      <c r="K41" s="21">
        <f t="shared" si="4"/>
        <v>0</v>
      </c>
      <c r="L41" s="21">
        <f t="shared" si="4"/>
        <v>0</v>
      </c>
      <c r="M41" s="21">
        <f t="shared" si="4"/>
        <v>0</v>
      </c>
      <c r="N41" s="21">
        <f t="shared" si="4"/>
        <v>0</v>
      </c>
      <c r="O41" s="21">
        <f t="shared" si="4"/>
        <v>0</v>
      </c>
      <c r="P41" s="21">
        <f t="shared" si="4"/>
        <v>0</v>
      </c>
      <c r="Q41" s="21">
        <f t="shared" si="4"/>
        <v>0</v>
      </c>
      <c r="R41" s="21">
        <f t="shared" si="4"/>
        <v>0</v>
      </c>
      <c r="S41" s="21">
        <f t="shared" si="4"/>
        <v>0</v>
      </c>
      <c r="T41" s="21">
        <f t="shared" si="4"/>
        <v>0</v>
      </c>
      <c r="U41" s="21">
        <f t="shared" si="4"/>
        <v>0</v>
      </c>
      <c r="V41" s="21">
        <f t="shared" si="4"/>
        <v>0</v>
      </c>
      <c r="W41" s="21">
        <f t="shared" si="4"/>
        <v>0</v>
      </c>
      <c r="X41" s="21">
        <f t="shared" si="4"/>
        <v>0</v>
      </c>
      <c r="Y41" s="21">
        <f t="shared" si="4"/>
        <v>0</v>
      </c>
      <c r="Z41" s="21">
        <f t="shared" si="4"/>
        <v>0</v>
      </c>
      <c r="AA41" s="21">
        <f t="shared" si="4"/>
        <v>0</v>
      </c>
      <c r="AB41" s="21">
        <f t="shared" si="4"/>
        <v>0</v>
      </c>
      <c r="AC41" s="21">
        <f t="shared" si="4"/>
        <v>0</v>
      </c>
      <c r="AD41" s="21">
        <f t="shared" si="4"/>
        <v>0</v>
      </c>
      <c r="AE41" s="21">
        <f t="shared" si="4"/>
        <v>0</v>
      </c>
      <c r="AF41" s="21">
        <f t="shared" si="4"/>
        <v>0</v>
      </c>
      <c r="AG41" s="21">
        <f t="shared" si="4"/>
        <v>0</v>
      </c>
      <c r="AH41" s="21">
        <f t="shared" si="4"/>
        <v>0</v>
      </c>
      <c r="AI41" s="21">
        <f t="shared" si="4"/>
        <v>0</v>
      </c>
      <c r="AJ41" s="21">
        <f t="shared" si="4"/>
        <v>0</v>
      </c>
      <c r="AK41" s="21">
        <f t="shared" si="4"/>
        <v>0</v>
      </c>
      <c r="AL41" s="21">
        <f t="shared" si="4"/>
        <v>0</v>
      </c>
      <c r="AM41" s="21">
        <f t="shared" si="4"/>
        <v>0</v>
      </c>
      <c r="AN41" s="21">
        <f t="shared" si="4"/>
        <v>0</v>
      </c>
      <c r="AO41" s="21">
        <f t="shared" si="4"/>
        <v>0</v>
      </c>
    </row>
    <row r="42" spans="1:41" ht="15.75" outlineLevel="1" x14ac:dyDescent="0.25">
      <c r="A42" s="19">
        <f t="shared" si="8"/>
        <v>7</v>
      </c>
      <c r="B42" s="26" t="str">
        <f t="shared" si="5"/>
        <v>Basshunter</v>
      </c>
      <c r="C42" s="27" t="str">
        <f t="shared" si="5"/>
        <v>Марач Андрей</v>
      </c>
      <c r="D42" s="21">
        <f t="shared" si="6"/>
        <v>0</v>
      </c>
      <c r="E42" s="3">
        <f>IF(D42&gt;0,RANK(D42,$D$36:$D$65),реглист!$D$96+1)</f>
        <v>10</v>
      </c>
      <c r="F42" s="21">
        <f t="shared" si="7"/>
        <v>0</v>
      </c>
      <c r="G42" s="21">
        <f t="shared" si="4"/>
        <v>0</v>
      </c>
      <c r="H42" s="21">
        <f t="shared" si="4"/>
        <v>0</v>
      </c>
      <c r="I42" s="21">
        <f t="shared" si="4"/>
        <v>0</v>
      </c>
      <c r="J42" s="21">
        <f t="shared" si="4"/>
        <v>0</v>
      </c>
      <c r="K42" s="21">
        <f t="shared" si="4"/>
        <v>0</v>
      </c>
      <c r="L42" s="21">
        <f t="shared" si="4"/>
        <v>0</v>
      </c>
      <c r="M42" s="21">
        <f t="shared" si="4"/>
        <v>0</v>
      </c>
      <c r="N42" s="21">
        <f t="shared" si="4"/>
        <v>0</v>
      </c>
      <c r="O42" s="21">
        <f t="shared" si="4"/>
        <v>0</v>
      </c>
      <c r="P42" s="21">
        <f t="shared" si="4"/>
        <v>0</v>
      </c>
      <c r="Q42" s="21">
        <f t="shared" si="4"/>
        <v>0</v>
      </c>
      <c r="R42" s="21">
        <f t="shared" si="4"/>
        <v>0</v>
      </c>
      <c r="S42" s="21">
        <f t="shared" si="4"/>
        <v>0</v>
      </c>
      <c r="T42" s="21">
        <f t="shared" si="4"/>
        <v>0</v>
      </c>
      <c r="U42" s="21">
        <f t="shared" si="4"/>
        <v>0</v>
      </c>
      <c r="V42" s="21">
        <f t="shared" si="4"/>
        <v>0</v>
      </c>
      <c r="W42" s="21">
        <f t="shared" si="4"/>
        <v>0</v>
      </c>
      <c r="X42" s="21">
        <f t="shared" si="4"/>
        <v>0</v>
      </c>
      <c r="Y42" s="21">
        <f t="shared" si="4"/>
        <v>0</v>
      </c>
      <c r="Z42" s="21">
        <f t="shared" si="4"/>
        <v>0</v>
      </c>
      <c r="AA42" s="21">
        <f t="shared" si="4"/>
        <v>0</v>
      </c>
      <c r="AB42" s="21">
        <f t="shared" si="4"/>
        <v>0</v>
      </c>
      <c r="AC42" s="21">
        <f t="shared" si="4"/>
        <v>0</v>
      </c>
      <c r="AD42" s="21">
        <f t="shared" si="4"/>
        <v>0</v>
      </c>
      <c r="AE42" s="21">
        <f t="shared" si="4"/>
        <v>0</v>
      </c>
      <c r="AF42" s="21">
        <f t="shared" si="4"/>
        <v>0</v>
      </c>
      <c r="AG42" s="21">
        <f t="shared" si="4"/>
        <v>0</v>
      </c>
      <c r="AH42" s="21">
        <f t="shared" si="4"/>
        <v>0</v>
      </c>
      <c r="AI42" s="21">
        <f t="shared" si="4"/>
        <v>0</v>
      </c>
      <c r="AJ42" s="21">
        <f t="shared" si="4"/>
        <v>0</v>
      </c>
      <c r="AK42" s="21">
        <f t="shared" si="4"/>
        <v>0</v>
      </c>
      <c r="AL42" s="21">
        <f t="shared" si="4"/>
        <v>0</v>
      </c>
      <c r="AM42" s="21">
        <f t="shared" si="4"/>
        <v>0</v>
      </c>
      <c r="AN42" s="21">
        <f t="shared" si="4"/>
        <v>0</v>
      </c>
      <c r="AO42" s="21">
        <f t="shared" si="4"/>
        <v>0</v>
      </c>
    </row>
    <row r="43" spans="1:41" ht="15.75" outlineLevel="1" x14ac:dyDescent="0.25">
      <c r="A43" s="19">
        <f t="shared" si="8"/>
        <v>8</v>
      </c>
      <c r="B43" s="26" t="str">
        <f t="shared" si="5"/>
        <v>СПАРТА</v>
      </c>
      <c r="C43" s="27" t="str">
        <f t="shared" si="5"/>
        <v>Саган Сергей</v>
      </c>
      <c r="D43" s="21">
        <f t="shared" si="6"/>
        <v>325</v>
      </c>
      <c r="E43" s="3">
        <f>IF(D43&gt;0,RANK(D43,$D$36:$D$65),реглист!$D$96+1)</f>
        <v>7</v>
      </c>
      <c r="F43" s="21">
        <f t="shared" si="7"/>
        <v>230</v>
      </c>
      <c r="G43" s="21">
        <f t="shared" si="4"/>
        <v>95</v>
      </c>
      <c r="H43" s="21">
        <f t="shared" si="4"/>
        <v>0</v>
      </c>
      <c r="I43" s="21">
        <f t="shared" si="4"/>
        <v>0</v>
      </c>
      <c r="J43" s="21">
        <f t="shared" si="4"/>
        <v>0</v>
      </c>
      <c r="K43" s="21">
        <f t="shared" si="4"/>
        <v>0</v>
      </c>
      <c r="L43" s="21">
        <f t="shared" si="4"/>
        <v>0</v>
      </c>
      <c r="M43" s="21">
        <f t="shared" si="4"/>
        <v>0</v>
      </c>
      <c r="N43" s="21">
        <f t="shared" si="4"/>
        <v>0</v>
      </c>
      <c r="O43" s="21">
        <f t="shared" si="4"/>
        <v>0</v>
      </c>
      <c r="P43" s="21">
        <f t="shared" si="4"/>
        <v>0</v>
      </c>
      <c r="Q43" s="21">
        <f t="shared" si="4"/>
        <v>0</v>
      </c>
      <c r="R43" s="21">
        <f t="shared" si="4"/>
        <v>0</v>
      </c>
      <c r="S43" s="21">
        <f t="shared" si="4"/>
        <v>0</v>
      </c>
      <c r="T43" s="21">
        <f t="shared" si="4"/>
        <v>0</v>
      </c>
      <c r="U43" s="21">
        <f t="shared" si="4"/>
        <v>0</v>
      </c>
      <c r="V43" s="21">
        <f t="shared" si="4"/>
        <v>0</v>
      </c>
      <c r="W43" s="21">
        <f t="shared" si="4"/>
        <v>0</v>
      </c>
      <c r="X43" s="21">
        <f t="shared" si="4"/>
        <v>0</v>
      </c>
      <c r="Y43" s="21">
        <f t="shared" si="4"/>
        <v>0</v>
      </c>
      <c r="Z43" s="21">
        <f t="shared" si="4"/>
        <v>0</v>
      </c>
      <c r="AA43" s="21">
        <f t="shared" si="4"/>
        <v>0</v>
      </c>
      <c r="AB43" s="21">
        <f t="shared" si="4"/>
        <v>0</v>
      </c>
      <c r="AC43" s="21">
        <f t="shared" si="4"/>
        <v>0</v>
      </c>
      <c r="AD43" s="21">
        <f t="shared" si="4"/>
        <v>0</v>
      </c>
      <c r="AE43" s="21">
        <f t="shared" si="4"/>
        <v>0</v>
      </c>
      <c r="AF43" s="21">
        <f t="shared" ref="G43:AO50" si="9">AF10</f>
        <v>0</v>
      </c>
      <c r="AG43" s="21">
        <f t="shared" si="9"/>
        <v>0</v>
      </c>
      <c r="AH43" s="21">
        <f t="shared" si="9"/>
        <v>0</v>
      </c>
      <c r="AI43" s="21">
        <f t="shared" si="9"/>
        <v>0</v>
      </c>
      <c r="AJ43" s="21">
        <f t="shared" si="9"/>
        <v>0</v>
      </c>
      <c r="AK43" s="21">
        <f t="shared" si="9"/>
        <v>0</v>
      </c>
      <c r="AL43" s="21">
        <f t="shared" si="9"/>
        <v>0</v>
      </c>
      <c r="AM43" s="21">
        <f t="shared" si="9"/>
        <v>0</v>
      </c>
      <c r="AN43" s="21">
        <f t="shared" si="9"/>
        <v>0</v>
      </c>
      <c r="AO43" s="21">
        <f t="shared" si="9"/>
        <v>0</v>
      </c>
    </row>
    <row r="44" spans="1:41" ht="15.75" outlineLevel="1" x14ac:dyDescent="0.25">
      <c r="A44" s="19">
        <f t="shared" si="8"/>
        <v>9</v>
      </c>
      <c r="B44" s="26" t="str">
        <f t="shared" si="5"/>
        <v>Mixture</v>
      </c>
      <c r="C44" s="27" t="str">
        <f t="shared" si="5"/>
        <v>Пожарский Константин</v>
      </c>
      <c r="D44" s="21">
        <f t="shared" si="6"/>
        <v>413</v>
      </c>
      <c r="E44" s="3">
        <f>IF(D44&gt;0,RANK(D44,$D$36:$D$65),реглист!$D$96+1)</f>
        <v>3</v>
      </c>
      <c r="F44" s="21">
        <f t="shared" si="7"/>
        <v>88</v>
      </c>
      <c r="G44" s="21">
        <f t="shared" si="9"/>
        <v>325</v>
      </c>
      <c r="H44" s="21">
        <f t="shared" si="9"/>
        <v>0</v>
      </c>
      <c r="I44" s="21">
        <f t="shared" si="9"/>
        <v>0</v>
      </c>
      <c r="J44" s="21">
        <f t="shared" si="9"/>
        <v>0</v>
      </c>
      <c r="K44" s="21">
        <f t="shared" si="9"/>
        <v>0</v>
      </c>
      <c r="L44" s="21">
        <f t="shared" si="9"/>
        <v>0</v>
      </c>
      <c r="M44" s="21">
        <f t="shared" si="9"/>
        <v>0</v>
      </c>
      <c r="N44" s="21">
        <f t="shared" si="9"/>
        <v>0</v>
      </c>
      <c r="O44" s="21">
        <f t="shared" si="9"/>
        <v>0</v>
      </c>
      <c r="P44" s="21">
        <f t="shared" si="9"/>
        <v>0</v>
      </c>
      <c r="Q44" s="21">
        <f t="shared" si="9"/>
        <v>0</v>
      </c>
      <c r="R44" s="21">
        <f t="shared" si="9"/>
        <v>0</v>
      </c>
      <c r="S44" s="21">
        <f t="shared" si="9"/>
        <v>0</v>
      </c>
      <c r="T44" s="21">
        <f t="shared" si="9"/>
        <v>0</v>
      </c>
      <c r="U44" s="21">
        <f t="shared" si="9"/>
        <v>0</v>
      </c>
      <c r="V44" s="21">
        <f t="shared" si="9"/>
        <v>0</v>
      </c>
      <c r="W44" s="21">
        <f t="shared" si="9"/>
        <v>0</v>
      </c>
      <c r="X44" s="21">
        <f t="shared" si="9"/>
        <v>0</v>
      </c>
      <c r="Y44" s="21">
        <f t="shared" si="9"/>
        <v>0</v>
      </c>
      <c r="Z44" s="21">
        <f t="shared" si="9"/>
        <v>0</v>
      </c>
      <c r="AA44" s="21">
        <f t="shared" si="9"/>
        <v>0</v>
      </c>
      <c r="AB44" s="21">
        <f t="shared" si="9"/>
        <v>0</v>
      </c>
      <c r="AC44" s="21">
        <f t="shared" si="9"/>
        <v>0</v>
      </c>
      <c r="AD44" s="21">
        <f t="shared" si="9"/>
        <v>0</v>
      </c>
      <c r="AE44" s="21">
        <f t="shared" si="9"/>
        <v>0</v>
      </c>
      <c r="AF44" s="21">
        <f t="shared" si="9"/>
        <v>0</v>
      </c>
      <c r="AG44" s="21">
        <f t="shared" si="9"/>
        <v>0</v>
      </c>
      <c r="AH44" s="21">
        <f t="shared" si="9"/>
        <v>0</v>
      </c>
      <c r="AI44" s="21">
        <f t="shared" si="9"/>
        <v>0</v>
      </c>
      <c r="AJ44" s="21">
        <f t="shared" si="9"/>
        <v>0</v>
      </c>
      <c r="AK44" s="21">
        <f t="shared" si="9"/>
        <v>0</v>
      </c>
      <c r="AL44" s="21">
        <f t="shared" si="9"/>
        <v>0</v>
      </c>
      <c r="AM44" s="21">
        <f t="shared" si="9"/>
        <v>0</v>
      </c>
      <c r="AN44" s="21">
        <f t="shared" si="9"/>
        <v>0</v>
      </c>
      <c r="AO44" s="21">
        <f t="shared" si="9"/>
        <v>0</v>
      </c>
    </row>
    <row r="45" spans="1:41" ht="15.75" outlineLevel="1" x14ac:dyDescent="0.25">
      <c r="A45" s="19">
        <f t="shared" si="8"/>
        <v>10</v>
      </c>
      <c r="B45" s="26" t="e">
        <f t="shared" si="5"/>
        <v>#N/A</v>
      </c>
      <c r="C45" s="27">
        <f t="shared" si="5"/>
        <v>0</v>
      </c>
      <c r="D45" s="21">
        <f t="shared" si="6"/>
        <v>0</v>
      </c>
      <c r="E45" s="3">
        <f>IF(D45&gt;0,RANK(D45,$D$36:$D$65),реглист!$D$96+1)</f>
        <v>10</v>
      </c>
      <c r="F45" s="21">
        <f t="shared" si="7"/>
        <v>0</v>
      </c>
      <c r="G45" s="21">
        <f t="shared" si="9"/>
        <v>0</v>
      </c>
      <c r="H45" s="21">
        <f t="shared" si="9"/>
        <v>0</v>
      </c>
      <c r="I45" s="21">
        <f t="shared" si="9"/>
        <v>0</v>
      </c>
      <c r="J45" s="21">
        <f t="shared" si="9"/>
        <v>0</v>
      </c>
      <c r="K45" s="21">
        <f t="shared" si="9"/>
        <v>0</v>
      </c>
      <c r="L45" s="21">
        <f t="shared" si="9"/>
        <v>0</v>
      </c>
      <c r="M45" s="21">
        <f t="shared" si="9"/>
        <v>0</v>
      </c>
      <c r="N45" s="21">
        <f t="shared" si="9"/>
        <v>0</v>
      </c>
      <c r="O45" s="21">
        <f t="shared" si="9"/>
        <v>0</v>
      </c>
      <c r="P45" s="21">
        <f t="shared" si="9"/>
        <v>0</v>
      </c>
      <c r="Q45" s="21">
        <f t="shared" si="9"/>
        <v>0</v>
      </c>
      <c r="R45" s="21">
        <f t="shared" si="9"/>
        <v>0</v>
      </c>
      <c r="S45" s="21">
        <f t="shared" si="9"/>
        <v>0</v>
      </c>
      <c r="T45" s="21">
        <f t="shared" si="9"/>
        <v>0</v>
      </c>
      <c r="U45" s="21">
        <f t="shared" si="9"/>
        <v>0</v>
      </c>
      <c r="V45" s="21">
        <f t="shared" si="9"/>
        <v>0</v>
      </c>
      <c r="W45" s="21">
        <f t="shared" si="9"/>
        <v>0</v>
      </c>
      <c r="X45" s="21">
        <f t="shared" si="9"/>
        <v>0</v>
      </c>
      <c r="Y45" s="21">
        <f t="shared" si="9"/>
        <v>0</v>
      </c>
      <c r="Z45" s="21">
        <f t="shared" si="9"/>
        <v>0</v>
      </c>
      <c r="AA45" s="21">
        <f t="shared" si="9"/>
        <v>0</v>
      </c>
      <c r="AB45" s="21">
        <f t="shared" si="9"/>
        <v>0</v>
      </c>
      <c r="AC45" s="21">
        <f t="shared" si="9"/>
        <v>0</v>
      </c>
      <c r="AD45" s="21">
        <f t="shared" si="9"/>
        <v>0</v>
      </c>
      <c r="AE45" s="21">
        <f t="shared" si="9"/>
        <v>0</v>
      </c>
      <c r="AF45" s="21">
        <f t="shared" si="9"/>
        <v>0</v>
      </c>
      <c r="AG45" s="21">
        <f t="shared" si="9"/>
        <v>0</v>
      </c>
      <c r="AH45" s="21">
        <f t="shared" si="9"/>
        <v>0</v>
      </c>
      <c r="AI45" s="21">
        <f t="shared" si="9"/>
        <v>0</v>
      </c>
      <c r="AJ45" s="21">
        <f t="shared" si="9"/>
        <v>0</v>
      </c>
      <c r="AK45" s="21">
        <f t="shared" si="9"/>
        <v>0</v>
      </c>
      <c r="AL45" s="21">
        <f t="shared" si="9"/>
        <v>0</v>
      </c>
      <c r="AM45" s="21">
        <f t="shared" si="9"/>
        <v>0</v>
      </c>
      <c r="AN45" s="21">
        <f t="shared" si="9"/>
        <v>0</v>
      </c>
      <c r="AO45" s="21">
        <f t="shared" si="9"/>
        <v>0</v>
      </c>
    </row>
    <row r="46" spans="1:41" ht="15.75" outlineLevel="1" x14ac:dyDescent="0.25">
      <c r="A46" s="19">
        <f t="shared" si="8"/>
        <v>11</v>
      </c>
      <c r="B46" s="26" t="e">
        <f t="shared" si="5"/>
        <v>#N/A</v>
      </c>
      <c r="C46" s="27" t="e">
        <f t="shared" si="5"/>
        <v>#N/A</v>
      </c>
      <c r="D46" s="21">
        <f t="shared" si="6"/>
        <v>0</v>
      </c>
      <c r="E46" s="3">
        <f>IF(D46&gt;0,RANK(D46,$D$36:$D$65),реглист!$D$96+1)</f>
        <v>10</v>
      </c>
      <c r="F46" s="21">
        <f t="shared" si="7"/>
        <v>0</v>
      </c>
      <c r="G46" s="21">
        <f t="shared" si="9"/>
        <v>0</v>
      </c>
      <c r="H46" s="21">
        <f t="shared" si="9"/>
        <v>0</v>
      </c>
      <c r="I46" s="21">
        <f t="shared" si="9"/>
        <v>0</v>
      </c>
      <c r="J46" s="21">
        <f t="shared" si="9"/>
        <v>0</v>
      </c>
      <c r="K46" s="21">
        <f t="shared" si="9"/>
        <v>0</v>
      </c>
      <c r="L46" s="21">
        <f t="shared" si="9"/>
        <v>0</v>
      </c>
      <c r="M46" s="21">
        <f t="shared" si="9"/>
        <v>0</v>
      </c>
      <c r="N46" s="21">
        <f t="shared" si="9"/>
        <v>0</v>
      </c>
      <c r="O46" s="21">
        <f t="shared" si="9"/>
        <v>0</v>
      </c>
      <c r="P46" s="21">
        <f t="shared" si="9"/>
        <v>0</v>
      </c>
      <c r="Q46" s="21">
        <f t="shared" si="9"/>
        <v>0</v>
      </c>
      <c r="R46" s="21">
        <f t="shared" si="9"/>
        <v>0</v>
      </c>
      <c r="S46" s="21">
        <f t="shared" si="9"/>
        <v>0</v>
      </c>
      <c r="T46" s="21">
        <f t="shared" si="9"/>
        <v>0</v>
      </c>
      <c r="U46" s="21">
        <f t="shared" si="9"/>
        <v>0</v>
      </c>
      <c r="V46" s="21">
        <f t="shared" si="9"/>
        <v>0</v>
      </c>
      <c r="W46" s="21">
        <f t="shared" si="9"/>
        <v>0</v>
      </c>
      <c r="X46" s="21">
        <f t="shared" si="9"/>
        <v>0</v>
      </c>
      <c r="Y46" s="21">
        <f t="shared" si="9"/>
        <v>0</v>
      </c>
      <c r="Z46" s="21">
        <f t="shared" si="9"/>
        <v>0</v>
      </c>
      <c r="AA46" s="21">
        <f t="shared" si="9"/>
        <v>0</v>
      </c>
      <c r="AB46" s="21">
        <f t="shared" si="9"/>
        <v>0</v>
      </c>
      <c r="AC46" s="21">
        <f t="shared" si="9"/>
        <v>0</v>
      </c>
      <c r="AD46" s="21">
        <f t="shared" si="9"/>
        <v>0</v>
      </c>
      <c r="AE46" s="21">
        <f t="shared" si="9"/>
        <v>0</v>
      </c>
      <c r="AF46" s="21">
        <f t="shared" si="9"/>
        <v>0</v>
      </c>
      <c r="AG46" s="21">
        <f t="shared" si="9"/>
        <v>0</v>
      </c>
      <c r="AH46" s="21">
        <f t="shared" si="9"/>
        <v>0</v>
      </c>
      <c r="AI46" s="21">
        <f t="shared" si="9"/>
        <v>0</v>
      </c>
      <c r="AJ46" s="21">
        <f t="shared" si="9"/>
        <v>0</v>
      </c>
      <c r="AK46" s="21">
        <f t="shared" si="9"/>
        <v>0</v>
      </c>
      <c r="AL46" s="21">
        <f t="shared" si="9"/>
        <v>0</v>
      </c>
      <c r="AM46" s="21">
        <f t="shared" si="9"/>
        <v>0</v>
      </c>
      <c r="AN46" s="21">
        <f t="shared" si="9"/>
        <v>0</v>
      </c>
      <c r="AO46" s="21">
        <f t="shared" si="9"/>
        <v>0</v>
      </c>
    </row>
    <row r="47" spans="1:41" ht="15.75" outlineLevel="1" x14ac:dyDescent="0.25">
      <c r="A47" s="19">
        <f t="shared" si="8"/>
        <v>12</v>
      </c>
      <c r="B47" s="26" t="e">
        <f t="shared" si="5"/>
        <v>#N/A</v>
      </c>
      <c r="C47" s="27" t="e">
        <f t="shared" si="5"/>
        <v>#N/A</v>
      </c>
      <c r="D47" s="21">
        <f t="shared" si="6"/>
        <v>0</v>
      </c>
      <c r="E47" s="3">
        <f>IF(D47&gt;0,RANK(D47,$D$36:$D$65),реглист!$D$96+1)</f>
        <v>10</v>
      </c>
      <c r="F47" s="21">
        <f t="shared" si="7"/>
        <v>0</v>
      </c>
      <c r="G47" s="21">
        <f t="shared" si="9"/>
        <v>0</v>
      </c>
      <c r="H47" s="21">
        <f t="shared" si="9"/>
        <v>0</v>
      </c>
      <c r="I47" s="21">
        <f t="shared" si="9"/>
        <v>0</v>
      </c>
      <c r="J47" s="21">
        <f t="shared" si="9"/>
        <v>0</v>
      </c>
      <c r="K47" s="21">
        <f t="shared" si="9"/>
        <v>0</v>
      </c>
      <c r="L47" s="21">
        <f t="shared" si="9"/>
        <v>0</v>
      </c>
      <c r="M47" s="21">
        <f t="shared" si="9"/>
        <v>0</v>
      </c>
      <c r="N47" s="21">
        <f t="shared" si="9"/>
        <v>0</v>
      </c>
      <c r="O47" s="21">
        <f t="shared" si="9"/>
        <v>0</v>
      </c>
      <c r="P47" s="21">
        <f t="shared" si="9"/>
        <v>0</v>
      </c>
      <c r="Q47" s="21">
        <f t="shared" si="9"/>
        <v>0</v>
      </c>
      <c r="R47" s="21">
        <f t="shared" si="9"/>
        <v>0</v>
      </c>
      <c r="S47" s="21">
        <f t="shared" si="9"/>
        <v>0</v>
      </c>
      <c r="T47" s="21">
        <f t="shared" si="9"/>
        <v>0</v>
      </c>
      <c r="U47" s="21">
        <f t="shared" si="9"/>
        <v>0</v>
      </c>
      <c r="V47" s="21">
        <f t="shared" si="9"/>
        <v>0</v>
      </c>
      <c r="W47" s="21">
        <f t="shared" si="9"/>
        <v>0</v>
      </c>
      <c r="X47" s="21">
        <f t="shared" si="9"/>
        <v>0</v>
      </c>
      <c r="Y47" s="21">
        <f t="shared" si="9"/>
        <v>0</v>
      </c>
      <c r="Z47" s="21">
        <f t="shared" si="9"/>
        <v>0</v>
      </c>
      <c r="AA47" s="21">
        <f t="shared" si="9"/>
        <v>0</v>
      </c>
      <c r="AB47" s="21">
        <f t="shared" si="9"/>
        <v>0</v>
      </c>
      <c r="AC47" s="21">
        <f t="shared" si="9"/>
        <v>0</v>
      </c>
      <c r="AD47" s="21">
        <f t="shared" si="9"/>
        <v>0</v>
      </c>
      <c r="AE47" s="21">
        <f t="shared" si="9"/>
        <v>0</v>
      </c>
      <c r="AF47" s="21">
        <f t="shared" si="9"/>
        <v>0</v>
      </c>
      <c r="AG47" s="21">
        <f t="shared" si="9"/>
        <v>0</v>
      </c>
      <c r="AH47" s="21">
        <f t="shared" si="9"/>
        <v>0</v>
      </c>
      <c r="AI47" s="21">
        <f t="shared" si="9"/>
        <v>0</v>
      </c>
      <c r="AJ47" s="21">
        <f t="shared" si="9"/>
        <v>0</v>
      </c>
      <c r="AK47" s="21">
        <f t="shared" si="9"/>
        <v>0</v>
      </c>
      <c r="AL47" s="21">
        <f t="shared" si="9"/>
        <v>0</v>
      </c>
      <c r="AM47" s="21">
        <f t="shared" si="9"/>
        <v>0</v>
      </c>
      <c r="AN47" s="21">
        <f t="shared" si="9"/>
        <v>0</v>
      </c>
      <c r="AO47" s="21">
        <f t="shared" si="9"/>
        <v>0</v>
      </c>
    </row>
    <row r="48" spans="1:41" ht="15.75" outlineLevel="1" x14ac:dyDescent="0.25">
      <c r="A48" s="19">
        <f t="shared" si="8"/>
        <v>13</v>
      </c>
      <c r="B48" s="26" t="e">
        <f t="shared" si="5"/>
        <v>#N/A</v>
      </c>
      <c r="C48" s="27" t="e">
        <f t="shared" si="5"/>
        <v>#N/A</v>
      </c>
      <c r="D48" s="21">
        <f t="shared" si="6"/>
        <v>0</v>
      </c>
      <c r="E48" s="3">
        <f>IF(D48&gt;0,RANK(D48,$D$36:$D$65),реглист!$D$96+1)</f>
        <v>10</v>
      </c>
      <c r="F48" s="21">
        <f t="shared" si="7"/>
        <v>0</v>
      </c>
      <c r="G48" s="21">
        <f t="shared" si="9"/>
        <v>0</v>
      </c>
      <c r="H48" s="21">
        <f t="shared" si="9"/>
        <v>0</v>
      </c>
      <c r="I48" s="21">
        <f t="shared" si="9"/>
        <v>0</v>
      </c>
      <c r="J48" s="21">
        <f t="shared" si="9"/>
        <v>0</v>
      </c>
      <c r="K48" s="21">
        <f t="shared" si="9"/>
        <v>0</v>
      </c>
      <c r="L48" s="21">
        <f t="shared" si="9"/>
        <v>0</v>
      </c>
      <c r="M48" s="21">
        <f t="shared" si="9"/>
        <v>0</v>
      </c>
      <c r="N48" s="21">
        <f t="shared" si="9"/>
        <v>0</v>
      </c>
      <c r="O48" s="21">
        <f t="shared" si="9"/>
        <v>0</v>
      </c>
      <c r="P48" s="21">
        <f t="shared" si="9"/>
        <v>0</v>
      </c>
      <c r="Q48" s="21">
        <f t="shared" si="9"/>
        <v>0</v>
      </c>
      <c r="R48" s="21">
        <f t="shared" si="9"/>
        <v>0</v>
      </c>
      <c r="S48" s="21">
        <f t="shared" si="9"/>
        <v>0</v>
      </c>
      <c r="T48" s="21">
        <f t="shared" si="9"/>
        <v>0</v>
      </c>
      <c r="U48" s="21">
        <f t="shared" si="9"/>
        <v>0</v>
      </c>
      <c r="V48" s="21">
        <f t="shared" si="9"/>
        <v>0</v>
      </c>
      <c r="W48" s="21">
        <f t="shared" si="9"/>
        <v>0</v>
      </c>
      <c r="X48" s="21">
        <f t="shared" si="9"/>
        <v>0</v>
      </c>
      <c r="Y48" s="21">
        <f t="shared" si="9"/>
        <v>0</v>
      </c>
      <c r="Z48" s="21">
        <f t="shared" si="9"/>
        <v>0</v>
      </c>
      <c r="AA48" s="21">
        <f t="shared" si="9"/>
        <v>0</v>
      </c>
      <c r="AB48" s="21">
        <f t="shared" si="9"/>
        <v>0</v>
      </c>
      <c r="AC48" s="21">
        <f t="shared" si="9"/>
        <v>0</v>
      </c>
      <c r="AD48" s="21">
        <f t="shared" si="9"/>
        <v>0</v>
      </c>
      <c r="AE48" s="21">
        <f t="shared" si="9"/>
        <v>0</v>
      </c>
      <c r="AF48" s="21">
        <f t="shared" si="9"/>
        <v>0</v>
      </c>
      <c r="AG48" s="21">
        <f t="shared" si="9"/>
        <v>0</v>
      </c>
      <c r="AH48" s="21">
        <f t="shared" si="9"/>
        <v>0</v>
      </c>
      <c r="AI48" s="21">
        <f t="shared" si="9"/>
        <v>0</v>
      </c>
      <c r="AJ48" s="21">
        <f t="shared" si="9"/>
        <v>0</v>
      </c>
      <c r="AK48" s="21">
        <f t="shared" si="9"/>
        <v>0</v>
      </c>
      <c r="AL48" s="21">
        <f t="shared" si="9"/>
        <v>0</v>
      </c>
      <c r="AM48" s="21">
        <f t="shared" si="9"/>
        <v>0</v>
      </c>
      <c r="AN48" s="21">
        <f t="shared" si="9"/>
        <v>0</v>
      </c>
      <c r="AO48" s="21">
        <f t="shared" si="9"/>
        <v>0</v>
      </c>
    </row>
    <row r="49" spans="1:41" ht="15.75" outlineLevel="1" x14ac:dyDescent="0.25">
      <c r="A49" s="19">
        <f t="shared" si="8"/>
        <v>14</v>
      </c>
      <c r="B49" s="26" t="e">
        <f t="shared" si="5"/>
        <v>#N/A</v>
      </c>
      <c r="C49" s="27" t="e">
        <f t="shared" si="5"/>
        <v>#N/A</v>
      </c>
      <c r="D49" s="21">
        <f t="shared" si="6"/>
        <v>0</v>
      </c>
      <c r="E49" s="3">
        <f>IF(D49&gt;0,RANK(D49,$D$36:$D$65),реглист!$D$96+1)</f>
        <v>10</v>
      </c>
      <c r="F49" s="21">
        <f t="shared" si="7"/>
        <v>0</v>
      </c>
      <c r="G49" s="21">
        <f t="shared" si="9"/>
        <v>0</v>
      </c>
      <c r="H49" s="21">
        <f t="shared" si="9"/>
        <v>0</v>
      </c>
      <c r="I49" s="21">
        <f t="shared" si="9"/>
        <v>0</v>
      </c>
      <c r="J49" s="21">
        <f t="shared" si="9"/>
        <v>0</v>
      </c>
      <c r="K49" s="21">
        <f t="shared" si="9"/>
        <v>0</v>
      </c>
      <c r="L49" s="21">
        <f t="shared" si="9"/>
        <v>0</v>
      </c>
      <c r="M49" s="21">
        <f t="shared" si="9"/>
        <v>0</v>
      </c>
      <c r="N49" s="21">
        <f t="shared" si="9"/>
        <v>0</v>
      </c>
      <c r="O49" s="21">
        <f t="shared" si="9"/>
        <v>0</v>
      </c>
      <c r="P49" s="21">
        <f t="shared" si="9"/>
        <v>0</v>
      </c>
      <c r="Q49" s="21">
        <f t="shared" si="9"/>
        <v>0</v>
      </c>
      <c r="R49" s="21">
        <f t="shared" si="9"/>
        <v>0</v>
      </c>
      <c r="S49" s="21">
        <f t="shared" si="9"/>
        <v>0</v>
      </c>
      <c r="T49" s="21">
        <f t="shared" si="9"/>
        <v>0</v>
      </c>
      <c r="U49" s="21">
        <f t="shared" si="9"/>
        <v>0</v>
      </c>
      <c r="V49" s="21">
        <f t="shared" si="9"/>
        <v>0</v>
      </c>
      <c r="W49" s="21">
        <f t="shared" si="9"/>
        <v>0</v>
      </c>
      <c r="X49" s="21">
        <f t="shared" si="9"/>
        <v>0</v>
      </c>
      <c r="Y49" s="21">
        <f t="shared" si="9"/>
        <v>0</v>
      </c>
      <c r="Z49" s="21">
        <f t="shared" si="9"/>
        <v>0</v>
      </c>
      <c r="AA49" s="21">
        <f t="shared" si="9"/>
        <v>0</v>
      </c>
      <c r="AB49" s="21">
        <f t="shared" si="9"/>
        <v>0</v>
      </c>
      <c r="AC49" s="21">
        <f t="shared" si="9"/>
        <v>0</v>
      </c>
      <c r="AD49" s="21">
        <f t="shared" si="9"/>
        <v>0</v>
      </c>
      <c r="AE49" s="21">
        <f t="shared" si="9"/>
        <v>0</v>
      </c>
      <c r="AF49" s="21">
        <f t="shared" si="9"/>
        <v>0</v>
      </c>
      <c r="AG49" s="21">
        <f t="shared" si="9"/>
        <v>0</v>
      </c>
      <c r="AH49" s="21">
        <f t="shared" si="9"/>
        <v>0</v>
      </c>
      <c r="AI49" s="21">
        <f t="shared" si="9"/>
        <v>0</v>
      </c>
      <c r="AJ49" s="21">
        <f t="shared" si="9"/>
        <v>0</v>
      </c>
      <c r="AK49" s="21">
        <f t="shared" si="9"/>
        <v>0</v>
      </c>
      <c r="AL49" s="21">
        <f t="shared" si="9"/>
        <v>0</v>
      </c>
      <c r="AM49" s="21">
        <f t="shared" si="9"/>
        <v>0</v>
      </c>
      <c r="AN49" s="21">
        <f t="shared" si="9"/>
        <v>0</v>
      </c>
      <c r="AO49" s="21">
        <f t="shared" si="9"/>
        <v>0</v>
      </c>
    </row>
    <row r="50" spans="1:41" ht="15.75" outlineLevel="1" x14ac:dyDescent="0.25">
      <c r="A50" s="19">
        <f t="shared" si="8"/>
        <v>15</v>
      </c>
      <c r="B50" s="26" t="e">
        <f t="shared" si="5"/>
        <v>#N/A</v>
      </c>
      <c r="C50" s="27" t="e">
        <f t="shared" si="5"/>
        <v>#N/A</v>
      </c>
      <c r="D50" s="21">
        <f t="shared" si="6"/>
        <v>0</v>
      </c>
      <c r="E50" s="3">
        <f>IF(D50&gt;0,RANK(D50,$D$36:$D$65),реглист!$D$96+1)</f>
        <v>10</v>
      </c>
      <c r="F50" s="21">
        <f t="shared" si="7"/>
        <v>0</v>
      </c>
      <c r="G50" s="21">
        <f t="shared" si="9"/>
        <v>0</v>
      </c>
      <c r="H50" s="21">
        <f t="shared" si="9"/>
        <v>0</v>
      </c>
      <c r="I50" s="21">
        <f t="shared" si="9"/>
        <v>0</v>
      </c>
      <c r="J50" s="21">
        <f t="shared" si="9"/>
        <v>0</v>
      </c>
      <c r="K50" s="21">
        <f t="shared" si="9"/>
        <v>0</v>
      </c>
      <c r="L50" s="21">
        <f t="shared" si="9"/>
        <v>0</v>
      </c>
      <c r="M50" s="21">
        <f t="shared" si="9"/>
        <v>0</v>
      </c>
      <c r="N50" s="21">
        <f t="shared" si="9"/>
        <v>0</v>
      </c>
      <c r="O50" s="21">
        <f t="shared" si="9"/>
        <v>0</v>
      </c>
      <c r="P50" s="21">
        <f t="shared" si="9"/>
        <v>0</v>
      </c>
      <c r="Q50" s="21">
        <f t="shared" si="9"/>
        <v>0</v>
      </c>
      <c r="R50" s="21">
        <f t="shared" si="9"/>
        <v>0</v>
      </c>
      <c r="S50" s="21">
        <f t="shared" si="9"/>
        <v>0</v>
      </c>
      <c r="T50" s="21">
        <f t="shared" si="9"/>
        <v>0</v>
      </c>
      <c r="U50" s="21">
        <f t="shared" si="9"/>
        <v>0</v>
      </c>
      <c r="V50" s="21">
        <f t="shared" si="9"/>
        <v>0</v>
      </c>
      <c r="W50" s="21">
        <f t="shared" si="9"/>
        <v>0</v>
      </c>
      <c r="X50" s="21">
        <f t="shared" si="9"/>
        <v>0</v>
      </c>
      <c r="Y50" s="21">
        <f t="shared" si="9"/>
        <v>0</v>
      </c>
      <c r="Z50" s="21">
        <f t="shared" si="9"/>
        <v>0</v>
      </c>
      <c r="AA50" s="21">
        <f t="shared" si="9"/>
        <v>0</v>
      </c>
      <c r="AB50" s="21">
        <f t="shared" si="9"/>
        <v>0</v>
      </c>
      <c r="AC50" s="21">
        <f t="shared" si="9"/>
        <v>0</v>
      </c>
      <c r="AD50" s="21">
        <f t="shared" si="9"/>
        <v>0</v>
      </c>
      <c r="AE50" s="21">
        <f t="shared" si="9"/>
        <v>0</v>
      </c>
      <c r="AF50" s="21">
        <f t="shared" si="9"/>
        <v>0</v>
      </c>
      <c r="AG50" s="21">
        <f t="shared" si="9"/>
        <v>0</v>
      </c>
      <c r="AH50" s="21">
        <f t="shared" si="9"/>
        <v>0</v>
      </c>
      <c r="AI50" s="21">
        <f t="shared" si="9"/>
        <v>0</v>
      </c>
      <c r="AJ50" s="21">
        <f t="shared" si="9"/>
        <v>0</v>
      </c>
      <c r="AK50" s="21">
        <f t="shared" si="9"/>
        <v>0</v>
      </c>
      <c r="AL50" s="21">
        <f t="shared" si="9"/>
        <v>0</v>
      </c>
      <c r="AM50" s="21">
        <f t="shared" si="9"/>
        <v>0</v>
      </c>
      <c r="AN50" s="21">
        <f t="shared" si="9"/>
        <v>0</v>
      </c>
      <c r="AO50" s="21">
        <f t="shared" si="9"/>
        <v>0</v>
      </c>
    </row>
    <row r="51" spans="1:41" ht="15.75" outlineLevel="1" x14ac:dyDescent="0.25">
      <c r="A51" s="19">
        <f t="shared" si="8"/>
        <v>16</v>
      </c>
      <c r="B51" s="26" t="e">
        <f t="shared" si="5"/>
        <v>#N/A</v>
      </c>
      <c r="C51" s="27" t="e">
        <f t="shared" si="5"/>
        <v>#N/A</v>
      </c>
      <c r="D51" s="21">
        <f t="shared" si="6"/>
        <v>0</v>
      </c>
      <c r="E51" s="3">
        <f>IF(D51&gt;0,RANK(D51,$D$36:$D$65),реглист!$D$96+1)</f>
        <v>10</v>
      </c>
      <c r="F51" s="21">
        <f t="shared" si="7"/>
        <v>0</v>
      </c>
      <c r="G51" s="21">
        <f t="shared" ref="G51:AO58" si="10">G18</f>
        <v>0</v>
      </c>
      <c r="H51" s="21">
        <f t="shared" si="10"/>
        <v>0</v>
      </c>
      <c r="I51" s="21">
        <f t="shared" si="10"/>
        <v>0</v>
      </c>
      <c r="J51" s="21">
        <f t="shared" si="10"/>
        <v>0</v>
      </c>
      <c r="K51" s="21">
        <f t="shared" si="10"/>
        <v>0</v>
      </c>
      <c r="L51" s="21">
        <f t="shared" si="10"/>
        <v>0</v>
      </c>
      <c r="M51" s="21">
        <f t="shared" si="10"/>
        <v>0</v>
      </c>
      <c r="N51" s="21">
        <f t="shared" si="10"/>
        <v>0</v>
      </c>
      <c r="O51" s="21">
        <f t="shared" si="10"/>
        <v>0</v>
      </c>
      <c r="P51" s="21">
        <f t="shared" si="10"/>
        <v>0</v>
      </c>
      <c r="Q51" s="21">
        <f t="shared" si="10"/>
        <v>0</v>
      </c>
      <c r="R51" s="21">
        <f t="shared" si="10"/>
        <v>0</v>
      </c>
      <c r="S51" s="21">
        <f t="shared" si="10"/>
        <v>0</v>
      </c>
      <c r="T51" s="21">
        <f t="shared" si="10"/>
        <v>0</v>
      </c>
      <c r="U51" s="21">
        <f t="shared" si="10"/>
        <v>0</v>
      </c>
      <c r="V51" s="21">
        <f t="shared" si="10"/>
        <v>0</v>
      </c>
      <c r="W51" s="21">
        <f t="shared" si="10"/>
        <v>0</v>
      </c>
      <c r="X51" s="21">
        <f t="shared" si="10"/>
        <v>0</v>
      </c>
      <c r="Y51" s="21">
        <f t="shared" si="10"/>
        <v>0</v>
      </c>
      <c r="Z51" s="21">
        <f t="shared" si="10"/>
        <v>0</v>
      </c>
      <c r="AA51" s="21">
        <f t="shared" si="10"/>
        <v>0</v>
      </c>
      <c r="AB51" s="21">
        <f t="shared" si="10"/>
        <v>0</v>
      </c>
      <c r="AC51" s="21">
        <f t="shared" si="10"/>
        <v>0</v>
      </c>
      <c r="AD51" s="21">
        <f t="shared" si="10"/>
        <v>0</v>
      </c>
      <c r="AE51" s="21">
        <f t="shared" si="10"/>
        <v>0</v>
      </c>
      <c r="AF51" s="21">
        <f t="shared" si="10"/>
        <v>0</v>
      </c>
      <c r="AG51" s="21">
        <f t="shared" si="10"/>
        <v>0</v>
      </c>
      <c r="AH51" s="21">
        <f t="shared" si="10"/>
        <v>0</v>
      </c>
      <c r="AI51" s="21">
        <f t="shared" si="10"/>
        <v>0</v>
      </c>
      <c r="AJ51" s="21">
        <f t="shared" si="10"/>
        <v>0</v>
      </c>
      <c r="AK51" s="21">
        <f t="shared" si="10"/>
        <v>0</v>
      </c>
      <c r="AL51" s="21">
        <f t="shared" si="10"/>
        <v>0</v>
      </c>
      <c r="AM51" s="21">
        <f t="shared" si="10"/>
        <v>0</v>
      </c>
      <c r="AN51" s="21">
        <f t="shared" si="10"/>
        <v>0</v>
      </c>
      <c r="AO51" s="21">
        <f t="shared" si="10"/>
        <v>0</v>
      </c>
    </row>
    <row r="52" spans="1:41" ht="15.75" outlineLevel="1" x14ac:dyDescent="0.25">
      <c r="A52" s="19">
        <f t="shared" si="8"/>
        <v>17</v>
      </c>
      <c r="B52" s="26" t="e">
        <f t="shared" si="5"/>
        <v>#N/A</v>
      </c>
      <c r="C52" s="27" t="e">
        <f t="shared" si="5"/>
        <v>#N/A</v>
      </c>
      <c r="D52" s="21">
        <f t="shared" si="6"/>
        <v>0</v>
      </c>
      <c r="E52" s="3">
        <f>IF(D52&gt;0,RANK(D52,$D$36:$D$65),реглист!$D$96+1)</f>
        <v>10</v>
      </c>
      <c r="F52" s="21">
        <f t="shared" si="7"/>
        <v>0</v>
      </c>
      <c r="G52" s="21">
        <f t="shared" si="10"/>
        <v>0</v>
      </c>
      <c r="H52" s="21">
        <f t="shared" si="10"/>
        <v>0</v>
      </c>
      <c r="I52" s="21">
        <f t="shared" si="10"/>
        <v>0</v>
      </c>
      <c r="J52" s="21">
        <f t="shared" si="10"/>
        <v>0</v>
      </c>
      <c r="K52" s="21">
        <f t="shared" si="10"/>
        <v>0</v>
      </c>
      <c r="L52" s="21">
        <f t="shared" si="10"/>
        <v>0</v>
      </c>
      <c r="M52" s="21">
        <f t="shared" si="10"/>
        <v>0</v>
      </c>
      <c r="N52" s="21">
        <f t="shared" si="10"/>
        <v>0</v>
      </c>
      <c r="O52" s="21">
        <f t="shared" si="10"/>
        <v>0</v>
      </c>
      <c r="P52" s="21">
        <f t="shared" si="10"/>
        <v>0</v>
      </c>
      <c r="Q52" s="21">
        <f t="shared" si="10"/>
        <v>0</v>
      </c>
      <c r="R52" s="21">
        <f t="shared" si="10"/>
        <v>0</v>
      </c>
      <c r="S52" s="21">
        <f t="shared" si="10"/>
        <v>0</v>
      </c>
      <c r="T52" s="21">
        <f t="shared" si="10"/>
        <v>0</v>
      </c>
      <c r="U52" s="21">
        <f t="shared" si="10"/>
        <v>0</v>
      </c>
      <c r="V52" s="21">
        <f t="shared" si="10"/>
        <v>0</v>
      </c>
      <c r="W52" s="21">
        <f t="shared" si="10"/>
        <v>0</v>
      </c>
      <c r="X52" s="21">
        <f t="shared" si="10"/>
        <v>0</v>
      </c>
      <c r="Y52" s="21">
        <f t="shared" si="10"/>
        <v>0</v>
      </c>
      <c r="Z52" s="21">
        <f t="shared" si="10"/>
        <v>0</v>
      </c>
      <c r="AA52" s="21">
        <f t="shared" si="10"/>
        <v>0</v>
      </c>
      <c r="AB52" s="21">
        <f t="shared" si="10"/>
        <v>0</v>
      </c>
      <c r="AC52" s="21">
        <f t="shared" si="10"/>
        <v>0</v>
      </c>
      <c r="AD52" s="21">
        <f t="shared" si="10"/>
        <v>0</v>
      </c>
      <c r="AE52" s="21">
        <f t="shared" si="10"/>
        <v>0</v>
      </c>
      <c r="AF52" s="21">
        <f t="shared" si="10"/>
        <v>0</v>
      </c>
      <c r="AG52" s="21">
        <f t="shared" si="10"/>
        <v>0</v>
      </c>
      <c r="AH52" s="21">
        <f t="shared" si="10"/>
        <v>0</v>
      </c>
      <c r="AI52" s="21">
        <f t="shared" si="10"/>
        <v>0</v>
      </c>
      <c r="AJ52" s="21">
        <f t="shared" si="10"/>
        <v>0</v>
      </c>
      <c r="AK52" s="21">
        <f t="shared" si="10"/>
        <v>0</v>
      </c>
      <c r="AL52" s="21">
        <f t="shared" si="10"/>
        <v>0</v>
      </c>
      <c r="AM52" s="21">
        <f t="shared" si="10"/>
        <v>0</v>
      </c>
      <c r="AN52" s="21">
        <f t="shared" si="10"/>
        <v>0</v>
      </c>
      <c r="AO52" s="21">
        <f t="shared" si="10"/>
        <v>0</v>
      </c>
    </row>
    <row r="53" spans="1:41" ht="15.75" outlineLevel="1" x14ac:dyDescent="0.25">
      <c r="A53" s="19">
        <f t="shared" si="8"/>
        <v>18</v>
      </c>
      <c r="B53" s="26" t="e">
        <f t="shared" ref="B53:C65" si="11">B20</f>
        <v>#N/A</v>
      </c>
      <c r="C53" s="27" t="e">
        <f t="shared" si="11"/>
        <v>#N/A</v>
      </c>
      <c r="D53" s="21">
        <f t="shared" si="6"/>
        <v>0</v>
      </c>
      <c r="E53" s="3">
        <f>IF(D53&gt;0,RANK(D53,$D$36:$D$65),реглист!$D$96+1)</f>
        <v>10</v>
      </c>
      <c r="F53" s="21">
        <f t="shared" si="7"/>
        <v>0</v>
      </c>
      <c r="G53" s="21">
        <f t="shared" si="10"/>
        <v>0</v>
      </c>
      <c r="H53" s="21">
        <f t="shared" si="10"/>
        <v>0</v>
      </c>
      <c r="I53" s="21">
        <f t="shared" si="10"/>
        <v>0</v>
      </c>
      <c r="J53" s="21">
        <f t="shared" si="10"/>
        <v>0</v>
      </c>
      <c r="K53" s="21">
        <f t="shared" si="10"/>
        <v>0</v>
      </c>
      <c r="L53" s="21">
        <f t="shared" si="10"/>
        <v>0</v>
      </c>
      <c r="M53" s="21">
        <f t="shared" si="10"/>
        <v>0</v>
      </c>
      <c r="N53" s="21">
        <f t="shared" si="10"/>
        <v>0</v>
      </c>
      <c r="O53" s="21">
        <f t="shared" si="10"/>
        <v>0</v>
      </c>
      <c r="P53" s="21">
        <f t="shared" si="10"/>
        <v>0</v>
      </c>
      <c r="Q53" s="21">
        <f t="shared" si="10"/>
        <v>0</v>
      </c>
      <c r="R53" s="21">
        <f t="shared" si="10"/>
        <v>0</v>
      </c>
      <c r="S53" s="21">
        <f t="shared" si="10"/>
        <v>0</v>
      </c>
      <c r="T53" s="21">
        <f t="shared" si="10"/>
        <v>0</v>
      </c>
      <c r="U53" s="21">
        <f t="shared" si="10"/>
        <v>0</v>
      </c>
      <c r="V53" s="21">
        <f t="shared" si="10"/>
        <v>0</v>
      </c>
      <c r="W53" s="21">
        <f t="shared" si="10"/>
        <v>0</v>
      </c>
      <c r="X53" s="21">
        <f t="shared" si="10"/>
        <v>0</v>
      </c>
      <c r="Y53" s="21">
        <f t="shared" si="10"/>
        <v>0</v>
      </c>
      <c r="Z53" s="21">
        <f t="shared" si="10"/>
        <v>0</v>
      </c>
      <c r="AA53" s="21">
        <f t="shared" si="10"/>
        <v>0</v>
      </c>
      <c r="AB53" s="21">
        <f t="shared" si="10"/>
        <v>0</v>
      </c>
      <c r="AC53" s="21">
        <f t="shared" si="10"/>
        <v>0</v>
      </c>
      <c r="AD53" s="21">
        <f t="shared" si="10"/>
        <v>0</v>
      </c>
      <c r="AE53" s="21">
        <f t="shared" si="10"/>
        <v>0</v>
      </c>
      <c r="AF53" s="21">
        <f t="shared" si="10"/>
        <v>0</v>
      </c>
      <c r="AG53" s="21">
        <f t="shared" si="10"/>
        <v>0</v>
      </c>
      <c r="AH53" s="21">
        <f t="shared" si="10"/>
        <v>0</v>
      </c>
      <c r="AI53" s="21">
        <f t="shared" si="10"/>
        <v>0</v>
      </c>
      <c r="AJ53" s="21">
        <f t="shared" si="10"/>
        <v>0</v>
      </c>
      <c r="AK53" s="21">
        <f t="shared" si="10"/>
        <v>0</v>
      </c>
      <c r="AL53" s="21">
        <f t="shared" si="10"/>
        <v>0</v>
      </c>
      <c r="AM53" s="21">
        <f t="shared" si="10"/>
        <v>0</v>
      </c>
      <c r="AN53" s="21">
        <f t="shared" si="10"/>
        <v>0</v>
      </c>
      <c r="AO53" s="21">
        <f t="shared" si="10"/>
        <v>0</v>
      </c>
    </row>
    <row r="54" spans="1:41" ht="15.75" outlineLevel="1" x14ac:dyDescent="0.25">
      <c r="A54" s="19">
        <f t="shared" si="8"/>
        <v>19</v>
      </c>
      <c r="B54" s="26" t="e">
        <f t="shared" si="11"/>
        <v>#N/A</v>
      </c>
      <c r="C54" s="27" t="e">
        <f t="shared" si="11"/>
        <v>#N/A</v>
      </c>
      <c r="D54" s="21">
        <f t="shared" si="6"/>
        <v>0</v>
      </c>
      <c r="E54" s="3">
        <f>IF(D54&gt;0,RANK(D54,$D$36:$D$65),реглист!$D$96+1)</f>
        <v>10</v>
      </c>
      <c r="F54" s="21">
        <f t="shared" si="7"/>
        <v>0</v>
      </c>
      <c r="G54" s="21">
        <f t="shared" si="10"/>
        <v>0</v>
      </c>
      <c r="H54" s="21">
        <f t="shared" si="10"/>
        <v>0</v>
      </c>
      <c r="I54" s="21">
        <f t="shared" si="10"/>
        <v>0</v>
      </c>
      <c r="J54" s="21">
        <f t="shared" si="10"/>
        <v>0</v>
      </c>
      <c r="K54" s="21">
        <f t="shared" si="10"/>
        <v>0</v>
      </c>
      <c r="L54" s="21">
        <f t="shared" si="10"/>
        <v>0</v>
      </c>
      <c r="M54" s="21">
        <f t="shared" si="10"/>
        <v>0</v>
      </c>
      <c r="N54" s="21">
        <f t="shared" si="10"/>
        <v>0</v>
      </c>
      <c r="O54" s="21">
        <f t="shared" si="10"/>
        <v>0</v>
      </c>
      <c r="P54" s="21">
        <f t="shared" si="10"/>
        <v>0</v>
      </c>
      <c r="Q54" s="21">
        <f t="shared" si="10"/>
        <v>0</v>
      </c>
      <c r="R54" s="21">
        <f t="shared" si="10"/>
        <v>0</v>
      </c>
      <c r="S54" s="21">
        <f t="shared" si="10"/>
        <v>0</v>
      </c>
      <c r="T54" s="21">
        <f t="shared" si="10"/>
        <v>0</v>
      </c>
      <c r="U54" s="21">
        <f t="shared" si="10"/>
        <v>0</v>
      </c>
      <c r="V54" s="21">
        <f t="shared" si="10"/>
        <v>0</v>
      </c>
      <c r="W54" s="21">
        <f t="shared" si="10"/>
        <v>0</v>
      </c>
      <c r="X54" s="21">
        <f t="shared" si="10"/>
        <v>0</v>
      </c>
      <c r="Y54" s="21">
        <f t="shared" si="10"/>
        <v>0</v>
      </c>
      <c r="Z54" s="21">
        <f t="shared" si="10"/>
        <v>0</v>
      </c>
      <c r="AA54" s="21">
        <f t="shared" si="10"/>
        <v>0</v>
      </c>
      <c r="AB54" s="21">
        <f t="shared" si="10"/>
        <v>0</v>
      </c>
      <c r="AC54" s="21">
        <f t="shared" si="10"/>
        <v>0</v>
      </c>
      <c r="AD54" s="21">
        <f t="shared" si="10"/>
        <v>0</v>
      </c>
      <c r="AE54" s="21">
        <f t="shared" si="10"/>
        <v>0</v>
      </c>
      <c r="AF54" s="21">
        <f t="shared" si="10"/>
        <v>0</v>
      </c>
      <c r="AG54" s="21">
        <f t="shared" si="10"/>
        <v>0</v>
      </c>
      <c r="AH54" s="21">
        <f t="shared" si="10"/>
        <v>0</v>
      </c>
      <c r="AI54" s="21">
        <f t="shared" si="10"/>
        <v>0</v>
      </c>
      <c r="AJ54" s="21">
        <f t="shared" si="10"/>
        <v>0</v>
      </c>
      <c r="AK54" s="21">
        <f t="shared" si="10"/>
        <v>0</v>
      </c>
      <c r="AL54" s="21">
        <f t="shared" si="10"/>
        <v>0</v>
      </c>
      <c r="AM54" s="21">
        <f t="shared" si="10"/>
        <v>0</v>
      </c>
      <c r="AN54" s="21">
        <f t="shared" si="10"/>
        <v>0</v>
      </c>
      <c r="AO54" s="21">
        <f t="shared" si="10"/>
        <v>0</v>
      </c>
    </row>
    <row r="55" spans="1:41" ht="15.75" outlineLevel="1" x14ac:dyDescent="0.25">
      <c r="A55" s="19">
        <f t="shared" si="8"/>
        <v>20</v>
      </c>
      <c r="B55" s="26" t="e">
        <f t="shared" si="11"/>
        <v>#N/A</v>
      </c>
      <c r="C55" s="27" t="e">
        <f t="shared" si="11"/>
        <v>#N/A</v>
      </c>
      <c r="D55" s="21">
        <f t="shared" si="6"/>
        <v>0</v>
      </c>
      <c r="E55" s="3">
        <f>IF(D55&gt;0,RANK(D55,$D$36:$D$65),реглист!$D$96+1)</f>
        <v>10</v>
      </c>
      <c r="F55" s="21">
        <f t="shared" si="7"/>
        <v>0</v>
      </c>
      <c r="G55" s="21">
        <f t="shared" si="10"/>
        <v>0</v>
      </c>
      <c r="H55" s="21">
        <f t="shared" si="10"/>
        <v>0</v>
      </c>
      <c r="I55" s="21">
        <f t="shared" si="10"/>
        <v>0</v>
      </c>
      <c r="J55" s="21">
        <f t="shared" si="10"/>
        <v>0</v>
      </c>
      <c r="K55" s="21">
        <f t="shared" si="10"/>
        <v>0</v>
      </c>
      <c r="L55" s="21">
        <f t="shared" si="10"/>
        <v>0</v>
      </c>
      <c r="M55" s="21">
        <f t="shared" si="10"/>
        <v>0</v>
      </c>
      <c r="N55" s="21">
        <f t="shared" si="10"/>
        <v>0</v>
      </c>
      <c r="O55" s="21">
        <f t="shared" si="10"/>
        <v>0</v>
      </c>
      <c r="P55" s="21">
        <f t="shared" si="10"/>
        <v>0</v>
      </c>
      <c r="Q55" s="21">
        <f t="shared" si="10"/>
        <v>0</v>
      </c>
      <c r="R55" s="21">
        <f t="shared" si="10"/>
        <v>0</v>
      </c>
      <c r="S55" s="21">
        <f t="shared" si="10"/>
        <v>0</v>
      </c>
      <c r="T55" s="21">
        <f t="shared" si="10"/>
        <v>0</v>
      </c>
      <c r="U55" s="21">
        <f t="shared" si="10"/>
        <v>0</v>
      </c>
      <c r="V55" s="21">
        <f t="shared" si="10"/>
        <v>0</v>
      </c>
      <c r="W55" s="21">
        <f t="shared" si="10"/>
        <v>0</v>
      </c>
      <c r="X55" s="21">
        <f t="shared" si="10"/>
        <v>0</v>
      </c>
      <c r="Y55" s="21">
        <f t="shared" si="10"/>
        <v>0</v>
      </c>
      <c r="Z55" s="21">
        <f t="shared" si="10"/>
        <v>0</v>
      </c>
      <c r="AA55" s="21">
        <f t="shared" si="10"/>
        <v>0</v>
      </c>
      <c r="AB55" s="21">
        <f t="shared" si="10"/>
        <v>0</v>
      </c>
      <c r="AC55" s="21">
        <f t="shared" si="10"/>
        <v>0</v>
      </c>
      <c r="AD55" s="21">
        <f t="shared" si="10"/>
        <v>0</v>
      </c>
      <c r="AE55" s="21">
        <f t="shared" si="10"/>
        <v>0</v>
      </c>
      <c r="AF55" s="21">
        <f t="shared" si="10"/>
        <v>0</v>
      </c>
      <c r="AG55" s="21">
        <f t="shared" si="10"/>
        <v>0</v>
      </c>
      <c r="AH55" s="21">
        <f t="shared" si="10"/>
        <v>0</v>
      </c>
      <c r="AI55" s="21">
        <f t="shared" si="10"/>
        <v>0</v>
      </c>
      <c r="AJ55" s="21">
        <f t="shared" si="10"/>
        <v>0</v>
      </c>
      <c r="AK55" s="21">
        <f t="shared" si="10"/>
        <v>0</v>
      </c>
      <c r="AL55" s="21">
        <f t="shared" si="10"/>
        <v>0</v>
      </c>
      <c r="AM55" s="21">
        <f t="shared" si="10"/>
        <v>0</v>
      </c>
      <c r="AN55" s="21">
        <f t="shared" si="10"/>
        <v>0</v>
      </c>
      <c r="AO55" s="21">
        <f t="shared" si="10"/>
        <v>0</v>
      </c>
    </row>
    <row r="56" spans="1:41" ht="15.75" outlineLevel="1" x14ac:dyDescent="0.25">
      <c r="A56" s="19">
        <f t="shared" si="8"/>
        <v>21</v>
      </c>
      <c r="B56" s="26" t="e">
        <f t="shared" si="11"/>
        <v>#N/A</v>
      </c>
      <c r="C56" s="27" t="e">
        <f t="shared" si="11"/>
        <v>#N/A</v>
      </c>
      <c r="D56" s="21">
        <f t="shared" si="6"/>
        <v>0</v>
      </c>
      <c r="E56" s="3">
        <f>IF(D56&gt;0,RANK(D56,$D$36:$D$65),реглист!$D$96+1)</f>
        <v>10</v>
      </c>
      <c r="F56" s="21">
        <f t="shared" si="7"/>
        <v>0</v>
      </c>
      <c r="G56" s="21">
        <f t="shared" si="10"/>
        <v>0</v>
      </c>
      <c r="H56" s="21">
        <f t="shared" si="10"/>
        <v>0</v>
      </c>
      <c r="I56" s="21">
        <f t="shared" si="10"/>
        <v>0</v>
      </c>
      <c r="J56" s="21">
        <f t="shared" si="10"/>
        <v>0</v>
      </c>
      <c r="K56" s="21">
        <f t="shared" si="10"/>
        <v>0</v>
      </c>
      <c r="L56" s="21">
        <f t="shared" si="10"/>
        <v>0</v>
      </c>
      <c r="M56" s="21">
        <f t="shared" si="10"/>
        <v>0</v>
      </c>
      <c r="N56" s="21">
        <f t="shared" si="10"/>
        <v>0</v>
      </c>
      <c r="O56" s="21">
        <f t="shared" si="10"/>
        <v>0</v>
      </c>
      <c r="P56" s="21">
        <f t="shared" si="10"/>
        <v>0</v>
      </c>
      <c r="Q56" s="21">
        <f t="shared" si="10"/>
        <v>0</v>
      </c>
      <c r="R56" s="21">
        <f t="shared" si="10"/>
        <v>0</v>
      </c>
      <c r="S56" s="21">
        <f t="shared" si="10"/>
        <v>0</v>
      </c>
      <c r="T56" s="21">
        <f t="shared" si="10"/>
        <v>0</v>
      </c>
      <c r="U56" s="21">
        <f t="shared" si="10"/>
        <v>0</v>
      </c>
      <c r="V56" s="21">
        <f t="shared" si="10"/>
        <v>0</v>
      </c>
      <c r="W56" s="21">
        <f t="shared" si="10"/>
        <v>0</v>
      </c>
      <c r="X56" s="21">
        <f t="shared" si="10"/>
        <v>0</v>
      </c>
      <c r="Y56" s="21">
        <f t="shared" si="10"/>
        <v>0</v>
      </c>
      <c r="Z56" s="21">
        <f t="shared" si="10"/>
        <v>0</v>
      </c>
      <c r="AA56" s="21">
        <f t="shared" si="10"/>
        <v>0</v>
      </c>
      <c r="AB56" s="21">
        <f t="shared" si="10"/>
        <v>0</v>
      </c>
      <c r="AC56" s="21">
        <f t="shared" si="10"/>
        <v>0</v>
      </c>
      <c r="AD56" s="21">
        <f t="shared" si="10"/>
        <v>0</v>
      </c>
      <c r="AE56" s="21">
        <f t="shared" si="10"/>
        <v>0</v>
      </c>
      <c r="AF56" s="21">
        <f t="shared" si="10"/>
        <v>0</v>
      </c>
      <c r="AG56" s="21">
        <f t="shared" si="10"/>
        <v>0</v>
      </c>
      <c r="AH56" s="21">
        <f t="shared" si="10"/>
        <v>0</v>
      </c>
      <c r="AI56" s="21">
        <f t="shared" si="10"/>
        <v>0</v>
      </c>
      <c r="AJ56" s="21">
        <f t="shared" si="10"/>
        <v>0</v>
      </c>
      <c r="AK56" s="21">
        <f t="shared" si="10"/>
        <v>0</v>
      </c>
      <c r="AL56" s="21">
        <f t="shared" si="10"/>
        <v>0</v>
      </c>
      <c r="AM56" s="21">
        <f t="shared" si="10"/>
        <v>0</v>
      </c>
      <c r="AN56" s="21">
        <f t="shared" si="10"/>
        <v>0</v>
      </c>
      <c r="AO56" s="21">
        <f t="shared" si="10"/>
        <v>0</v>
      </c>
    </row>
    <row r="57" spans="1:41" ht="15.75" outlineLevel="1" x14ac:dyDescent="0.25">
      <c r="A57" s="19">
        <f t="shared" si="8"/>
        <v>22</v>
      </c>
      <c r="B57" s="26" t="e">
        <f t="shared" si="11"/>
        <v>#N/A</v>
      </c>
      <c r="C57" s="27" t="e">
        <f t="shared" si="11"/>
        <v>#N/A</v>
      </c>
      <c r="D57" s="21">
        <f t="shared" si="6"/>
        <v>0</v>
      </c>
      <c r="E57" s="3">
        <f>IF(D57&gt;0,RANK(D57,$D$36:$D$65),реглист!$D$96+1)</f>
        <v>10</v>
      </c>
      <c r="F57" s="21">
        <f t="shared" si="7"/>
        <v>0</v>
      </c>
      <c r="G57" s="21">
        <f t="shared" si="10"/>
        <v>0</v>
      </c>
      <c r="H57" s="21">
        <f t="shared" si="10"/>
        <v>0</v>
      </c>
      <c r="I57" s="21">
        <f t="shared" si="10"/>
        <v>0</v>
      </c>
      <c r="J57" s="21">
        <f t="shared" si="10"/>
        <v>0</v>
      </c>
      <c r="K57" s="21">
        <f t="shared" si="10"/>
        <v>0</v>
      </c>
      <c r="L57" s="21">
        <f t="shared" si="10"/>
        <v>0</v>
      </c>
      <c r="M57" s="21">
        <f t="shared" si="10"/>
        <v>0</v>
      </c>
      <c r="N57" s="21">
        <f t="shared" si="10"/>
        <v>0</v>
      </c>
      <c r="O57" s="21">
        <f t="shared" si="10"/>
        <v>0</v>
      </c>
      <c r="P57" s="21">
        <f t="shared" si="10"/>
        <v>0</v>
      </c>
      <c r="Q57" s="21">
        <f t="shared" si="10"/>
        <v>0</v>
      </c>
      <c r="R57" s="21">
        <f t="shared" si="10"/>
        <v>0</v>
      </c>
      <c r="S57" s="21">
        <f t="shared" si="10"/>
        <v>0</v>
      </c>
      <c r="T57" s="21">
        <f t="shared" si="10"/>
        <v>0</v>
      </c>
      <c r="U57" s="21">
        <f t="shared" si="10"/>
        <v>0</v>
      </c>
      <c r="V57" s="21">
        <f t="shared" si="10"/>
        <v>0</v>
      </c>
      <c r="W57" s="21">
        <f t="shared" si="10"/>
        <v>0</v>
      </c>
      <c r="X57" s="21">
        <f t="shared" si="10"/>
        <v>0</v>
      </c>
      <c r="Y57" s="21">
        <f t="shared" si="10"/>
        <v>0</v>
      </c>
      <c r="Z57" s="21">
        <f t="shared" si="10"/>
        <v>0</v>
      </c>
      <c r="AA57" s="21">
        <f t="shared" si="10"/>
        <v>0</v>
      </c>
      <c r="AB57" s="21">
        <f t="shared" si="10"/>
        <v>0</v>
      </c>
      <c r="AC57" s="21">
        <f t="shared" si="10"/>
        <v>0</v>
      </c>
      <c r="AD57" s="21">
        <f t="shared" si="10"/>
        <v>0</v>
      </c>
      <c r="AE57" s="21">
        <f t="shared" si="10"/>
        <v>0</v>
      </c>
      <c r="AF57" s="21">
        <f t="shared" si="10"/>
        <v>0</v>
      </c>
      <c r="AG57" s="21">
        <f t="shared" si="10"/>
        <v>0</v>
      </c>
      <c r="AH57" s="21">
        <f t="shared" si="10"/>
        <v>0</v>
      </c>
      <c r="AI57" s="21">
        <f t="shared" si="10"/>
        <v>0</v>
      </c>
      <c r="AJ57" s="21">
        <f t="shared" si="10"/>
        <v>0</v>
      </c>
      <c r="AK57" s="21">
        <f t="shared" si="10"/>
        <v>0</v>
      </c>
      <c r="AL57" s="21">
        <f t="shared" si="10"/>
        <v>0</v>
      </c>
      <c r="AM57" s="21">
        <f t="shared" si="10"/>
        <v>0</v>
      </c>
      <c r="AN57" s="21">
        <f t="shared" si="10"/>
        <v>0</v>
      </c>
      <c r="AO57" s="21">
        <f t="shared" si="10"/>
        <v>0</v>
      </c>
    </row>
    <row r="58" spans="1:41" ht="15.75" outlineLevel="1" x14ac:dyDescent="0.25">
      <c r="A58" s="19">
        <f t="shared" si="8"/>
        <v>23</v>
      </c>
      <c r="B58" s="26" t="e">
        <f t="shared" si="11"/>
        <v>#N/A</v>
      </c>
      <c r="C58" s="27" t="e">
        <f t="shared" si="11"/>
        <v>#N/A</v>
      </c>
      <c r="D58" s="21">
        <f t="shared" si="6"/>
        <v>0</v>
      </c>
      <c r="E58" s="3">
        <f>IF(D58&gt;0,RANK(D58,$D$36:$D$65),реглист!$D$96+1)</f>
        <v>10</v>
      </c>
      <c r="F58" s="21">
        <f t="shared" si="7"/>
        <v>0</v>
      </c>
      <c r="G58" s="21">
        <f t="shared" si="10"/>
        <v>0</v>
      </c>
      <c r="H58" s="21">
        <f t="shared" si="10"/>
        <v>0</v>
      </c>
      <c r="I58" s="21">
        <f t="shared" si="10"/>
        <v>0</v>
      </c>
      <c r="J58" s="21">
        <f t="shared" si="10"/>
        <v>0</v>
      </c>
      <c r="K58" s="21">
        <f t="shared" si="10"/>
        <v>0</v>
      </c>
      <c r="L58" s="21">
        <f t="shared" si="10"/>
        <v>0</v>
      </c>
      <c r="M58" s="21">
        <f t="shared" si="10"/>
        <v>0</v>
      </c>
      <c r="N58" s="21">
        <f t="shared" si="10"/>
        <v>0</v>
      </c>
      <c r="O58" s="21">
        <f t="shared" si="10"/>
        <v>0</v>
      </c>
      <c r="P58" s="21">
        <f t="shared" si="10"/>
        <v>0</v>
      </c>
      <c r="Q58" s="21">
        <f t="shared" ref="G58:AO65" si="12">Q25</f>
        <v>0</v>
      </c>
      <c r="R58" s="21">
        <f t="shared" si="12"/>
        <v>0</v>
      </c>
      <c r="S58" s="21">
        <f t="shared" si="12"/>
        <v>0</v>
      </c>
      <c r="T58" s="21">
        <f t="shared" si="12"/>
        <v>0</v>
      </c>
      <c r="U58" s="21">
        <f t="shared" si="12"/>
        <v>0</v>
      </c>
      <c r="V58" s="21">
        <f t="shared" si="12"/>
        <v>0</v>
      </c>
      <c r="W58" s="21">
        <f t="shared" si="12"/>
        <v>0</v>
      </c>
      <c r="X58" s="21">
        <f t="shared" si="12"/>
        <v>0</v>
      </c>
      <c r="Y58" s="21">
        <f t="shared" si="12"/>
        <v>0</v>
      </c>
      <c r="Z58" s="21">
        <f t="shared" si="12"/>
        <v>0</v>
      </c>
      <c r="AA58" s="21">
        <f t="shared" si="12"/>
        <v>0</v>
      </c>
      <c r="AB58" s="21">
        <f t="shared" si="12"/>
        <v>0</v>
      </c>
      <c r="AC58" s="21">
        <f t="shared" si="12"/>
        <v>0</v>
      </c>
      <c r="AD58" s="21">
        <f t="shared" si="12"/>
        <v>0</v>
      </c>
      <c r="AE58" s="21">
        <f t="shared" si="12"/>
        <v>0</v>
      </c>
      <c r="AF58" s="21">
        <f t="shared" si="12"/>
        <v>0</v>
      </c>
      <c r="AG58" s="21">
        <f t="shared" si="12"/>
        <v>0</v>
      </c>
      <c r="AH58" s="21">
        <f t="shared" si="12"/>
        <v>0</v>
      </c>
      <c r="AI58" s="21">
        <f t="shared" si="12"/>
        <v>0</v>
      </c>
      <c r="AJ58" s="21">
        <f t="shared" si="12"/>
        <v>0</v>
      </c>
      <c r="AK58" s="21">
        <f t="shared" si="12"/>
        <v>0</v>
      </c>
      <c r="AL58" s="21">
        <f t="shared" si="12"/>
        <v>0</v>
      </c>
      <c r="AM58" s="21">
        <f t="shared" si="12"/>
        <v>0</v>
      </c>
      <c r="AN58" s="21">
        <f t="shared" si="12"/>
        <v>0</v>
      </c>
      <c r="AO58" s="21">
        <f t="shared" si="12"/>
        <v>0</v>
      </c>
    </row>
    <row r="59" spans="1:41" ht="15.75" outlineLevel="1" x14ac:dyDescent="0.25">
      <c r="A59" s="19">
        <f t="shared" si="8"/>
        <v>24</v>
      </c>
      <c r="B59" s="26" t="e">
        <f t="shared" si="11"/>
        <v>#N/A</v>
      </c>
      <c r="C59" s="27" t="e">
        <f t="shared" si="11"/>
        <v>#N/A</v>
      </c>
      <c r="D59" s="21">
        <f t="shared" si="6"/>
        <v>0</v>
      </c>
      <c r="E59" s="3">
        <f>IF(D59&gt;0,RANK(D59,$D$36:$D$65),реглист!$D$96+1)</f>
        <v>10</v>
      </c>
      <c r="F59" s="21">
        <f t="shared" si="7"/>
        <v>0</v>
      </c>
      <c r="G59" s="21">
        <f t="shared" si="12"/>
        <v>0</v>
      </c>
      <c r="H59" s="21">
        <f t="shared" si="12"/>
        <v>0</v>
      </c>
      <c r="I59" s="21">
        <f t="shared" si="12"/>
        <v>0</v>
      </c>
      <c r="J59" s="21">
        <f t="shared" si="12"/>
        <v>0</v>
      </c>
      <c r="K59" s="21">
        <f t="shared" si="12"/>
        <v>0</v>
      </c>
      <c r="L59" s="21">
        <f t="shared" si="12"/>
        <v>0</v>
      </c>
      <c r="M59" s="21">
        <f t="shared" si="12"/>
        <v>0</v>
      </c>
      <c r="N59" s="21">
        <f t="shared" si="12"/>
        <v>0</v>
      </c>
      <c r="O59" s="21">
        <f t="shared" si="12"/>
        <v>0</v>
      </c>
      <c r="P59" s="21">
        <f t="shared" si="12"/>
        <v>0</v>
      </c>
      <c r="Q59" s="21">
        <f t="shared" si="12"/>
        <v>0</v>
      </c>
      <c r="R59" s="21">
        <f t="shared" si="12"/>
        <v>0</v>
      </c>
      <c r="S59" s="21">
        <f t="shared" si="12"/>
        <v>0</v>
      </c>
      <c r="T59" s="21">
        <f t="shared" si="12"/>
        <v>0</v>
      </c>
      <c r="U59" s="21">
        <f t="shared" si="12"/>
        <v>0</v>
      </c>
      <c r="V59" s="21">
        <f t="shared" si="12"/>
        <v>0</v>
      </c>
      <c r="W59" s="21">
        <f t="shared" si="12"/>
        <v>0</v>
      </c>
      <c r="X59" s="21">
        <f t="shared" si="12"/>
        <v>0</v>
      </c>
      <c r="Y59" s="21">
        <f t="shared" si="12"/>
        <v>0</v>
      </c>
      <c r="Z59" s="21">
        <f t="shared" si="12"/>
        <v>0</v>
      </c>
      <c r="AA59" s="21">
        <f t="shared" si="12"/>
        <v>0</v>
      </c>
      <c r="AB59" s="21">
        <f t="shared" si="12"/>
        <v>0</v>
      </c>
      <c r="AC59" s="21">
        <f t="shared" si="12"/>
        <v>0</v>
      </c>
      <c r="AD59" s="21">
        <f t="shared" si="12"/>
        <v>0</v>
      </c>
      <c r="AE59" s="21">
        <f t="shared" si="12"/>
        <v>0</v>
      </c>
      <c r="AF59" s="21">
        <f t="shared" si="12"/>
        <v>0</v>
      </c>
      <c r="AG59" s="21">
        <f t="shared" si="12"/>
        <v>0</v>
      </c>
      <c r="AH59" s="21">
        <f t="shared" si="12"/>
        <v>0</v>
      </c>
      <c r="AI59" s="21">
        <f t="shared" si="12"/>
        <v>0</v>
      </c>
      <c r="AJ59" s="21">
        <f t="shared" si="12"/>
        <v>0</v>
      </c>
      <c r="AK59" s="21">
        <f t="shared" si="12"/>
        <v>0</v>
      </c>
      <c r="AL59" s="21">
        <f t="shared" si="12"/>
        <v>0</v>
      </c>
      <c r="AM59" s="21">
        <f t="shared" si="12"/>
        <v>0</v>
      </c>
      <c r="AN59" s="21">
        <f t="shared" si="12"/>
        <v>0</v>
      </c>
      <c r="AO59" s="21">
        <f t="shared" si="12"/>
        <v>0</v>
      </c>
    </row>
    <row r="60" spans="1:41" ht="15.75" outlineLevel="1" x14ac:dyDescent="0.25">
      <c r="A60" s="19">
        <f t="shared" si="8"/>
        <v>25</v>
      </c>
      <c r="B60" s="26" t="e">
        <f t="shared" si="11"/>
        <v>#N/A</v>
      </c>
      <c r="C60" s="27" t="e">
        <f t="shared" si="11"/>
        <v>#N/A</v>
      </c>
      <c r="D60" s="21">
        <f t="shared" si="6"/>
        <v>0</v>
      </c>
      <c r="E60" s="3">
        <f>IF(D60&gt;0,RANK(D60,$D$36:$D$65),реглист!$D$96+1)</f>
        <v>10</v>
      </c>
      <c r="F60" s="21">
        <f t="shared" si="7"/>
        <v>0</v>
      </c>
      <c r="G60" s="21">
        <f t="shared" si="12"/>
        <v>0</v>
      </c>
      <c r="H60" s="21">
        <f t="shared" si="12"/>
        <v>0</v>
      </c>
      <c r="I60" s="21">
        <f t="shared" si="12"/>
        <v>0</v>
      </c>
      <c r="J60" s="21">
        <f t="shared" si="12"/>
        <v>0</v>
      </c>
      <c r="K60" s="21">
        <f t="shared" si="12"/>
        <v>0</v>
      </c>
      <c r="L60" s="21">
        <f t="shared" si="12"/>
        <v>0</v>
      </c>
      <c r="M60" s="21">
        <f t="shared" si="12"/>
        <v>0</v>
      </c>
      <c r="N60" s="21">
        <f t="shared" si="12"/>
        <v>0</v>
      </c>
      <c r="O60" s="21">
        <f t="shared" si="12"/>
        <v>0</v>
      </c>
      <c r="P60" s="21">
        <f t="shared" si="12"/>
        <v>0</v>
      </c>
      <c r="Q60" s="21">
        <f t="shared" si="12"/>
        <v>0</v>
      </c>
      <c r="R60" s="21">
        <f t="shared" si="12"/>
        <v>0</v>
      </c>
      <c r="S60" s="21">
        <f t="shared" si="12"/>
        <v>0</v>
      </c>
      <c r="T60" s="21">
        <f t="shared" si="12"/>
        <v>0</v>
      </c>
      <c r="U60" s="21">
        <f t="shared" si="12"/>
        <v>0</v>
      </c>
      <c r="V60" s="21">
        <f t="shared" si="12"/>
        <v>0</v>
      </c>
      <c r="W60" s="21">
        <f t="shared" si="12"/>
        <v>0</v>
      </c>
      <c r="X60" s="21">
        <f t="shared" si="12"/>
        <v>0</v>
      </c>
      <c r="Y60" s="21">
        <f t="shared" si="12"/>
        <v>0</v>
      </c>
      <c r="Z60" s="21">
        <f t="shared" si="12"/>
        <v>0</v>
      </c>
      <c r="AA60" s="21">
        <f t="shared" si="12"/>
        <v>0</v>
      </c>
      <c r="AB60" s="21">
        <f t="shared" si="12"/>
        <v>0</v>
      </c>
      <c r="AC60" s="21">
        <f t="shared" si="12"/>
        <v>0</v>
      </c>
      <c r="AD60" s="21">
        <f t="shared" si="12"/>
        <v>0</v>
      </c>
      <c r="AE60" s="21">
        <f t="shared" si="12"/>
        <v>0</v>
      </c>
      <c r="AF60" s="21">
        <f t="shared" si="12"/>
        <v>0</v>
      </c>
      <c r="AG60" s="21">
        <f t="shared" si="12"/>
        <v>0</v>
      </c>
      <c r="AH60" s="21">
        <f t="shared" si="12"/>
        <v>0</v>
      </c>
      <c r="AI60" s="21">
        <f t="shared" si="12"/>
        <v>0</v>
      </c>
      <c r="AJ60" s="21">
        <f t="shared" si="12"/>
        <v>0</v>
      </c>
      <c r="AK60" s="21">
        <f t="shared" si="12"/>
        <v>0</v>
      </c>
      <c r="AL60" s="21">
        <f t="shared" si="12"/>
        <v>0</v>
      </c>
      <c r="AM60" s="21">
        <f t="shared" si="12"/>
        <v>0</v>
      </c>
      <c r="AN60" s="21">
        <f t="shared" si="12"/>
        <v>0</v>
      </c>
      <c r="AO60" s="21">
        <f t="shared" si="12"/>
        <v>0</v>
      </c>
    </row>
    <row r="61" spans="1:41" ht="15.75" outlineLevel="1" x14ac:dyDescent="0.25">
      <c r="A61" s="19">
        <f t="shared" si="8"/>
        <v>26</v>
      </c>
      <c r="B61" s="26" t="e">
        <f t="shared" si="11"/>
        <v>#N/A</v>
      </c>
      <c r="C61" s="27" t="e">
        <f t="shared" si="11"/>
        <v>#N/A</v>
      </c>
      <c r="D61" s="21">
        <f t="shared" si="6"/>
        <v>0</v>
      </c>
      <c r="E61" s="3">
        <f>IF(D61&gt;0,RANK(D61,$D$36:$D$65),реглист!$D$96+1)</f>
        <v>10</v>
      </c>
      <c r="F61" s="21">
        <f t="shared" si="7"/>
        <v>0</v>
      </c>
      <c r="G61" s="21">
        <f t="shared" si="12"/>
        <v>0</v>
      </c>
      <c r="H61" s="21">
        <f t="shared" si="12"/>
        <v>0</v>
      </c>
      <c r="I61" s="21">
        <f t="shared" si="12"/>
        <v>0</v>
      </c>
      <c r="J61" s="21">
        <f t="shared" si="12"/>
        <v>0</v>
      </c>
      <c r="K61" s="21">
        <f t="shared" si="12"/>
        <v>0</v>
      </c>
      <c r="L61" s="21">
        <f t="shared" si="12"/>
        <v>0</v>
      </c>
      <c r="M61" s="21">
        <f t="shared" si="12"/>
        <v>0</v>
      </c>
      <c r="N61" s="21">
        <f t="shared" si="12"/>
        <v>0</v>
      </c>
      <c r="O61" s="21">
        <f t="shared" si="12"/>
        <v>0</v>
      </c>
      <c r="P61" s="21">
        <f t="shared" si="12"/>
        <v>0</v>
      </c>
      <c r="Q61" s="21">
        <f t="shared" si="12"/>
        <v>0</v>
      </c>
      <c r="R61" s="21">
        <f t="shared" si="12"/>
        <v>0</v>
      </c>
      <c r="S61" s="21">
        <f t="shared" si="12"/>
        <v>0</v>
      </c>
      <c r="T61" s="21">
        <f t="shared" si="12"/>
        <v>0</v>
      </c>
      <c r="U61" s="21">
        <f t="shared" si="12"/>
        <v>0</v>
      </c>
      <c r="V61" s="21">
        <f t="shared" si="12"/>
        <v>0</v>
      </c>
      <c r="W61" s="21">
        <f t="shared" si="12"/>
        <v>0</v>
      </c>
      <c r="X61" s="21">
        <f t="shared" si="12"/>
        <v>0</v>
      </c>
      <c r="Y61" s="21">
        <f t="shared" si="12"/>
        <v>0</v>
      </c>
      <c r="Z61" s="21">
        <f t="shared" si="12"/>
        <v>0</v>
      </c>
      <c r="AA61" s="21">
        <f t="shared" si="12"/>
        <v>0</v>
      </c>
      <c r="AB61" s="21">
        <f t="shared" si="12"/>
        <v>0</v>
      </c>
      <c r="AC61" s="21">
        <f t="shared" si="12"/>
        <v>0</v>
      </c>
      <c r="AD61" s="21">
        <f t="shared" si="12"/>
        <v>0</v>
      </c>
      <c r="AE61" s="21">
        <f t="shared" si="12"/>
        <v>0</v>
      </c>
      <c r="AF61" s="21">
        <f t="shared" si="12"/>
        <v>0</v>
      </c>
      <c r="AG61" s="21">
        <f t="shared" si="12"/>
        <v>0</v>
      </c>
      <c r="AH61" s="21">
        <f t="shared" si="12"/>
        <v>0</v>
      </c>
      <c r="AI61" s="21">
        <f t="shared" si="12"/>
        <v>0</v>
      </c>
      <c r="AJ61" s="21">
        <f t="shared" si="12"/>
        <v>0</v>
      </c>
      <c r="AK61" s="21">
        <f t="shared" si="12"/>
        <v>0</v>
      </c>
      <c r="AL61" s="21">
        <f t="shared" si="12"/>
        <v>0</v>
      </c>
      <c r="AM61" s="21">
        <f t="shared" si="12"/>
        <v>0</v>
      </c>
      <c r="AN61" s="21">
        <f t="shared" si="12"/>
        <v>0</v>
      </c>
      <c r="AO61" s="21">
        <f t="shared" si="12"/>
        <v>0</v>
      </c>
    </row>
    <row r="62" spans="1:41" ht="15.75" outlineLevel="1" x14ac:dyDescent="0.25">
      <c r="A62" s="19">
        <f t="shared" si="8"/>
        <v>27</v>
      </c>
      <c r="B62" s="26" t="e">
        <f t="shared" si="11"/>
        <v>#N/A</v>
      </c>
      <c r="C62" s="27" t="e">
        <f t="shared" si="11"/>
        <v>#N/A</v>
      </c>
      <c r="D62" s="21">
        <f t="shared" si="6"/>
        <v>0</v>
      </c>
      <c r="E62" s="3">
        <f>IF(D62&gt;0,RANK(D62,$D$36:$D$65),реглист!$D$96+1)</f>
        <v>10</v>
      </c>
      <c r="F62" s="21">
        <f t="shared" si="7"/>
        <v>0</v>
      </c>
      <c r="G62" s="21">
        <f t="shared" si="12"/>
        <v>0</v>
      </c>
      <c r="H62" s="21">
        <f t="shared" si="12"/>
        <v>0</v>
      </c>
      <c r="I62" s="21">
        <f t="shared" si="12"/>
        <v>0</v>
      </c>
      <c r="J62" s="21">
        <f t="shared" si="12"/>
        <v>0</v>
      </c>
      <c r="K62" s="21">
        <f t="shared" si="12"/>
        <v>0</v>
      </c>
      <c r="L62" s="21">
        <f t="shared" si="12"/>
        <v>0</v>
      </c>
      <c r="M62" s="21">
        <f t="shared" si="12"/>
        <v>0</v>
      </c>
      <c r="N62" s="21">
        <f t="shared" si="12"/>
        <v>0</v>
      </c>
      <c r="O62" s="21">
        <f t="shared" si="12"/>
        <v>0</v>
      </c>
      <c r="P62" s="21">
        <f t="shared" si="12"/>
        <v>0</v>
      </c>
      <c r="Q62" s="21">
        <f t="shared" si="12"/>
        <v>0</v>
      </c>
      <c r="R62" s="21">
        <f t="shared" si="12"/>
        <v>0</v>
      </c>
      <c r="S62" s="21">
        <f t="shared" si="12"/>
        <v>0</v>
      </c>
      <c r="T62" s="21">
        <f t="shared" si="12"/>
        <v>0</v>
      </c>
      <c r="U62" s="21">
        <f t="shared" si="12"/>
        <v>0</v>
      </c>
      <c r="V62" s="21">
        <f t="shared" si="12"/>
        <v>0</v>
      </c>
      <c r="W62" s="21">
        <f t="shared" si="12"/>
        <v>0</v>
      </c>
      <c r="X62" s="21">
        <f t="shared" si="12"/>
        <v>0</v>
      </c>
      <c r="Y62" s="21">
        <f t="shared" si="12"/>
        <v>0</v>
      </c>
      <c r="Z62" s="21">
        <f t="shared" si="12"/>
        <v>0</v>
      </c>
      <c r="AA62" s="21">
        <f t="shared" si="12"/>
        <v>0</v>
      </c>
      <c r="AB62" s="21">
        <f t="shared" si="12"/>
        <v>0</v>
      </c>
      <c r="AC62" s="21">
        <f t="shared" si="12"/>
        <v>0</v>
      </c>
      <c r="AD62" s="21">
        <f t="shared" si="12"/>
        <v>0</v>
      </c>
      <c r="AE62" s="21">
        <f t="shared" si="12"/>
        <v>0</v>
      </c>
      <c r="AF62" s="21">
        <f t="shared" si="12"/>
        <v>0</v>
      </c>
      <c r="AG62" s="21">
        <f t="shared" si="12"/>
        <v>0</v>
      </c>
      <c r="AH62" s="21">
        <f t="shared" si="12"/>
        <v>0</v>
      </c>
      <c r="AI62" s="21">
        <f t="shared" si="12"/>
        <v>0</v>
      </c>
      <c r="AJ62" s="21">
        <f t="shared" si="12"/>
        <v>0</v>
      </c>
      <c r="AK62" s="21">
        <f t="shared" si="12"/>
        <v>0</v>
      </c>
      <c r="AL62" s="21">
        <f t="shared" si="12"/>
        <v>0</v>
      </c>
      <c r="AM62" s="21">
        <f t="shared" si="12"/>
        <v>0</v>
      </c>
      <c r="AN62" s="21">
        <f t="shared" si="12"/>
        <v>0</v>
      </c>
      <c r="AO62" s="21">
        <f t="shared" si="12"/>
        <v>0</v>
      </c>
    </row>
    <row r="63" spans="1:41" ht="15.75" outlineLevel="1" x14ac:dyDescent="0.25">
      <c r="A63" s="19">
        <f t="shared" si="8"/>
        <v>28</v>
      </c>
      <c r="B63" s="26" t="e">
        <f t="shared" si="11"/>
        <v>#N/A</v>
      </c>
      <c r="C63" s="27" t="e">
        <f t="shared" si="11"/>
        <v>#N/A</v>
      </c>
      <c r="D63" s="21">
        <f t="shared" si="6"/>
        <v>0</v>
      </c>
      <c r="E63" s="3">
        <f>IF(D63&gt;0,RANK(D63,$D$36:$D$65),реглист!$D$96+1)</f>
        <v>10</v>
      </c>
      <c r="F63" s="21">
        <f t="shared" si="7"/>
        <v>0</v>
      </c>
      <c r="G63" s="21">
        <f t="shared" si="12"/>
        <v>0</v>
      </c>
      <c r="H63" s="21">
        <f t="shared" si="12"/>
        <v>0</v>
      </c>
      <c r="I63" s="21">
        <f t="shared" si="12"/>
        <v>0</v>
      </c>
      <c r="J63" s="21">
        <f t="shared" si="12"/>
        <v>0</v>
      </c>
      <c r="K63" s="21">
        <f t="shared" si="12"/>
        <v>0</v>
      </c>
      <c r="L63" s="21">
        <f t="shared" si="12"/>
        <v>0</v>
      </c>
      <c r="M63" s="21">
        <f t="shared" si="12"/>
        <v>0</v>
      </c>
      <c r="N63" s="21">
        <f t="shared" si="12"/>
        <v>0</v>
      </c>
      <c r="O63" s="21">
        <f t="shared" si="12"/>
        <v>0</v>
      </c>
      <c r="P63" s="21">
        <f t="shared" si="12"/>
        <v>0</v>
      </c>
      <c r="Q63" s="21">
        <f t="shared" si="12"/>
        <v>0</v>
      </c>
      <c r="R63" s="21">
        <f t="shared" si="12"/>
        <v>0</v>
      </c>
      <c r="S63" s="21">
        <f t="shared" si="12"/>
        <v>0</v>
      </c>
      <c r="T63" s="21">
        <f t="shared" si="12"/>
        <v>0</v>
      </c>
      <c r="U63" s="21">
        <f t="shared" si="12"/>
        <v>0</v>
      </c>
      <c r="V63" s="21">
        <f t="shared" si="12"/>
        <v>0</v>
      </c>
      <c r="W63" s="21">
        <f t="shared" si="12"/>
        <v>0</v>
      </c>
      <c r="X63" s="21">
        <f t="shared" si="12"/>
        <v>0</v>
      </c>
      <c r="Y63" s="21">
        <f t="shared" si="12"/>
        <v>0</v>
      </c>
      <c r="Z63" s="21">
        <f t="shared" si="12"/>
        <v>0</v>
      </c>
      <c r="AA63" s="21">
        <f t="shared" si="12"/>
        <v>0</v>
      </c>
      <c r="AB63" s="21">
        <f t="shared" si="12"/>
        <v>0</v>
      </c>
      <c r="AC63" s="21">
        <f t="shared" si="12"/>
        <v>0</v>
      </c>
      <c r="AD63" s="21">
        <f t="shared" si="12"/>
        <v>0</v>
      </c>
      <c r="AE63" s="21">
        <f t="shared" si="12"/>
        <v>0</v>
      </c>
      <c r="AF63" s="21">
        <f t="shared" si="12"/>
        <v>0</v>
      </c>
      <c r="AG63" s="21">
        <f t="shared" si="12"/>
        <v>0</v>
      </c>
      <c r="AH63" s="21">
        <f t="shared" si="12"/>
        <v>0</v>
      </c>
      <c r="AI63" s="21">
        <f t="shared" si="12"/>
        <v>0</v>
      </c>
      <c r="AJ63" s="21">
        <f t="shared" si="12"/>
        <v>0</v>
      </c>
      <c r="AK63" s="21">
        <f t="shared" si="12"/>
        <v>0</v>
      </c>
      <c r="AL63" s="21">
        <f t="shared" si="12"/>
        <v>0</v>
      </c>
      <c r="AM63" s="21">
        <f t="shared" si="12"/>
        <v>0</v>
      </c>
      <c r="AN63" s="21">
        <f t="shared" si="12"/>
        <v>0</v>
      </c>
      <c r="AO63" s="21">
        <f t="shared" si="12"/>
        <v>0</v>
      </c>
    </row>
    <row r="64" spans="1:41" ht="15.75" outlineLevel="1" x14ac:dyDescent="0.25">
      <c r="A64" s="19">
        <f t="shared" si="8"/>
        <v>29</v>
      </c>
      <c r="B64" s="26" t="e">
        <f t="shared" si="11"/>
        <v>#N/A</v>
      </c>
      <c r="C64" s="27" t="e">
        <f t="shared" si="11"/>
        <v>#N/A</v>
      </c>
      <c r="D64" s="21">
        <f t="shared" si="6"/>
        <v>0</v>
      </c>
      <c r="E64" s="3">
        <f>IF(D64&gt;0,RANK(D64,$D$36:$D$65),реглист!$D$96+1)</f>
        <v>10</v>
      </c>
      <c r="F64" s="21">
        <f t="shared" si="7"/>
        <v>0</v>
      </c>
      <c r="G64" s="21">
        <f t="shared" si="12"/>
        <v>0</v>
      </c>
      <c r="H64" s="21">
        <f t="shared" si="12"/>
        <v>0</v>
      </c>
      <c r="I64" s="21">
        <f t="shared" si="12"/>
        <v>0</v>
      </c>
      <c r="J64" s="21">
        <f t="shared" si="12"/>
        <v>0</v>
      </c>
      <c r="K64" s="21">
        <f t="shared" si="12"/>
        <v>0</v>
      </c>
      <c r="L64" s="21">
        <f t="shared" si="12"/>
        <v>0</v>
      </c>
      <c r="M64" s="21">
        <f t="shared" si="12"/>
        <v>0</v>
      </c>
      <c r="N64" s="21">
        <f t="shared" si="12"/>
        <v>0</v>
      </c>
      <c r="O64" s="21">
        <f t="shared" si="12"/>
        <v>0</v>
      </c>
      <c r="P64" s="21">
        <f t="shared" si="12"/>
        <v>0</v>
      </c>
      <c r="Q64" s="21">
        <f t="shared" si="12"/>
        <v>0</v>
      </c>
      <c r="R64" s="21">
        <f t="shared" si="12"/>
        <v>0</v>
      </c>
      <c r="S64" s="21">
        <f t="shared" si="12"/>
        <v>0</v>
      </c>
      <c r="T64" s="21">
        <f t="shared" si="12"/>
        <v>0</v>
      </c>
      <c r="U64" s="21">
        <f t="shared" si="12"/>
        <v>0</v>
      </c>
      <c r="V64" s="21">
        <f t="shared" si="12"/>
        <v>0</v>
      </c>
      <c r="W64" s="21">
        <f t="shared" si="12"/>
        <v>0</v>
      </c>
      <c r="X64" s="21">
        <f t="shared" si="12"/>
        <v>0</v>
      </c>
      <c r="Y64" s="21">
        <f t="shared" si="12"/>
        <v>0</v>
      </c>
      <c r="Z64" s="21">
        <f t="shared" si="12"/>
        <v>0</v>
      </c>
      <c r="AA64" s="21">
        <f t="shared" si="12"/>
        <v>0</v>
      </c>
      <c r="AB64" s="21">
        <f t="shared" si="12"/>
        <v>0</v>
      </c>
      <c r="AC64" s="21">
        <f t="shared" si="12"/>
        <v>0</v>
      </c>
      <c r="AD64" s="21">
        <f t="shared" si="12"/>
        <v>0</v>
      </c>
      <c r="AE64" s="21">
        <f t="shared" si="12"/>
        <v>0</v>
      </c>
      <c r="AF64" s="21">
        <f t="shared" si="12"/>
        <v>0</v>
      </c>
      <c r="AG64" s="21">
        <f t="shared" si="12"/>
        <v>0</v>
      </c>
      <c r="AH64" s="21">
        <f t="shared" si="12"/>
        <v>0</v>
      </c>
      <c r="AI64" s="21">
        <f t="shared" si="12"/>
        <v>0</v>
      </c>
      <c r="AJ64" s="21">
        <f t="shared" si="12"/>
        <v>0</v>
      </c>
      <c r="AK64" s="21">
        <f t="shared" si="12"/>
        <v>0</v>
      </c>
      <c r="AL64" s="21">
        <f t="shared" si="12"/>
        <v>0</v>
      </c>
      <c r="AM64" s="21">
        <f t="shared" si="12"/>
        <v>0</v>
      </c>
      <c r="AN64" s="21">
        <f t="shared" si="12"/>
        <v>0</v>
      </c>
      <c r="AO64" s="21">
        <f t="shared" si="12"/>
        <v>0</v>
      </c>
    </row>
    <row r="65" spans="1:41" ht="15.75" outlineLevel="1" x14ac:dyDescent="0.25">
      <c r="A65" s="19">
        <f t="shared" si="8"/>
        <v>30</v>
      </c>
      <c r="B65" s="26" t="e">
        <f t="shared" si="11"/>
        <v>#N/A</v>
      </c>
      <c r="C65" s="27" t="e">
        <f t="shared" si="11"/>
        <v>#N/A</v>
      </c>
      <c r="D65" s="21">
        <f t="shared" si="6"/>
        <v>0</v>
      </c>
      <c r="E65" s="3">
        <f>IF(D65&gt;0,RANK(D65,$D$36:$D$65),реглист!$D$96+1)</f>
        <v>10</v>
      </c>
      <c r="F65" s="21">
        <f t="shared" si="7"/>
        <v>0</v>
      </c>
      <c r="G65" s="21">
        <f t="shared" si="12"/>
        <v>0</v>
      </c>
      <c r="H65" s="21">
        <f t="shared" si="12"/>
        <v>0</v>
      </c>
      <c r="I65" s="21">
        <f t="shared" si="12"/>
        <v>0</v>
      </c>
      <c r="J65" s="21">
        <f t="shared" si="12"/>
        <v>0</v>
      </c>
      <c r="K65" s="21">
        <f t="shared" si="12"/>
        <v>0</v>
      </c>
      <c r="L65" s="21">
        <f t="shared" si="12"/>
        <v>0</v>
      </c>
      <c r="M65" s="21">
        <f t="shared" si="12"/>
        <v>0</v>
      </c>
      <c r="N65" s="21">
        <f t="shared" si="12"/>
        <v>0</v>
      </c>
      <c r="O65" s="21">
        <f t="shared" si="12"/>
        <v>0</v>
      </c>
      <c r="P65" s="21">
        <f t="shared" si="12"/>
        <v>0</v>
      </c>
      <c r="Q65" s="21">
        <f t="shared" si="12"/>
        <v>0</v>
      </c>
      <c r="R65" s="21">
        <f t="shared" si="12"/>
        <v>0</v>
      </c>
      <c r="S65" s="21">
        <f t="shared" si="12"/>
        <v>0</v>
      </c>
      <c r="T65" s="21">
        <f t="shared" si="12"/>
        <v>0</v>
      </c>
      <c r="U65" s="21">
        <f t="shared" si="12"/>
        <v>0</v>
      </c>
      <c r="V65" s="21">
        <f t="shared" si="12"/>
        <v>0</v>
      </c>
      <c r="W65" s="21">
        <f t="shared" si="12"/>
        <v>0</v>
      </c>
      <c r="X65" s="21">
        <f t="shared" si="12"/>
        <v>0</v>
      </c>
      <c r="Y65" s="21">
        <f t="shared" si="12"/>
        <v>0</v>
      </c>
      <c r="Z65" s="21">
        <f t="shared" si="12"/>
        <v>0</v>
      </c>
      <c r="AA65" s="21">
        <f t="shared" ref="AA65:AO65" si="13">AA32</f>
        <v>0</v>
      </c>
      <c r="AB65" s="21">
        <f t="shared" si="13"/>
        <v>0</v>
      </c>
      <c r="AC65" s="21">
        <f t="shared" si="13"/>
        <v>0</v>
      </c>
      <c r="AD65" s="21">
        <f t="shared" si="13"/>
        <v>0</v>
      </c>
      <c r="AE65" s="21">
        <f t="shared" si="13"/>
        <v>0</v>
      </c>
      <c r="AF65" s="21">
        <f t="shared" si="13"/>
        <v>0</v>
      </c>
      <c r="AG65" s="21">
        <f t="shared" si="13"/>
        <v>0</v>
      </c>
      <c r="AH65" s="21">
        <f t="shared" si="13"/>
        <v>0</v>
      </c>
      <c r="AI65" s="21">
        <f t="shared" si="13"/>
        <v>0</v>
      </c>
      <c r="AJ65" s="21">
        <f t="shared" si="13"/>
        <v>0</v>
      </c>
      <c r="AK65" s="21">
        <f t="shared" si="13"/>
        <v>0</v>
      </c>
      <c r="AL65" s="21">
        <f t="shared" si="13"/>
        <v>0</v>
      </c>
      <c r="AM65" s="21">
        <f t="shared" si="13"/>
        <v>0</v>
      </c>
      <c r="AN65" s="21">
        <f t="shared" si="13"/>
        <v>0</v>
      </c>
      <c r="AO65" s="21">
        <f t="shared" si="13"/>
        <v>0</v>
      </c>
    </row>
  </sheetData>
  <mergeCells count="21">
    <mergeCell ref="B1:B2"/>
    <mergeCell ref="C1:C2"/>
    <mergeCell ref="D1:D2"/>
    <mergeCell ref="E1:E2"/>
    <mergeCell ref="F1:T1"/>
    <mergeCell ref="AM1:AO1"/>
    <mergeCell ref="F2:AO2"/>
    <mergeCell ref="C33:E33"/>
    <mergeCell ref="A34:A35"/>
    <mergeCell ref="B34:B35"/>
    <mergeCell ref="C34:C35"/>
    <mergeCell ref="D34:D35"/>
    <mergeCell ref="E34:E35"/>
    <mergeCell ref="F34:AO35"/>
    <mergeCell ref="U1:W1"/>
    <mergeCell ref="X1:Z1"/>
    <mergeCell ref="AA1:AC1"/>
    <mergeCell ref="AD1:AF1"/>
    <mergeCell ref="AG1:AI1"/>
    <mergeCell ref="AJ1:AL1"/>
    <mergeCell ref="A1:A2"/>
  </mergeCells>
  <conditionalFormatting sqref="D3:D32">
    <cfRule type="duplicateValues" dxfId="5" priority="1"/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65"/>
  <sheetViews>
    <sheetView zoomScale="80" zoomScaleNormal="8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G8" sqref="G8"/>
    </sheetView>
  </sheetViews>
  <sheetFormatPr defaultRowHeight="15" outlineLevelRow="1" x14ac:dyDescent="0.25"/>
  <cols>
    <col min="1" max="1" width="3.140625" customWidth="1"/>
    <col min="2" max="3" width="25.7109375" customWidth="1"/>
    <col min="4" max="16" width="8.7109375" customWidth="1"/>
  </cols>
  <sheetData>
    <row r="1" spans="1:41" s="2" customFormat="1" ht="16.5" customHeight="1" thickBot="1" x14ac:dyDescent="0.3">
      <c r="A1" s="80" t="s">
        <v>25</v>
      </c>
      <c r="B1" s="82" t="s">
        <v>1</v>
      </c>
      <c r="C1" s="84" t="s">
        <v>0</v>
      </c>
      <c r="D1" s="86" t="s">
        <v>59</v>
      </c>
      <c r="E1" s="88" t="s">
        <v>3</v>
      </c>
      <c r="F1" s="71" t="s">
        <v>23</v>
      </c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3"/>
      <c r="U1" s="71" t="s">
        <v>24</v>
      </c>
      <c r="V1" s="72"/>
      <c r="W1" s="73"/>
      <c r="X1" s="71" t="s">
        <v>63</v>
      </c>
      <c r="Y1" s="72"/>
      <c r="Z1" s="73"/>
      <c r="AA1" s="71" t="s">
        <v>64</v>
      </c>
      <c r="AB1" s="72"/>
      <c r="AC1" s="73"/>
      <c r="AD1" s="71" t="s">
        <v>65</v>
      </c>
      <c r="AE1" s="72"/>
      <c r="AF1" s="73"/>
      <c r="AG1" s="71" t="s">
        <v>66</v>
      </c>
      <c r="AH1" s="72"/>
      <c r="AI1" s="73"/>
      <c r="AJ1" s="71" t="s">
        <v>67</v>
      </c>
      <c r="AK1" s="72"/>
      <c r="AL1" s="73"/>
      <c r="AM1" s="71" t="s">
        <v>68</v>
      </c>
      <c r="AN1" s="72"/>
      <c r="AO1" s="73"/>
    </row>
    <row r="2" spans="1:41" ht="16.5" thickBot="1" x14ac:dyDescent="0.3">
      <c r="A2" s="81"/>
      <c r="B2" s="83"/>
      <c r="C2" s="85"/>
      <c r="D2" s="87"/>
      <c r="E2" s="89"/>
      <c r="F2" s="74" t="s">
        <v>113</v>
      </c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</row>
    <row r="3" spans="1:41" ht="15.75" x14ac:dyDescent="0.25">
      <c r="A3" s="18">
        <v>1</v>
      </c>
      <c r="B3" s="11" t="str">
        <f>т1зБ!B3</f>
        <v>West Fishing</v>
      </c>
      <c r="C3" s="11" t="str">
        <f>т1зБ!C3</f>
        <v>Непомнящий Виктор</v>
      </c>
      <c r="D3" s="24">
        <f>D36</f>
        <v>114</v>
      </c>
      <c r="E3" s="17">
        <f>E36</f>
        <v>3</v>
      </c>
      <c r="F3" s="21">
        <v>114</v>
      </c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</row>
    <row r="4" spans="1:41" ht="15.75" x14ac:dyDescent="0.25">
      <c r="A4" s="19">
        <f>A3+1</f>
        <v>2</v>
      </c>
      <c r="B4" s="11" t="str">
        <f>т1зБ!B4</f>
        <v>Bait Breath Team</v>
      </c>
      <c r="C4" s="11" t="str">
        <f>т1зБ!C4</f>
        <v>Колдычевский Николай</v>
      </c>
      <c r="D4" s="24">
        <f t="shared" ref="D4:E19" si="0">D37</f>
        <v>177</v>
      </c>
      <c r="E4" s="17">
        <f t="shared" si="0"/>
        <v>2</v>
      </c>
      <c r="F4" s="20">
        <v>177</v>
      </c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</row>
    <row r="5" spans="1:41" ht="15.75" x14ac:dyDescent="0.25">
      <c r="A5" s="19">
        <f t="shared" ref="A5:A11" si="1">A4+1</f>
        <v>3</v>
      </c>
      <c r="B5" s="11" t="str">
        <f>т1зБ!B5</f>
        <v>ТриГада</v>
      </c>
      <c r="C5" s="11" t="str">
        <f>т1зБ!C5</f>
        <v>Кирьянов Денис</v>
      </c>
      <c r="D5" s="24">
        <f t="shared" si="0"/>
        <v>97</v>
      </c>
      <c r="E5" s="17">
        <f t="shared" si="0"/>
        <v>4</v>
      </c>
      <c r="F5" s="20">
        <v>97</v>
      </c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</row>
    <row r="6" spans="1:41" ht="15.75" x14ac:dyDescent="0.25">
      <c r="A6" s="19">
        <f t="shared" si="1"/>
        <v>4</v>
      </c>
      <c r="B6" s="11" t="str">
        <f>т1зБ!B6</f>
        <v>Сoastal Spinning</v>
      </c>
      <c r="C6" s="11" t="str">
        <f>т1зБ!C6</f>
        <v>Баланчук Юрий</v>
      </c>
      <c r="D6" s="24">
        <f t="shared" si="0"/>
        <v>0</v>
      </c>
      <c r="E6" s="17">
        <f t="shared" si="0"/>
        <v>10</v>
      </c>
      <c r="F6" s="20"/>
      <c r="G6" s="20"/>
      <c r="H6" s="22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</row>
    <row r="7" spans="1:41" ht="15.75" x14ac:dyDescent="0.25">
      <c r="A7" s="19">
        <f t="shared" si="1"/>
        <v>5</v>
      </c>
      <c r="B7" s="11" t="str">
        <f>т1зБ!B7</f>
        <v>Bona Кобрин</v>
      </c>
      <c r="C7" s="11" t="str">
        <f>т1зБ!C7</f>
        <v>Марковский Максим</v>
      </c>
      <c r="D7" s="24">
        <f t="shared" si="0"/>
        <v>13</v>
      </c>
      <c r="E7" s="17">
        <f t="shared" si="0"/>
        <v>7</v>
      </c>
      <c r="F7" s="20">
        <v>13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</row>
    <row r="8" spans="1:41" ht="15.75" x14ac:dyDescent="0.25">
      <c r="A8" s="19">
        <f t="shared" si="1"/>
        <v>6</v>
      </c>
      <c r="B8" s="11" t="str">
        <f>т1зБ!B8</f>
        <v>Брест над Бугом</v>
      </c>
      <c r="C8" s="11" t="str">
        <f>т1зБ!C8</f>
        <v>Масюк Павел</v>
      </c>
      <c r="D8" s="24">
        <f t="shared" si="0"/>
        <v>24</v>
      </c>
      <c r="E8" s="17">
        <f t="shared" si="0"/>
        <v>6</v>
      </c>
      <c r="F8" s="20">
        <v>24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</row>
    <row r="9" spans="1:41" ht="15.75" x14ac:dyDescent="0.25">
      <c r="A9" s="19">
        <f t="shared" si="1"/>
        <v>7</v>
      </c>
      <c r="B9" s="11" t="str">
        <f>т1зБ!B9</f>
        <v>Basshunter</v>
      </c>
      <c r="C9" s="11" t="str">
        <f>т1зБ!C9</f>
        <v>Марач Андрей</v>
      </c>
      <c r="D9" s="24">
        <f t="shared" si="0"/>
        <v>0</v>
      </c>
      <c r="E9" s="17">
        <f t="shared" si="0"/>
        <v>10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</row>
    <row r="10" spans="1:41" ht="15.75" x14ac:dyDescent="0.25">
      <c r="A10" s="19">
        <f t="shared" si="1"/>
        <v>8</v>
      </c>
      <c r="B10" s="11" t="str">
        <f>т1зБ!B10</f>
        <v>СПАРТА</v>
      </c>
      <c r="C10" s="11" t="str">
        <f>т1зБ!C10</f>
        <v>Саган Сергей</v>
      </c>
      <c r="D10" s="24">
        <f t="shared" si="0"/>
        <v>73</v>
      </c>
      <c r="E10" s="17">
        <f t="shared" si="0"/>
        <v>5</v>
      </c>
      <c r="F10" s="20">
        <v>56</v>
      </c>
      <c r="G10" s="20">
        <v>17</v>
      </c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</row>
    <row r="11" spans="1:41" ht="15.75" x14ac:dyDescent="0.25">
      <c r="A11" s="19">
        <f t="shared" si="1"/>
        <v>9</v>
      </c>
      <c r="B11" s="11" t="str">
        <f>т1зБ!B11</f>
        <v>Mixture</v>
      </c>
      <c r="C11" s="11" t="str">
        <f>т1зБ!C11</f>
        <v>Пожарский Константин</v>
      </c>
      <c r="D11" s="24">
        <f t="shared" si="0"/>
        <v>231</v>
      </c>
      <c r="E11" s="17">
        <f t="shared" si="0"/>
        <v>1</v>
      </c>
      <c r="F11" s="20">
        <v>148</v>
      </c>
      <c r="G11" s="20">
        <v>83</v>
      </c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</row>
    <row r="12" spans="1:41" ht="15.75" x14ac:dyDescent="0.25">
      <c r="A12" s="19">
        <f>A11+1</f>
        <v>10</v>
      </c>
      <c r="B12" s="11" t="e">
        <f>т1зБ!B12</f>
        <v>#N/A</v>
      </c>
      <c r="C12" s="11">
        <f>т1зБ!C12</f>
        <v>0</v>
      </c>
      <c r="D12" s="24">
        <f t="shared" si="0"/>
        <v>0</v>
      </c>
      <c r="E12" s="17">
        <f t="shared" si="0"/>
        <v>10</v>
      </c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</row>
    <row r="13" spans="1:41" ht="15.75" x14ac:dyDescent="0.25">
      <c r="A13" s="19">
        <f t="shared" ref="A13:A32" si="2">A12+1</f>
        <v>11</v>
      </c>
      <c r="B13" s="11" t="e">
        <f>т1зБ!B13</f>
        <v>#N/A</v>
      </c>
      <c r="C13" s="11" t="e">
        <f>т1зБ!C13</f>
        <v>#N/A</v>
      </c>
      <c r="D13" s="24">
        <f t="shared" si="0"/>
        <v>0</v>
      </c>
      <c r="E13" s="17">
        <f t="shared" si="0"/>
        <v>10</v>
      </c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</row>
    <row r="14" spans="1:41" ht="15.75" x14ac:dyDescent="0.25">
      <c r="A14" s="19">
        <f t="shared" si="2"/>
        <v>12</v>
      </c>
      <c r="B14" s="11" t="e">
        <f>т1зБ!B14</f>
        <v>#N/A</v>
      </c>
      <c r="C14" s="11" t="e">
        <f>т1зБ!C14</f>
        <v>#N/A</v>
      </c>
      <c r="D14" s="24">
        <f t="shared" si="0"/>
        <v>0</v>
      </c>
      <c r="E14" s="17">
        <f t="shared" si="0"/>
        <v>10</v>
      </c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</row>
    <row r="15" spans="1:41" ht="15.75" x14ac:dyDescent="0.25">
      <c r="A15" s="19">
        <f t="shared" si="2"/>
        <v>13</v>
      </c>
      <c r="B15" s="11" t="e">
        <f>т1зБ!B15</f>
        <v>#N/A</v>
      </c>
      <c r="C15" s="11" t="e">
        <f>т1зБ!C15</f>
        <v>#N/A</v>
      </c>
      <c r="D15" s="24">
        <f t="shared" si="0"/>
        <v>0</v>
      </c>
      <c r="E15" s="17">
        <f t="shared" si="0"/>
        <v>10</v>
      </c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</row>
    <row r="16" spans="1:41" ht="15.75" x14ac:dyDescent="0.25">
      <c r="A16" s="19">
        <f t="shared" si="2"/>
        <v>14</v>
      </c>
      <c r="B16" s="11" t="e">
        <f>т1зБ!B16</f>
        <v>#N/A</v>
      </c>
      <c r="C16" s="11" t="e">
        <f>т1зБ!C16</f>
        <v>#N/A</v>
      </c>
      <c r="D16" s="24">
        <f t="shared" si="0"/>
        <v>0</v>
      </c>
      <c r="E16" s="17">
        <f t="shared" si="0"/>
        <v>10</v>
      </c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</row>
    <row r="17" spans="1:41" ht="15.75" x14ac:dyDescent="0.25">
      <c r="A17" s="19">
        <f t="shared" si="2"/>
        <v>15</v>
      </c>
      <c r="B17" s="11" t="e">
        <f>т1зБ!B17</f>
        <v>#N/A</v>
      </c>
      <c r="C17" s="11" t="e">
        <f>т1зБ!C17</f>
        <v>#N/A</v>
      </c>
      <c r="D17" s="24">
        <f t="shared" si="0"/>
        <v>0</v>
      </c>
      <c r="E17" s="17">
        <f t="shared" si="0"/>
        <v>10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</row>
    <row r="18" spans="1:41" ht="15.75" x14ac:dyDescent="0.25">
      <c r="A18" s="19">
        <f t="shared" si="2"/>
        <v>16</v>
      </c>
      <c r="B18" s="11" t="e">
        <f>т1зБ!B18</f>
        <v>#N/A</v>
      </c>
      <c r="C18" s="11" t="e">
        <f>т1зБ!C18</f>
        <v>#N/A</v>
      </c>
      <c r="D18" s="24">
        <f t="shared" si="0"/>
        <v>0</v>
      </c>
      <c r="E18" s="17">
        <f t="shared" si="0"/>
        <v>10</v>
      </c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</row>
    <row r="19" spans="1:41" ht="15.75" x14ac:dyDescent="0.25">
      <c r="A19" s="19">
        <f t="shared" si="2"/>
        <v>17</v>
      </c>
      <c r="B19" s="11" t="e">
        <f>т1зБ!B19</f>
        <v>#N/A</v>
      </c>
      <c r="C19" s="11" t="e">
        <f>т1зБ!C19</f>
        <v>#N/A</v>
      </c>
      <c r="D19" s="24">
        <f t="shared" si="0"/>
        <v>0</v>
      </c>
      <c r="E19" s="17">
        <f t="shared" si="0"/>
        <v>10</v>
      </c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</row>
    <row r="20" spans="1:41" ht="15.75" x14ac:dyDescent="0.25">
      <c r="A20" s="19">
        <f t="shared" si="2"/>
        <v>18</v>
      </c>
      <c r="B20" s="11" t="e">
        <f>т1зБ!B20</f>
        <v>#N/A</v>
      </c>
      <c r="C20" s="11" t="e">
        <f>т1зБ!C20</f>
        <v>#N/A</v>
      </c>
      <c r="D20" s="24">
        <f t="shared" ref="D20:E32" si="3">D53</f>
        <v>0</v>
      </c>
      <c r="E20" s="17">
        <f t="shared" si="3"/>
        <v>10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</row>
    <row r="21" spans="1:41" ht="15.75" x14ac:dyDescent="0.25">
      <c r="A21" s="19">
        <f t="shared" si="2"/>
        <v>19</v>
      </c>
      <c r="B21" s="11" t="e">
        <f>т1зБ!B21</f>
        <v>#N/A</v>
      </c>
      <c r="C21" s="11" t="e">
        <f>т1зБ!C21</f>
        <v>#N/A</v>
      </c>
      <c r="D21" s="24">
        <f t="shared" si="3"/>
        <v>0</v>
      </c>
      <c r="E21" s="17">
        <f t="shared" si="3"/>
        <v>10</v>
      </c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</row>
    <row r="22" spans="1:41" ht="15.75" x14ac:dyDescent="0.25">
      <c r="A22" s="19">
        <f t="shared" si="2"/>
        <v>20</v>
      </c>
      <c r="B22" s="11" t="e">
        <f>т1зБ!B22</f>
        <v>#N/A</v>
      </c>
      <c r="C22" s="11" t="e">
        <f>т1зБ!C22</f>
        <v>#N/A</v>
      </c>
      <c r="D22" s="24">
        <f t="shared" si="3"/>
        <v>0</v>
      </c>
      <c r="E22" s="17">
        <f t="shared" si="3"/>
        <v>10</v>
      </c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</row>
    <row r="23" spans="1:41" ht="15.75" x14ac:dyDescent="0.25">
      <c r="A23" s="19">
        <f t="shared" si="2"/>
        <v>21</v>
      </c>
      <c r="B23" s="11" t="e">
        <f>т1зБ!B23</f>
        <v>#N/A</v>
      </c>
      <c r="C23" s="11" t="e">
        <f>т1зБ!C23</f>
        <v>#N/A</v>
      </c>
      <c r="D23" s="24">
        <f t="shared" si="3"/>
        <v>0</v>
      </c>
      <c r="E23" s="17">
        <f t="shared" si="3"/>
        <v>10</v>
      </c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</row>
    <row r="24" spans="1:41" ht="15.75" x14ac:dyDescent="0.25">
      <c r="A24" s="19">
        <f t="shared" si="2"/>
        <v>22</v>
      </c>
      <c r="B24" s="11" t="e">
        <f>т1зБ!B24</f>
        <v>#N/A</v>
      </c>
      <c r="C24" s="11" t="e">
        <f>т1зБ!C24</f>
        <v>#N/A</v>
      </c>
      <c r="D24" s="24">
        <f t="shared" si="3"/>
        <v>0</v>
      </c>
      <c r="E24" s="17">
        <f t="shared" si="3"/>
        <v>10</v>
      </c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</row>
    <row r="25" spans="1:41" ht="15.75" x14ac:dyDescent="0.25">
      <c r="A25" s="19">
        <f t="shared" si="2"/>
        <v>23</v>
      </c>
      <c r="B25" s="11" t="e">
        <f>т1зБ!B25</f>
        <v>#N/A</v>
      </c>
      <c r="C25" s="11" t="e">
        <f>т1зБ!C25</f>
        <v>#N/A</v>
      </c>
      <c r="D25" s="24">
        <f t="shared" si="3"/>
        <v>0</v>
      </c>
      <c r="E25" s="17">
        <f t="shared" si="3"/>
        <v>10</v>
      </c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</row>
    <row r="26" spans="1:41" ht="15.75" x14ac:dyDescent="0.25">
      <c r="A26" s="19">
        <f t="shared" si="2"/>
        <v>24</v>
      </c>
      <c r="B26" s="11" t="e">
        <f>т1зБ!B26</f>
        <v>#N/A</v>
      </c>
      <c r="C26" s="11" t="e">
        <f>т1зБ!C26</f>
        <v>#N/A</v>
      </c>
      <c r="D26" s="24">
        <f t="shared" si="3"/>
        <v>0</v>
      </c>
      <c r="E26" s="17">
        <f t="shared" si="3"/>
        <v>10</v>
      </c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</row>
    <row r="27" spans="1:41" ht="15.75" x14ac:dyDescent="0.25">
      <c r="A27" s="19">
        <f t="shared" si="2"/>
        <v>25</v>
      </c>
      <c r="B27" s="11" t="e">
        <f>т1зБ!B27</f>
        <v>#N/A</v>
      </c>
      <c r="C27" s="11" t="e">
        <f>т1зБ!C27</f>
        <v>#N/A</v>
      </c>
      <c r="D27" s="24">
        <f t="shared" si="3"/>
        <v>0</v>
      </c>
      <c r="E27" s="17">
        <f t="shared" si="3"/>
        <v>10</v>
      </c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</row>
    <row r="28" spans="1:41" ht="15.75" x14ac:dyDescent="0.25">
      <c r="A28" s="19">
        <f t="shared" si="2"/>
        <v>26</v>
      </c>
      <c r="B28" s="11" t="e">
        <f>т1зБ!B28</f>
        <v>#N/A</v>
      </c>
      <c r="C28" s="11" t="e">
        <f>т1зБ!C28</f>
        <v>#N/A</v>
      </c>
      <c r="D28" s="24">
        <f t="shared" si="3"/>
        <v>0</v>
      </c>
      <c r="E28" s="17">
        <f t="shared" si="3"/>
        <v>10</v>
      </c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</row>
    <row r="29" spans="1:41" ht="15.75" x14ac:dyDescent="0.25">
      <c r="A29" s="19">
        <f t="shared" si="2"/>
        <v>27</v>
      </c>
      <c r="B29" s="11" t="e">
        <f>т1зБ!B29</f>
        <v>#N/A</v>
      </c>
      <c r="C29" s="11" t="e">
        <f>т1зБ!C29</f>
        <v>#N/A</v>
      </c>
      <c r="D29" s="24">
        <f t="shared" si="3"/>
        <v>0</v>
      </c>
      <c r="E29" s="17">
        <f t="shared" si="3"/>
        <v>10</v>
      </c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</row>
    <row r="30" spans="1:41" ht="15.75" x14ac:dyDescent="0.25">
      <c r="A30" s="19">
        <f t="shared" si="2"/>
        <v>28</v>
      </c>
      <c r="B30" s="11" t="e">
        <f>т1зБ!B30</f>
        <v>#N/A</v>
      </c>
      <c r="C30" s="11" t="e">
        <f>т1зБ!C30</f>
        <v>#N/A</v>
      </c>
      <c r="D30" s="24">
        <f t="shared" si="3"/>
        <v>0</v>
      </c>
      <c r="E30" s="17">
        <f t="shared" si="3"/>
        <v>10</v>
      </c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</row>
    <row r="31" spans="1:41" ht="15.75" x14ac:dyDescent="0.25">
      <c r="A31" s="19">
        <f t="shared" si="2"/>
        <v>29</v>
      </c>
      <c r="B31" s="11" t="e">
        <f>т1зБ!B31</f>
        <v>#N/A</v>
      </c>
      <c r="C31" s="11" t="e">
        <f>т1зБ!C31</f>
        <v>#N/A</v>
      </c>
      <c r="D31" s="24">
        <f t="shared" si="3"/>
        <v>0</v>
      </c>
      <c r="E31" s="17">
        <f t="shared" si="3"/>
        <v>10</v>
      </c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</row>
    <row r="32" spans="1:41" ht="15.75" x14ac:dyDescent="0.25">
      <c r="A32" s="19">
        <f t="shared" si="2"/>
        <v>30</v>
      </c>
      <c r="B32" s="11" t="e">
        <f>т1зБ!B32</f>
        <v>#N/A</v>
      </c>
      <c r="C32" s="11" t="e">
        <f>т1зБ!C32</f>
        <v>#N/A</v>
      </c>
      <c r="D32" s="24">
        <f t="shared" si="3"/>
        <v>0</v>
      </c>
      <c r="E32" s="17">
        <f t="shared" si="3"/>
        <v>10</v>
      </c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</row>
    <row r="33" spans="1:41" ht="16.5" thickBot="1" x14ac:dyDescent="0.3">
      <c r="C33" s="90" t="s">
        <v>60</v>
      </c>
      <c r="D33" s="90"/>
      <c r="E33" s="91"/>
      <c r="F33" s="23">
        <f>AVERAGE(F3:O32)</f>
        <v>81</v>
      </c>
      <c r="U33" s="23" t="e">
        <f>AVERAGE(U3:W32)</f>
        <v>#DIV/0!</v>
      </c>
      <c r="X33" s="23" t="e">
        <f>AVERAGE(X3:Z32)</f>
        <v>#DIV/0!</v>
      </c>
      <c r="AA33" s="23" t="e">
        <f>AVERAGE(AA3:AC32)</f>
        <v>#DIV/0!</v>
      </c>
      <c r="AD33" s="23" t="e">
        <f>AVERAGE(AD3:AF32)</f>
        <v>#DIV/0!</v>
      </c>
      <c r="AG33" s="23" t="e">
        <f>AVERAGE(AG3:AI32)</f>
        <v>#DIV/0!</v>
      </c>
      <c r="AJ33" s="23" t="e">
        <f>AVERAGE(AJ3:AL32)</f>
        <v>#DIV/0!</v>
      </c>
    </row>
    <row r="34" spans="1:41" ht="16.5" customHeight="1" outlineLevel="1" x14ac:dyDescent="0.25">
      <c r="A34" s="80" t="s">
        <v>25</v>
      </c>
      <c r="B34" s="84" t="s">
        <v>1</v>
      </c>
      <c r="C34" s="84" t="s">
        <v>0</v>
      </c>
      <c r="D34" s="86" t="s">
        <v>59</v>
      </c>
      <c r="E34" s="88" t="s">
        <v>3</v>
      </c>
      <c r="F34" s="74" t="s">
        <v>2</v>
      </c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6"/>
    </row>
    <row r="35" spans="1:41" ht="15.75" customHeight="1" outlineLevel="1" thickBot="1" x14ac:dyDescent="0.3">
      <c r="A35" s="81"/>
      <c r="B35" s="85"/>
      <c r="C35" s="85"/>
      <c r="D35" s="87"/>
      <c r="E35" s="89"/>
      <c r="F35" s="77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9"/>
    </row>
    <row r="36" spans="1:41" ht="15.75" outlineLevel="1" x14ac:dyDescent="0.25">
      <c r="A36" s="18">
        <v>1</v>
      </c>
      <c r="B36" s="26" t="str">
        <f>B3</f>
        <v>West Fishing</v>
      </c>
      <c r="C36" s="27" t="str">
        <f>C3</f>
        <v>Непомнящий Виктор</v>
      </c>
      <c r="D36" s="21">
        <f>SUM(F36:AO36)</f>
        <v>114</v>
      </c>
      <c r="E36" s="3">
        <f>IF(D36&gt;0,RANK(D36,$D$36:$D$65),реглист!$D$96+1)</f>
        <v>3</v>
      </c>
      <c r="F36" s="21">
        <f>F3</f>
        <v>114</v>
      </c>
      <c r="G36" s="21">
        <f t="shared" ref="G36:AO43" si="4">G3</f>
        <v>0</v>
      </c>
      <c r="H36" s="21">
        <f t="shared" si="4"/>
        <v>0</v>
      </c>
      <c r="I36" s="21">
        <f t="shared" si="4"/>
        <v>0</v>
      </c>
      <c r="J36" s="21">
        <f t="shared" si="4"/>
        <v>0</v>
      </c>
      <c r="K36" s="21">
        <f t="shared" si="4"/>
        <v>0</v>
      </c>
      <c r="L36" s="21">
        <f t="shared" si="4"/>
        <v>0</v>
      </c>
      <c r="M36" s="21">
        <f t="shared" si="4"/>
        <v>0</v>
      </c>
      <c r="N36" s="21">
        <f t="shared" si="4"/>
        <v>0</v>
      </c>
      <c r="O36" s="21">
        <f t="shared" si="4"/>
        <v>0</v>
      </c>
      <c r="P36" s="21">
        <f t="shared" si="4"/>
        <v>0</v>
      </c>
      <c r="Q36" s="21">
        <f t="shared" si="4"/>
        <v>0</v>
      </c>
      <c r="R36" s="21">
        <f t="shared" si="4"/>
        <v>0</v>
      </c>
      <c r="S36" s="21">
        <f t="shared" si="4"/>
        <v>0</v>
      </c>
      <c r="T36" s="21">
        <f t="shared" si="4"/>
        <v>0</v>
      </c>
      <c r="U36" s="21">
        <f t="shared" si="4"/>
        <v>0</v>
      </c>
      <c r="V36" s="21">
        <f t="shared" si="4"/>
        <v>0</v>
      </c>
      <c r="W36" s="21">
        <f t="shared" si="4"/>
        <v>0</v>
      </c>
      <c r="X36" s="21">
        <f t="shared" si="4"/>
        <v>0</v>
      </c>
      <c r="Y36" s="21">
        <f t="shared" si="4"/>
        <v>0</v>
      </c>
      <c r="Z36" s="21">
        <f t="shared" si="4"/>
        <v>0</v>
      </c>
      <c r="AA36" s="21">
        <f t="shared" si="4"/>
        <v>0</v>
      </c>
      <c r="AB36" s="21">
        <f t="shared" si="4"/>
        <v>0</v>
      </c>
      <c r="AC36" s="21">
        <f t="shared" si="4"/>
        <v>0</v>
      </c>
      <c r="AD36" s="21">
        <f t="shared" si="4"/>
        <v>0</v>
      </c>
      <c r="AE36" s="21">
        <f t="shared" si="4"/>
        <v>0</v>
      </c>
      <c r="AF36" s="21">
        <f t="shared" si="4"/>
        <v>0</v>
      </c>
      <c r="AG36" s="21">
        <f t="shared" si="4"/>
        <v>0</v>
      </c>
      <c r="AH36" s="21">
        <f t="shared" si="4"/>
        <v>0</v>
      </c>
      <c r="AI36" s="21">
        <f t="shared" si="4"/>
        <v>0</v>
      </c>
      <c r="AJ36" s="21">
        <f t="shared" si="4"/>
        <v>0</v>
      </c>
      <c r="AK36" s="21">
        <f t="shared" si="4"/>
        <v>0</v>
      </c>
      <c r="AL36" s="21">
        <f t="shared" si="4"/>
        <v>0</v>
      </c>
      <c r="AM36" s="21">
        <f t="shared" si="4"/>
        <v>0</v>
      </c>
      <c r="AN36" s="21">
        <f t="shared" si="4"/>
        <v>0</v>
      </c>
      <c r="AO36" s="21">
        <f t="shared" si="4"/>
        <v>0</v>
      </c>
    </row>
    <row r="37" spans="1:41" ht="15.75" outlineLevel="1" x14ac:dyDescent="0.25">
      <c r="A37" s="19">
        <f>A36+1</f>
        <v>2</v>
      </c>
      <c r="B37" s="26" t="str">
        <f t="shared" ref="B37:C52" si="5">B4</f>
        <v>Bait Breath Team</v>
      </c>
      <c r="C37" s="27" t="str">
        <f t="shared" si="5"/>
        <v>Колдычевский Николай</v>
      </c>
      <c r="D37" s="21">
        <f t="shared" ref="D37:D65" si="6">SUM(F37:AO37)</f>
        <v>177</v>
      </c>
      <c r="E37" s="3">
        <f>IF(D37&gt;0,RANK(D37,$D$36:$D$65),реглист!$D$96+1)</f>
        <v>2</v>
      </c>
      <c r="F37" s="21">
        <f t="shared" ref="F37:U65" si="7">F4</f>
        <v>177</v>
      </c>
      <c r="G37" s="21">
        <f t="shared" si="7"/>
        <v>0</v>
      </c>
      <c r="H37" s="21">
        <f t="shared" si="7"/>
        <v>0</v>
      </c>
      <c r="I37" s="21">
        <f t="shared" si="7"/>
        <v>0</v>
      </c>
      <c r="J37" s="21">
        <f t="shared" si="7"/>
        <v>0</v>
      </c>
      <c r="K37" s="21">
        <f t="shared" si="7"/>
        <v>0</v>
      </c>
      <c r="L37" s="21">
        <f t="shared" si="7"/>
        <v>0</v>
      </c>
      <c r="M37" s="21">
        <f t="shared" si="7"/>
        <v>0</v>
      </c>
      <c r="N37" s="21">
        <f t="shared" si="7"/>
        <v>0</v>
      </c>
      <c r="O37" s="21">
        <f t="shared" si="7"/>
        <v>0</v>
      </c>
      <c r="P37" s="21">
        <f t="shared" si="7"/>
        <v>0</v>
      </c>
      <c r="Q37" s="21">
        <f t="shared" si="7"/>
        <v>0</v>
      </c>
      <c r="R37" s="21">
        <f t="shared" si="7"/>
        <v>0</v>
      </c>
      <c r="S37" s="21">
        <f t="shared" si="7"/>
        <v>0</v>
      </c>
      <c r="T37" s="21">
        <f t="shared" si="7"/>
        <v>0</v>
      </c>
      <c r="U37" s="21">
        <f t="shared" si="7"/>
        <v>0</v>
      </c>
      <c r="V37" s="21">
        <f t="shared" si="4"/>
        <v>0</v>
      </c>
      <c r="W37" s="21">
        <f t="shared" si="4"/>
        <v>0</v>
      </c>
      <c r="X37" s="21">
        <f t="shared" si="4"/>
        <v>0</v>
      </c>
      <c r="Y37" s="21">
        <f t="shared" si="4"/>
        <v>0</v>
      </c>
      <c r="Z37" s="21">
        <f t="shared" si="4"/>
        <v>0</v>
      </c>
      <c r="AA37" s="21">
        <f t="shared" si="4"/>
        <v>0</v>
      </c>
      <c r="AB37" s="21">
        <f t="shared" si="4"/>
        <v>0</v>
      </c>
      <c r="AC37" s="21">
        <f t="shared" si="4"/>
        <v>0</v>
      </c>
      <c r="AD37" s="21">
        <f t="shared" si="4"/>
        <v>0</v>
      </c>
      <c r="AE37" s="21">
        <f t="shared" si="4"/>
        <v>0</v>
      </c>
      <c r="AF37" s="21">
        <f t="shared" si="4"/>
        <v>0</v>
      </c>
      <c r="AG37" s="21">
        <f t="shared" si="4"/>
        <v>0</v>
      </c>
      <c r="AH37" s="21">
        <f t="shared" si="4"/>
        <v>0</v>
      </c>
      <c r="AI37" s="21">
        <f t="shared" si="4"/>
        <v>0</v>
      </c>
      <c r="AJ37" s="21">
        <f t="shared" si="4"/>
        <v>0</v>
      </c>
      <c r="AK37" s="21">
        <f t="shared" si="4"/>
        <v>0</v>
      </c>
      <c r="AL37" s="21">
        <f t="shared" si="4"/>
        <v>0</v>
      </c>
      <c r="AM37" s="21">
        <f t="shared" si="4"/>
        <v>0</v>
      </c>
      <c r="AN37" s="21">
        <f t="shared" si="4"/>
        <v>0</v>
      </c>
      <c r="AO37" s="21">
        <f t="shared" si="4"/>
        <v>0</v>
      </c>
    </row>
    <row r="38" spans="1:41" ht="15.75" outlineLevel="1" x14ac:dyDescent="0.25">
      <c r="A38" s="19">
        <f t="shared" ref="A38:A65" si="8">A37+1</f>
        <v>3</v>
      </c>
      <c r="B38" s="26" t="str">
        <f t="shared" si="5"/>
        <v>ТриГада</v>
      </c>
      <c r="C38" s="27" t="str">
        <f t="shared" si="5"/>
        <v>Кирьянов Денис</v>
      </c>
      <c r="D38" s="21">
        <f t="shared" si="6"/>
        <v>97</v>
      </c>
      <c r="E38" s="3">
        <f>IF(D38&gt;0,RANK(D38,$D$36:$D$65),реглист!$D$96+1)</f>
        <v>4</v>
      </c>
      <c r="F38" s="21">
        <f t="shared" si="7"/>
        <v>97</v>
      </c>
      <c r="G38" s="21">
        <f t="shared" si="4"/>
        <v>0</v>
      </c>
      <c r="H38" s="21">
        <f t="shared" si="4"/>
        <v>0</v>
      </c>
      <c r="I38" s="21">
        <f t="shared" si="4"/>
        <v>0</v>
      </c>
      <c r="J38" s="21">
        <f t="shared" si="4"/>
        <v>0</v>
      </c>
      <c r="K38" s="21">
        <f t="shared" si="4"/>
        <v>0</v>
      </c>
      <c r="L38" s="21">
        <f t="shared" si="4"/>
        <v>0</v>
      </c>
      <c r="M38" s="21">
        <f t="shared" si="4"/>
        <v>0</v>
      </c>
      <c r="N38" s="21">
        <f t="shared" si="4"/>
        <v>0</v>
      </c>
      <c r="O38" s="21">
        <f t="shared" si="4"/>
        <v>0</v>
      </c>
      <c r="P38" s="21">
        <f t="shared" si="4"/>
        <v>0</v>
      </c>
      <c r="Q38" s="21">
        <f t="shared" si="4"/>
        <v>0</v>
      </c>
      <c r="R38" s="21">
        <f t="shared" si="4"/>
        <v>0</v>
      </c>
      <c r="S38" s="21">
        <f t="shared" si="4"/>
        <v>0</v>
      </c>
      <c r="T38" s="21">
        <f t="shared" si="4"/>
        <v>0</v>
      </c>
      <c r="U38" s="21">
        <f t="shared" si="4"/>
        <v>0</v>
      </c>
      <c r="V38" s="21">
        <f t="shared" si="4"/>
        <v>0</v>
      </c>
      <c r="W38" s="21">
        <f t="shared" si="4"/>
        <v>0</v>
      </c>
      <c r="X38" s="21">
        <f t="shared" si="4"/>
        <v>0</v>
      </c>
      <c r="Y38" s="21">
        <f t="shared" si="4"/>
        <v>0</v>
      </c>
      <c r="Z38" s="21">
        <f t="shared" si="4"/>
        <v>0</v>
      </c>
      <c r="AA38" s="21">
        <f t="shared" si="4"/>
        <v>0</v>
      </c>
      <c r="AB38" s="21">
        <f t="shared" si="4"/>
        <v>0</v>
      </c>
      <c r="AC38" s="21">
        <f t="shared" si="4"/>
        <v>0</v>
      </c>
      <c r="AD38" s="21">
        <f t="shared" si="4"/>
        <v>0</v>
      </c>
      <c r="AE38" s="21">
        <f t="shared" si="4"/>
        <v>0</v>
      </c>
      <c r="AF38" s="21">
        <f t="shared" si="4"/>
        <v>0</v>
      </c>
      <c r="AG38" s="21">
        <f t="shared" si="4"/>
        <v>0</v>
      </c>
      <c r="AH38" s="21">
        <f t="shared" si="4"/>
        <v>0</v>
      </c>
      <c r="AI38" s="21">
        <f t="shared" si="4"/>
        <v>0</v>
      </c>
      <c r="AJ38" s="21">
        <f t="shared" si="4"/>
        <v>0</v>
      </c>
      <c r="AK38" s="21">
        <f t="shared" si="4"/>
        <v>0</v>
      </c>
      <c r="AL38" s="21">
        <f t="shared" si="4"/>
        <v>0</v>
      </c>
      <c r="AM38" s="21">
        <f t="shared" si="4"/>
        <v>0</v>
      </c>
      <c r="AN38" s="21">
        <f t="shared" si="4"/>
        <v>0</v>
      </c>
      <c r="AO38" s="21">
        <f t="shared" si="4"/>
        <v>0</v>
      </c>
    </row>
    <row r="39" spans="1:41" ht="15.75" outlineLevel="1" x14ac:dyDescent="0.25">
      <c r="A39" s="19">
        <f t="shared" si="8"/>
        <v>4</v>
      </c>
      <c r="B39" s="26" t="str">
        <f t="shared" si="5"/>
        <v>Сoastal Spinning</v>
      </c>
      <c r="C39" s="27" t="str">
        <f t="shared" si="5"/>
        <v>Баланчук Юрий</v>
      </c>
      <c r="D39" s="21">
        <f t="shared" si="6"/>
        <v>0</v>
      </c>
      <c r="E39" s="3">
        <f>IF(D39&gt;0,RANK(D39,$D$36:$D$65),реглист!$D$96+1)</f>
        <v>10</v>
      </c>
      <c r="F39" s="21">
        <f t="shared" si="7"/>
        <v>0</v>
      </c>
      <c r="G39" s="21">
        <f t="shared" si="4"/>
        <v>0</v>
      </c>
      <c r="H39" s="21">
        <f t="shared" si="4"/>
        <v>0</v>
      </c>
      <c r="I39" s="21">
        <f t="shared" si="4"/>
        <v>0</v>
      </c>
      <c r="J39" s="21">
        <f t="shared" si="4"/>
        <v>0</v>
      </c>
      <c r="K39" s="21">
        <f t="shared" si="4"/>
        <v>0</v>
      </c>
      <c r="L39" s="21">
        <f t="shared" si="4"/>
        <v>0</v>
      </c>
      <c r="M39" s="21">
        <f t="shared" si="4"/>
        <v>0</v>
      </c>
      <c r="N39" s="21">
        <f t="shared" si="4"/>
        <v>0</v>
      </c>
      <c r="O39" s="21">
        <f t="shared" si="4"/>
        <v>0</v>
      </c>
      <c r="P39" s="21">
        <f t="shared" si="4"/>
        <v>0</v>
      </c>
      <c r="Q39" s="21">
        <f t="shared" si="4"/>
        <v>0</v>
      </c>
      <c r="R39" s="21">
        <f t="shared" si="4"/>
        <v>0</v>
      </c>
      <c r="S39" s="21">
        <f t="shared" si="4"/>
        <v>0</v>
      </c>
      <c r="T39" s="21">
        <f t="shared" si="4"/>
        <v>0</v>
      </c>
      <c r="U39" s="21">
        <f t="shared" si="4"/>
        <v>0</v>
      </c>
      <c r="V39" s="21">
        <f t="shared" si="4"/>
        <v>0</v>
      </c>
      <c r="W39" s="21">
        <f t="shared" si="4"/>
        <v>0</v>
      </c>
      <c r="X39" s="21">
        <f t="shared" si="4"/>
        <v>0</v>
      </c>
      <c r="Y39" s="21">
        <f t="shared" si="4"/>
        <v>0</v>
      </c>
      <c r="Z39" s="21">
        <f t="shared" si="4"/>
        <v>0</v>
      </c>
      <c r="AA39" s="21">
        <f t="shared" si="4"/>
        <v>0</v>
      </c>
      <c r="AB39" s="21">
        <f t="shared" si="4"/>
        <v>0</v>
      </c>
      <c r="AC39" s="21">
        <f t="shared" si="4"/>
        <v>0</v>
      </c>
      <c r="AD39" s="21">
        <f t="shared" si="4"/>
        <v>0</v>
      </c>
      <c r="AE39" s="21">
        <f t="shared" si="4"/>
        <v>0</v>
      </c>
      <c r="AF39" s="21">
        <f t="shared" si="4"/>
        <v>0</v>
      </c>
      <c r="AG39" s="21">
        <f t="shared" si="4"/>
        <v>0</v>
      </c>
      <c r="AH39" s="21">
        <f t="shared" si="4"/>
        <v>0</v>
      </c>
      <c r="AI39" s="21">
        <f t="shared" si="4"/>
        <v>0</v>
      </c>
      <c r="AJ39" s="21">
        <f t="shared" si="4"/>
        <v>0</v>
      </c>
      <c r="AK39" s="21">
        <f t="shared" si="4"/>
        <v>0</v>
      </c>
      <c r="AL39" s="21">
        <f t="shared" si="4"/>
        <v>0</v>
      </c>
      <c r="AM39" s="21">
        <f t="shared" si="4"/>
        <v>0</v>
      </c>
      <c r="AN39" s="21">
        <f t="shared" si="4"/>
        <v>0</v>
      </c>
      <c r="AO39" s="21">
        <f t="shared" si="4"/>
        <v>0</v>
      </c>
    </row>
    <row r="40" spans="1:41" ht="15.75" outlineLevel="1" x14ac:dyDescent="0.25">
      <c r="A40" s="19">
        <f t="shared" si="8"/>
        <v>5</v>
      </c>
      <c r="B40" s="26" t="str">
        <f t="shared" si="5"/>
        <v>Bona Кобрин</v>
      </c>
      <c r="C40" s="27" t="str">
        <f t="shared" si="5"/>
        <v>Марковский Максим</v>
      </c>
      <c r="D40" s="21">
        <f t="shared" si="6"/>
        <v>13</v>
      </c>
      <c r="E40" s="3">
        <f>IF(D40&gt;0,RANK(D40,$D$36:$D$65),реглист!$D$96+1)</f>
        <v>7</v>
      </c>
      <c r="F40" s="21">
        <f t="shared" si="7"/>
        <v>13</v>
      </c>
      <c r="G40" s="21">
        <f t="shared" si="4"/>
        <v>0</v>
      </c>
      <c r="H40" s="21">
        <f t="shared" si="4"/>
        <v>0</v>
      </c>
      <c r="I40" s="21">
        <f t="shared" si="4"/>
        <v>0</v>
      </c>
      <c r="J40" s="21">
        <f t="shared" si="4"/>
        <v>0</v>
      </c>
      <c r="K40" s="21">
        <f t="shared" si="4"/>
        <v>0</v>
      </c>
      <c r="L40" s="21">
        <f t="shared" si="4"/>
        <v>0</v>
      </c>
      <c r="M40" s="21">
        <f t="shared" si="4"/>
        <v>0</v>
      </c>
      <c r="N40" s="21">
        <f t="shared" si="4"/>
        <v>0</v>
      </c>
      <c r="O40" s="21">
        <f t="shared" si="4"/>
        <v>0</v>
      </c>
      <c r="P40" s="21">
        <f t="shared" si="4"/>
        <v>0</v>
      </c>
      <c r="Q40" s="21">
        <f t="shared" si="4"/>
        <v>0</v>
      </c>
      <c r="R40" s="21">
        <f t="shared" si="4"/>
        <v>0</v>
      </c>
      <c r="S40" s="21">
        <f t="shared" si="4"/>
        <v>0</v>
      </c>
      <c r="T40" s="21">
        <f t="shared" si="4"/>
        <v>0</v>
      </c>
      <c r="U40" s="21">
        <f t="shared" si="4"/>
        <v>0</v>
      </c>
      <c r="V40" s="21">
        <f t="shared" si="4"/>
        <v>0</v>
      </c>
      <c r="W40" s="21">
        <f t="shared" si="4"/>
        <v>0</v>
      </c>
      <c r="X40" s="21">
        <f t="shared" si="4"/>
        <v>0</v>
      </c>
      <c r="Y40" s="21">
        <f t="shared" si="4"/>
        <v>0</v>
      </c>
      <c r="Z40" s="21">
        <f t="shared" si="4"/>
        <v>0</v>
      </c>
      <c r="AA40" s="21">
        <f t="shared" si="4"/>
        <v>0</v>
      </c>
      <c r="AB40" s="21">
        <f t="shared" si="4"/>
        <v>0</v>
      </c>
      <c r="AC40" s="21">
        <f t="shared" si="4"/>
        <v>0</v>
      </c>
      <c r="AD40" s="21">
        <f t="shared" si="4"/>
        <v>0</v>
      </c>
      <c r="AE40" s="21">
        <f t="shared" si="4"/>
        <v>0</v>
      </c>
      <c r="AF40" s="21">
        <f t="shared" si="4"/>
        <v>0</v>
      </c>
      <c r="AG40" s="21">
        <f t="shared" si="4"/>
        <v>0</v>
      </c>
      <c r="AH40" s="21">
        <f t="shared" si="4"/>
        <v>0</v>
      </c>
      <c r="AI40" s="21">
        <f t="shared" si="4"/>
        <v>0</v>
      </c>
      <c r="AJ40" s="21">
        <f t="shared" si="4"/>
        <v>0</v>
      </c>
      <c r="AK40" s="21">
        <f t="shared" si="4"/>
        <v>0</v>
      </c>
      <c r="AL40" s="21">
        <f t="shared" si="4"/>
        <v>0</v>
      </c>
      <c r="AM40" s="21">
        <f t="shared" si="4"/>
        <v>0</v>
      </c>
      <c r="AN40" s="21">
        <f t="shared" si="4"/>
        <v>0</v>
      </c>
      <c r="AO40" s="21">
        <f t="shared" si="4"/>
        <v>0</v>
      </c>
    </row>
    <row r="41" spans="1:41" ht="15.75" outlineLevel="1" x14ac:dyDescent="0.25">
      <c r="A41" s="19">
        <f t="shared" si="8"/>
        <v>6</v>
      </c>
      <c r="B41" s="26" t="str">
        <f t="shared" si="5"/>
        <v>Брест над Бугом</v>
      </c>
      <c r="C41" s="27" t="str">
        <f t="shared" si="5"/>
        <v>Масюк Павел</v>
      </c>
      <c r="D41" s="21">
        <f t="shared" si="6"/>
        <v>24</v>
      </c>
      <c r="E41" s="3">
        <f>IF(D41&gt;0,RANK(D41,$D$36:$D$65),реглист!$D$96+1)</f>
        <v>6</v>
      </c>
      <c r="F41" s="21">
        <f t="shared" si="7"/>
        <v>24</v>
      </c>
      <c r="G41" s="21">
        <f t="shared" si="4"/>
        <v>0</v>
      </c>
      <c r="H41" s="21">
        <f t="shared" si="4"/>
        <v>0</v>
      </c>
      <c r="I41" s="21">
        <f t="shared" si="4"/>
        <v>0</v>
      </c>
      <c r="J41" s="21">
        <f t="shared" si="4"/>
        <v>0</v>
      </c>
      <c r="K41" s="21">
        <f t="shared" si="4"/>
        <v>0</v>
      </c>
      <c r="L41" s="21">
        <f t="shared" si="4"/>
        <v>0</v>
      </c>
      <c r="M41" s="21">
        <f t="shared" si="4"/>
        <v>0</v>
      </c>
      <c r="N41" s="21">
        <f t="shared" si="4"/>
        <v>0</v>
      </c>
      <c r="O41" s="21">
        <f t="shared" si="4"/>
        <v>0</v>
      </c>
      <c r="P41" s="21">
        <f t="shared" si="4"/>
        <v>0</v>
      </c>
      <c r="Q41" s="21">
        <f t="shared" si="4"/>
        <v>0</v>
      </c>
      <c r="R41" s="21">
        <f t="shared" si="4"/>
        <v>0</v>
      </c>
      <c r="S41" s="21">
        <f t="shared" si="4"/>
        <v>0</v>
      </c>
      <c r="T41" s="21">
        <f t="shared" si="4"/>
        <v>0</v>
      </c>
      <c r="U41" s="21">
        <f t="shared" si="4"/>
        <v>0</v>
      </c>
      <c r="V41" s="21">
        <f t="shared" si="4"/>
        <v>0</v>
      </c>
      <c r="W41" s="21">
        <f t="shared" si="4"/>
        <v>0</v>
      </c>
      <c r="X41" s="21">
        <f t="shared" si="4"/>
        <v>0</v>
      </c>
      <c r="Y41" s="21">
        <f t="shared" si="4"/>
        <v>0</v>
      </c>
      <c r="Z41" s="21">
        <f t="shared" si="4"/>
        <v>0</v>
      </c>
      <c r="AA41" s="21">
        <f t="shared" si="4"/>
        <v>0</v>
      </c>
      <c r="AB41" s="21">
        <f t="shared" si="4"/>
        <v>0</v>
      </c>
      <c r="AC41" s="21">
        <f t="shared" si="4"/>
        <v>0</v>
      </c>
      <c r="AD41" s="21">
        <f t="shared" si="4"/>
        <v>0</v>
      </c>
      <c r="AE41" s="21">
        <f t="shared" si="4"/>
        <v>0</v>
      </c>
      <c r="AF41" s="21">
        <f t="shared" si="4"/>
        <v>0</v>
      </c>
      <c r="AG41" s="21">
        <f t="shared" si="4"/>
        <v>0</v>
      </c>
      <c r="AH41" s="21">
        <f t="shared" si="4"/>
        <v>0</v>
      </c>
      <c r="AI41" s="21">
        <f t="shared" si="4"/>
        <v>0</v>
      </c>
      <c r="AJ41" s="21">
        <f t="shared" si="4"/>
        <v>0</v>
      </c>
      <c r="AK41" s="21">
        <f t="shared" si="4"/>
        <v>0</v>
      </c>
      <c r="AL41" s="21">
        <f t="shared" si="4"/>
        <v>0</v>
      </c>
      <c r="AM41" s="21">
        <f t="shared" si="4"/>
        <v>0</v>
      </c>
      <c r="AN41" s="21">
        <f t="shared" si="4"/>
        <v>0</v>
      </c>
      <c r="AO41" s="21">
        <f t="shared" si="4"/>
        <v>0</v>
      </c>
    </row>
    <row r="42" spans="1:41" ht="15.75" outlineLevel="1" x14ac:dyDescent="0.25">
      <c r="A42" s="19">
        <f t="shared" si="8"/>
        <v>7</v>
      </c>
      <c r="B42" s="26" t="str">
        <f t="shared" si="5"/>
        <v>Basshunter</v>
      </c>
      <c r="C42" s="27" t="str">
        <f t="shared" si="5"/>
        <v>Марач Андрей</v>
      </c>
      <c r="D42" s="21">
        <f t="shared" si="6"/>
        <v>0</v>
      </c>
      <c r="E42" s="3">
        <f>IF(D42&gt;0,RANK(D42,$D$36:$D$65),реглист!$D$96+1)</f>
        <v>10</v>
      </c>
      <c r="F42" s="21">
        <f t="shared" si="7"/>
        <v>0</v>
      </c>
      <c r="G42" s="21">
        <f t="shared" si="4"/>
        <v>0</v>
      </c>
      <c r="H42" s="21">
        <f t="shared" si="4"/>
        <v>0</v>
      </c>
      <c r="I42" s="21">
        <f t="shared" si="4"/>
        <v>0</v>
      </c>
      <c r="J42" s="21">
        <f t="shared" si="4"/>
        <v>0</v>
      </c>
      <c r="K42" s="21">
        <f t="shared" si="4"/>
        <v>0</v>
      </c>
      <c r="L42" s="21">
        <f t="shared" si="4"/>
        <v>0</v>
      </c>
      <c r="M42" s="21">
        <f t="shared" si="4"/>
        <v>0</v>
      </c>
      <c r="N42" s="21">
        <f t="shared" si="4"/>
        <v>0</v>
      </c>
      <c r="O42" s="21">
        <f t="shared" si="4"/>
        <v>0</v>
      </c>
      <c r="P42" s="21">
        <f t="shared" si="4"/>
        <v>0</v>
      </c>
      <c r="Q42" s="21">
        <f t="shared" si="4"/>
        <v>0</v>
      </c>
      <c r="R42" s="21">
        <f t="shared" si="4"/>
        <v>0</v>
      </c>
      <c r="S42" s="21">
        <f t="shared" si="4"/>
        <v>0</v>
      </c>
      <c r="T42" s="21">
        <f t="shared" si="4"/>
        <v>0</v>
      </c>
      <c r="U42" s="21">
        <f t="shared" si="4"/>
        <v>0</v>
      </c>
      <c r="V42" s="21">
        <f t="shared" si="4"/>
        <v>0</v>
      </c>
      <c r="W42" s="21">
        <f t="shared" si="4"/>
        <v>0</v>
      </c>
      <c r="X42" s="21">
        <f t="shared" si="4"/>
        <v>0</v>
      </c>
      <c r="Y42" s="21">
        <f t="shared" si="4"/>
        <v>0</v>
      </c>
      <c r="Z42" s="21">
        <f t="shared" si="4"/>
        <v>0</v>
      </c>
      <c r="AA42" s="21">
        <f t="shared" si="4"/>
        <v>0</v>
      </c>
      <c r="AB42" s="21">
        <f t="shared" si="4"/>
        <v>0</v>
      </c>
      <c r="AC42" s="21">
        <f t="shared" si="4"/>
        <v>0</v>
      </c>
      <c r="AD42" s="21">
        <f t="shared" si="4"/>
        <v>0</v>
      </c>
      <c r="AE42" s="21">
        <f t="shared" si="4"/>
        <v>0</v>
      </c>
      <c r="AF42" s="21">
        <f t="shared" si="4"/>
        <v>0</v>
      </c>
      <c r="AG42" s="21">
        <f t="shared" si="4"/>
        <v>0</v>
      </c>
      <c r="AH42" s="21">
        <f t="shared" si="4"/>
        <v>0</v>
      </c>
      <c r="AI42" s="21">
        <f t="shared" si="4"/>
        <v>0</v>
      </c>
      <c r="AJ42" s="21">
        <f t="shared" si="4"/>
        <v>0</v>
      </c>
      <c r="AK42" s="21">
        <f t="shared" si="4"/>
        <v>0</v>
      </c>
      <c r="AL42" s="21">
        <f t="shared" si="4"/>
        <v>0</v>
      </c>
      <c r="AM42" s="21">
        <f t="shared" si="4"/>
        <v>0</v>
      </c>
      <c r="AN42" s="21">
        <f t="shared" si="4"/>
        <v>0</v>
      </c>
      <c r="AO42" s="21">
        <f t="shared" si="4"/>
        <v>0</v>
      </c>
    </row>
    <row r="43" spans="1:41" ht="15.75" outlineLevel="1" x14ac:dyDescent="0.25">
      <c r="A43" s="19">
        <f t="shared" si="8"/>
        <v>8</v>
      </c>
      <c r="B43" s="26" t="str">
        <f t="shared" si="5"/>
        <v>СПАРТА</v>
      </c>
      <c r="C43" s="27" t="str">
        <f t="shared" si="5"/>
        <v>Саган Сергей</v>
      </c>
      <c r="D43" s="21">
        <f t="shared" si="6"/>
        <v>73</v>
      </c>
      <c r="E43" s="3">
        <f>IF(D43&gt;0,RANK(D43,$D$36:$D$65),реглист!$D$96+1)</f>
        <v>5</v>
      </c>
      <c r="F43" s="21">
        <f t="shared" si="7"/>
        <v>56</v>
      </c>
      <c r="G43" s="21">
        <f t="shared" si="4"/>
        <v>17</v>
      </c>
      <c r="H43" s="21">
        <f t="shared" si="4"/>
        <v>0</v>
      </c>
      <c r="I43" s="21">
        <f t="shared" si="4"/>
        <v>0</v>
      </c>
      <c r="J43" s="21">
        <f t="shared" si="4"/>
        <v>0</v>
      </c>
      <c r="K43" s="21">
        <f t="shared" si="4"/>
        <v>0</v>
      </c>
      <c r="L43" s="21">
        <f t="shared" si="4"/>
        <v>0</v>
      </c>
      <c r="M43" s="21">
        <f t="shared" si="4"/>
        <v>0</v>
      </c>
      <c r="N43" s="21">
        <f t="shared" si="4"/>
        <v>0</v>
      </c>
      <c r="O43" s="21">
        <f t="shared" si="4"/>
        <v>0</v>
      </c>
      <c r="P43" s="21">
        <f t="shared" si="4"/>
        <v>0</v>
      </c>
      <c r="Q43" s="21">
        <f t="shared" si="4"/>
        <v>0</v>
      </c>
      <c r="R43" s="21">
        <f t="shared" si="4"/>
        <v>0</v>
      </c>
      <c r="S43" s="21">
        <f t="shared" si="4"/>
        <v>0</v>
      </c>
      <c r="T43" s="21">
        <f t="shared" si="4"/>
        <v>0</v>
      </c>
      <c r="U43" s="21">
        <f t="shared" si="4"/>
        <v>0</v>
      </c>
      <c r="V43" s="21">
        <f t="shared" si="4"/>
        <v>0</v>
      </c>
      <c r="W43" s="21">
        <f t="shared" si="4"/>
        <v>0</v>
      </c>
      <c r="X43" s="21">
        <f t="shared" si="4"/>
        <v>0</v>
      </c>
      <c r="Y43" s="21">
        <f t="shared" si="4"/>
        <v>0</v>
      </c>
      <c r="Z43" s="21">
        <f t="shared" si="4"/>
        <v>0</v>
      </c>
      <c r="AA43" s="21">
        <f t="shared" si="4"/>
        <v>0</v>
      </c>
      <c r="AB43" s="21">
        <f t="shared" si="4"/>
        <v>0</v>
      </c>
      <c r="AC43" s="21">
        <f t="shared" si="4"/>
        <v>0</v>
      </c>
      <c r="AD43" s="21">
        <f t="shared" si="4"/>
        <v>0</v>
      </c>
      <c r="AE43" s="21">
        <f t="shared" si="4"/>
        <v>0</v>
      </c>
      <c r="AF43" s="21">
        <f t="shared" ref="G43:AO50" si="9">AF10</f>
        <v>0</v>
      </c>
      <c r="AG43" s="21">
        <f t="shared" si="9"/>
        <v>0</v>
      </c>
      <c r="AH43" s="21">
        <f t="shared" si="9"/>
        <v>0</v>
      </c>
      <c r="AI43" s="21">
        <f t="shared" si="9"/>
        <v>0</v>
      </c>
      <c r="AJ43" s="21">
        <f t="shared" si="9"/>
        <v>0</v>
      </c>
      <c r="AK43" s="21">
        <f t="shared" si="9"/>
        <v>0</v>
      </c>
      <c r="AL43" s="21">
        <f t="shared" si="9"/>
        <v>0</v>
      </c>
      <c r="AM43" s="21">
        <f t="shared" si="9"/>
        <v>0</v>
      </c>
      <c r="AN43" s="21">
        <f t="shared" si="9"/>
        <v>0</v>
      </c>
      <c r="AO43" s="21">
        <f t="shared" si="9"/>
        <v>0</v>
      </c>
    </row>
    <row r="44" spans="1:41" ht="15.75" outlineLevel="1" x14ac:dyDescent="0.25">
      <c r="A44" s="19">
        <f t="shared" si="8"/>
        <v>9</v>
      </c>
      <c r="B44" s="26" t="str">
        <f t="shared" si="5"/>
        <v>Mixture</v>
      </c>
      <c r="C44" s="27" t="str">
        <f t="shared" si="5"/>
        <v>Пожарский Константин</v>
      </c>
      <c r="D44" s="21">
        <f t="shared" si="6"/>
        <v>231</v>
      </c>
      <c r="E44" s="3">
        <f>IF(D44&gt;0,RANK(D44,$D$36:$D$65),реглист!$D$96+1)</f>
        <v>1</v>
      </c>
      <c r="F44" s="21">
        <f t="shared" si="7"/>
        <v>148</v>
      </c>
      <c r="G44" s="21">
        <f t="shared" si="9"/>
        <v>83</v>
      </c>
      <c r="H44" s="21">
        <f t="shared" si="9"/>
        <v>0</v>
      </c>
      <c r="I44" s="21">
        <f t="shared" si="9"/>
        <v>0</v>
      </c>
      <c r="J44" s="21">
        <f t="shared" si="9"/>
        <v>0</v>
      </c>
      <c r="K44" s="21">
        <f t="shared" si="9"/>
        <v>0</v>
      </c>
      <c r="L44" s="21">
        <f t="shared" si="9"/>
        <v>0</v>
      </c>
      <c r="M44" s="21">
        <f t="shared" si="9"/>
        <v>0</v>
      </c>
      <c r="N44" s="21">
        <f t="shared" si="9"/>
        <v>0</v>
      </c>
      <c r="O44" s="21">
        <f t="shared" si="9"/>
        <v>0</v>
      </c>
      <c r="P44" s="21">
        <f t="shared" si="9"/>
        <v>0</v>
      </c>
      <c r="Q44" s="21">
        <f t="shared" si="9"/>
        <v>0</v>
      </c>
      <c r="R44" s="21">
        <f t="shared" si="9"/>
        <v>0</v>
      </c>
      <c r="S44" s="21">
        <f t="shared" si="9"/>
        <v>0</v>
      </c>
      <c r="T44" s="21">
        <f t="shared" si="9"/>
        <v>0</v>
      </c>
      <c r="U44" s="21">
        <f t="shared" si="9"/>
        <v>0</v>
      </c>
      <c r="V44" s="21">
        <f t="shared" si="9"/>
        <v>0</v>
      </c>
      <c r="W44" s="21">
        <f t="shared" si="9"/>
        <v>0</v>
      </c>
      <c r="X44" s="21">
        <f t="shared" si="9"/>
        <v>0</v>
      </c>
      <c r="Y44" s="21">
        <f t="shared" si="9"/>
        <v>0</v>
      </c>
      <c r="Z44" s="21">
        <f t="shared" si="9"/>
        <v>0</v>
      </c>
      <c r="AA44" s="21">
        <f t="shared" si="9"/>
        <v>0</v>
      </c>
      <c r="AB44" s="21">
        <f t="shared" si="9"/>
        <v>0</v>
      </c>
      <c r="AC44" s="21">
        <f t="shared" si="9"/>
        <v>0</v>
      </c>
      <c r="AD44" s="21">
        <f t="shared" si="9"/>
        <v>0</v>
      </c>
      <c r="AE44" s="21">
        <f t="shared" si="9"/>
        <v>0</v>
      </c>
      <c r="AF44" s="21">
        <f t="shared" si="9"/>
        <v>0</v>
      </c>
      <c r="AG44" s="21">
        <f t="shared" si="9"/>
        <v>0</v>
      </c>
      <c r="AH44" s="21">
        <f t="shared" si="9"/>
        <v>0</v>
      </c>
      <c r="AI44" s="21">
        <f t="shared" si="9"/>
        <v>0</v>
      </c>
      <c r="AJ44" s="21">
        <f t="shared" si="9"/>
        <v>0</v>
      </c>
      <c r="AK44" s="21">
        <f t="shared" si="9"/>
        <v>0</v>
      </c>
      <c r="AL44" s="21">
        <f t="shared" si="9"/>
        <v>0</v>
      </c>
      <c r="AM44" s="21">
        <f t="shared" si="9"/>
        <v>0</v>
      </c>
      <c r="AN44" s="21">
        <f t="shared" si="9"/>
        <v>0</v>
      </c>
      <c r="AO44" s="21">
        <f t="shared" si="9"/>
        <v>0</v>
      </c>
    </row>
    <row r="45" spans="1:41" ht="15.75" outlineLevel="1" x14ac:dyDescent="0.25">
      <c r="A45" s="19">
        <f t="shared" si="8"/>
        <v>10</v>
      </c>
      <c r="B45" s="26" t="e">
        <f t="shared" si="5"/>
        <v>#N/A</v>
      </c>
      <c r="C45" s="27">
        <f t="shared" si="5"/>
        <v>0</v>
      </c>
      <c r="D45" s="21">
        <f t="shared" si="6"/>
        <v>0</v>
      </c>
      <c r="E45" s="3">
        <f>IF(D45&gt;0,RANK(D45,$D$36:$D$65),реглист!$D$96+1)</f>
        <v>10</v>
      </c>
      <c r="F45" s="21">
        <f t="shared" si="7"/>
        <v>0</v>
      </c>
      <c r="G45" s="21">
        <f t="shared" si="9"/>
        <v>0</v>
      </c>
      <c r="H45" s="21">
        <f t="shared" si="9"/>
        <v>0</v>
      </c>
      <c r="I45" s="21">
        <f t="shared" si="9"/>
        <v>0</v>
      </c>
      <c r="J45" s="21">
        <f t="shared" si="9"/>
        <v>0</v>
      </c>
      <c r="K45" s="21">
        <f t="shared" si="9"/>
        <v>0</v>
      </c>
      <c r="L45" s="21">
        <f t="shared" si="9"/>
        <v>0</v>
      </c>
      <c r="M45" s="21">
        <f t="shared" si="9"/>
        <v>0</v>
      </c>
      <c r="N45" s="21">
        <f t="shared" si="9"/>
        <v>0</v>
      </c>
      <c r="O45" s="21">
        <f t="shared" si="9"/>
        <v>0</v>
      </c>
      <c r="P45" s="21">
        <f t="shared" si="9"/>
        <v>0</v>
      </c>
      <c r="Q45" s="21">
        <f t="shared" si="9"/>
        <v>0</v>
      </c>
      <c r="R45" s="21">
        <f t="shared" si="9"/>
        <v>0</v>
      </c>
      <c r="S45" s="21">
        <f t="shared" si="9"/>
        <v>0</v>
      </c>
      <c r="T45" s="21">
        <f t="shared" si="9"/>
        <v>0</v>
      </c>
      <c r="U45" s="21">
        <f t="shared" si="9"/>
        <v>0</v>
      </c>
      <c r="V45" s="21">
        <f t="shared" si="9"/>
        <v>0</v>
      </c>
      <c r="W45" s="21">
        <f t="shared" si="9"/>
        <v>0</v>
      </c>
      <c r="X45" s="21">
        <f t="shared" si="9"/>
        <v>0</v>
      </c>
      <c r="Y45" s="21">
        <f t="shared" si="9"/>
        <v>0</v>
      </c>
      <c r="Z45" s="21">
        <f t="shared" si="9"/>
        <v>0</v>
      </c>
      <c r="AA45" s="21">
        <f t="shared" si="9"/>
        <v>0</v>
      </c>
      <c r="AB45" s="21">
        <f t="shared" si="9"/>
        <v>0</v>
      </c>
      <c r="AC45" s="21">
        <f t="shared" si="9"/>
        <v>0</v>
      </c>
      <c r="AD45" s="21">
        <f t="shared" si="9"/>
        <v>0</v>
      </c>
      <c r="AE45" s="21">
        <f t="shared" si="9"/>
        <v>0</v>
      </c>
      <c r="AF45" s="21">
        <f t="shared" si="9"/>
        <v>0</v>
      </c>
      <c r="AG45" s="21">
        <f t="shared" si="9"/>
        <v>0</v>
      </c>
      <c r="AH45" s="21">
        <f t="shared" si="9"/>
        <v>0</v>
      </c>
      <c r="AI45" s="21">
        <f t="shared" si="9"/>
        <v>0</v>
      </c>
      <c r="AJ45" s="21">
        <f t="shared" si="9"/>
        <v>0</v>
      </c>
      <c r="AK45" s="21">
        <f t="shared" si="9"/>
        <v>0</v>
      </c>
      <c r="AL45" s="21">
        <f t="shared" si="9"/>
        <v>0</v>
      </c>
      <c r="AM45" s="21">
        <f t="shared" si="9"/>
        <v>0</v>
      </c>
      <c r="AN45" s="21">
        <f t="shared" si="9"/>
        <v>0</v>
      </c>
      <c r="AO45" s="21">
        <f t="shared" si="9"/>
        <v>0</v>
      </c>
    </row>
    <row r="46" spans="1:41" ht="15.75" outlineLevel="1" x14ac:dyDescent="0.25">
      <c r="A46" s="19">
        <f t="shared" si="8"/>
        <v>11</v>
      </c>
      <c r="B46" s="26" t="e">
        <f t="shared" si="5"/>
        <v>#N/A</v>
      </c>
      <c r="C46" s="27" t="e">
        <f t="shared" si="5"/>
        <v>#N/A</v>
      </c>
      <c r="D46" s="21">
        <f t="shared" si="6"/>
        <v>0</v>
      </c>
      <c r="E46" s="3">
        <f>IF(D46&gt;0,RANK(D46,$D$36:$D$65),реглист!$D$96+1)</f>
        <v>10</v>
      </c>
      <c r="F46" s="21">
        <f t="shared" si="7"/>
        <v>0</v>
      </c>
      <c r="G46" s="21">
        <f t="shared" si="9"/>
        <v>0</v>
      </c>
      <c r="H46" s="21">
        <f t="shared" si="9"/>
        <v>0</v>
      </c>
      <c r="I46" s="21">
        <f t="shared" si="9"/>
        <v>0</v>
      </c>
      <c r="J46" s="21">
        <f t="shared" si="9"/>
        <v>0</v>
      </c>
      <c r="K46" s="21">
        <f t="shared" si="9"/>
        <v>0</v>
      </c>
      <c r="L46" s="21">
        <f t="shared" si="9"/>
        <v>0</v>
      </c>
      <c r="M46" s="21">
        <f t="shared" si="9"/>
        <v>0</v>
      </c>
      <c r="N46" s="21">
        <f t="shared" si="9"/>
        <v>0</v>
      </c>
      <c r="O46" s="21">
        <f t="shared" si="9"/>
        <v>0</v>
      </c>
      <c r="P46" s="21">
        <f t="shared" si="9"/>
        <v>0</v>
      </c>
      <c r="Q46" s="21">
        <f t="shared" si="9"/>
        <v>0</v>
      </c>
      <c r="R46" s="21">
        <f t="shared" si="9"/>
        <v>0</v>
      </c>
      <c r="S46" s="21">
        <f t="shared" si="9"/>
        <v>0</v>
      </c>
      <c r="T46" s="21">
        <f t="shared" si="9"/>
        <v>0</v>
      </c>
      <c r="U46" s="21">
        <f t="shared" si="9"/>
        <v>0</v>
      </c>
      <c r="V46" s="21">
        <f t="shared" si="9"/>
        <v>0</v>
      </c>
      <c r="W46" s="21">
        <f t="shared" si="9"/>
        <v>0</v>
      </c>
      <c r="X46" s="21">
        <f t="shared" si="9"/>
        <v>0</v>
      </c>
      <c r="Y46" s="21">
        <f t="shared" si="9"/>
        <v>0</v>
      </c>
      <c r="Z46" s="21">
        <f t="shared" si="9"/>
        <v>0</v>
      </c>
      <c r="AA46" s="21">
        <f t="shared" si="9"/>
        <v>0</v>
      </c>
      <c r="AB46" s="21">
        <f t="shared" si="9"/>
        <v>0</v>
      </c>
      <c r="AC46" s="21">
        <f t="shared" si="9"/>
        <v>0</v>
      </c>
      <c r="AD46" s="21">
        <f t="shared" si="9"/>
        <v>0</v>
      </c>
      <c r="AE46" s="21">
        <f t="shared" si="9"/>
        <v>0</v>
      </c>
      <c r="AF46" s="21">
        <f t="shared" si="9"/>
        <v>0</v>
      </c>
      <c r="AG46" s="21">
        <f t="shared" si="9"/>
        <v>0</v>
      </c>
      <c r="AH46" s="21">
        <f t="shared" si="9"/>
        <v>0</v>
      </c>
      <c r="AI46" s="21">
        <f t="shared" si="9"/>
        <v>0</v>
      </c>
      <c r="AJ46" s="21">
        <f t="shared" si="9"/>
        <v>0</v>
      </c>
      <c r="AK46" s="21">
        <f t="shared" si="9"/>
        <v>0</v>
      </c>
      <c r="AL46" s="21">
        <f t="shared" si="9"/>
        <v>0</v>
      </c>
      <c r="AM46" s="21">
        <f t="shared" si="9"/>
        <v>0</v>
      </c>
      <c r="AN46" s="21">
        <f t="shared" si="9"/>
        <v>0</v>
      </c>
      <c r="AO46" s="21">
        <f t="shared" si="9"/>
        <v>0</v>
      </c>
    </row>
    <row r="47" spans="1:41" ht="15.75" outlineLevel="1" x14ac:dyDescent="0.25">
      <c r="A47" s="19">
        <f t="shared" si="8"/>
        <v>12</v>
      </c>
      <c r="B47" s="26" t="e">
        <f t="shared" si="5"/>
        <v>#N/A</v>
      </c>
      <c r="C47" s="27" t="e">
        <f t="shared" si="5"/>
        <v>#N/A</v>
      </c>
      <c r="D47" s="21">
        <f t="shared" si="6"/>
        <v>0</v>
      </c>
      <c r="E47" s="3">
        <f>IF(D47&gt;0,RANK(D47,$D$36:$D$65),реглист!$D$96+1)</f>
        <v>10</v>
      </c>
      <c r="F47" s="21">
        <f t="shared" si="7"/>
        <v>0</v>
      </c>
      <c r="G47" s="21">
        <f t="shared" si="9"/>
        <v>0</v>
      </c>
      <c r="H47" s="21">
        <f t="shared" si="9"/>
        <v>0</v>
      </c>
      <c r="I47" s="21">
        <f t="shared" si="9"/>
        <v>0</v>
      </c>
      <c r="J47" s="21">
        <f t="shared" si="9"/>
        <v>0</v>
      </c>
      <c r="K47" s="21">
        <f t="shared" si="9"/>
        <v>0</v>
      </c>
      <c r="L47" s="21">
        <f t="shared" si="9"/>
        <v>0</v>
      </c>
      <c r="M47" s="21">
        <f t="shared" si="9"/>
        <v>0</v>
      </c>
      <c r="N47" s="21">
        <f t="shared" si="9"/>
        <v>0</v>
      </c>
      <c r="O47" s="21">
        <f t="shared" si="9"/>
        <v>0</v>
      </c>
      <c r="P47" s="21">
        <f t="shared" si="9"/>
        <v>0</v>
      </c>
      <c r="Q47" s="21">
        <f t="shared" si="9"/>
        <v>0</v>
      </c>
      <c r="R47" s="21">
        <f t="shared" si="9"/>
        <v>0</v>
      </c>
      <c r="S47" s="21">
        <f t="shared" si="9"/>
        <v>0</v>
      </c>
      <c r="T47" s="21">
        <f t="shared" si="9"/>
        <v>0</v>
      </c>
      <c r="U47" s="21">
        <f t="shared" si="9"/>
        <v>0</v>
      </c>
      <c r="V47" s="21">
        <f t="shared" si="9"/>
        <v>0</v>
      </c>
      <c r="W47" s="21">
        <f t="shared" si="9"/>
        <v>0</v>
      </c>
      <c r="X47" s="21">
        <f t="shared" si="9"/>
        <v>0</v>
      </c>
      <c r="Y47" s="21">
        <f t="shared" si="9"/>
        <v>0</v>
      </c>
      <c r="Z47" s="21">
        <f t="shared" si="9"/>
        <v>0</v>
      </c>
      <c r="AA47" s="21">
        <f t="shared" si="9"/>
        <v>0</v>
      </c>
      <c r="AB47" s="21">
        <f t="shared" si="9"/>
        <v>0</v>
      </c>
      <c r="AC47" s="21">
        <f t="shared" si="9"/>
        <v>0</v>
      </c>
      <c r="AD47" s="21">
        <f t="shared" si="9"/>
        <v>0</v>
      </c>
      <c r="AE47" s="21">
        <f t="shared" si="9"/>
        <v>0</v>
      </c>
      <c r="AF47" s="21">
        <f t="shared" si="9"/>
        <v>0</v>
      </c>
      <c r="AG47" s="21">
        <f t="shared" si="9"/>
        <v>0</v>
      </c>
      <c r="AH47" s="21">
        <f t="shared" si="9"/>
        <v>0</v>
      </c>
      <c r="AI47" s="21">
        <f t="shared" si="9"/>
        <v>0</v>
      </c>
      <c r="AJ47" s="21">
        <f t="shared" si="9"/>
        <v>0</v>
      </c>
      <c r="AK47" s="21">
        <f t="shared" si="9"/>
        <v>0</v>
      </c>
      <c r="AL47" s="21">
        <f t="shared" si="9"/>
        <v>0</v>
      </c>
      <c r="AM47" s="21">
        <f t="shared" si="9"/>
        <v>0</v>
      </c>
      <c r="AN47" s="21">
        <f t="shared" si="9"/>
        <v>0</v>
      </c>
      <c r="AO47" s="21">
        <f t="shared" si="9"/>
        <v>0</v>
      </c>
    </row>
    <row r="48" spans="1:41" ht="15.75" outlineLevel="1" x14ac:dyDescent="0.25">
      <c r="A48" s="19">
        <f t="shared" si="8"/>
        <v>13</v>
      </c>
      <c r="B48" s="26" t="e">
        <f t="shared" si="5"/>
        <v>#N/A</v>
      </c>
      <c r="C48" s="27" t="e">
        <f t="shared" si="5"/>
        <v>#N/A</v>
      </c>
      <c r="D48" s="21">
        <f t="shared" si="6"/>
        <v>0</v>
      </c>
      <c r="E48" s="3">
        <f>IF(D48&gt;0,RANK(D48,$D$36:$D$65),реглист!$D$96+1)</f>
        <v>10</v>
      </c>
      <c r="F48" s="21">
        <f t="shared" si="7"/>
        <v>0</v>
      </c>
      <c r="G48" s="21">
        <f t="shared" si="9"/>
        <v>0</v>
      </c>
      <c r="H48" s="21">
        <f t="shared" si="9"/>
        <v>0</v>
      </c>
      <c r="I48" s="21">
        <f t="shared" si="9"/>
        <v>0</v>
      </c>
      <c r="J48" s="21">
        <f t="shared" si="9"/>
        <v>0</v>
      </c>
      <c r="K48" s="21">
        <f t="shared" si="9"/>
        <v>0</v>
      </c>
      <c r="L48" s="21">
        <f t="shared" si="9"/>
        <v>0</v>
      </c>
      <c r="M48" s="21">
        <f t="shared" si="9"/>
        <v>0</v>
      </c>
      <c r="N48" s="21">
        <f t="shared" si="9"/>
        <v>0</v>
      </c>
      <c r="O48" s="21">
        <f t="shared" si="9"/>
        <v>0</v>
      </c>
      <c r="P48" s="21">
        <f t="shared" si="9"/>
        <v>0</v>
      </c>
      <c r="Q48" s="21">
        <f t="shared" si="9"/>
        <v>0</v>
      </c>
      <c r="R48" s="21">
        <f t="shared" si="9"/>
        <v>0</v>
      </c>
      <c r="S48" s="21">
        <f t="shared" si="9"/>
        <v>0</v>
      </c>
      <c r="T48" s="21">
        <f t="shared" si="9"/>
        <v>0</v>
      </c>
      <c r="U48" s="21">
        <f t="shared" si="9"/>
        <v>0</v>
      </c>
      <c r="V48" s="21">
        <f t="shared" si="9"/>
        <v>0</v>
      </c>
      <c r="W48" s="21">
        <f t="shared" si="9"/>
        <v>0</v>
      </c>
      <c r="X48" s="21">
        <f t="shared" si="9"/>
        <v>0</v>
      </c>
      <c r="Y48" s="21">
        <f t="shared" si="9"/>
        <v>0</v>
      </c>
      <c r="Z48" s="21">
        <f t="shared" si="9"/>
        <v>0</v>
      </c>
      <c r="AA48" s="21">
        <f t="shared" si="9"/>
        <v>0</v>
      </c>
      <c r="AB48" s="21">
        <f t="shared" si="9"/>
        <v>0</v>
      </c>
      <c r="AC48" s="21">
        <f t="shared" si="9"/>
        <v>0</v>
      </c>
      <c r="AD48" s="21">
        <f t="shared" si="9"/>
        <v>0</v>
      </c>
      <c r="AE48" s="21">
        <f t="shared" si="9"/>
        <v>0</v>
      </c>
      <c r="AF48" s="21">
        <f t="shared" si="9"/>
        <v>0</v>
      </c>
      <c r="AG48" s="21">
        <f t="shared" si="9"/>
        <v>0</v>
      </c>
      <c r="AH48" s="21">
        <f t="shared" si="9"/>
        <v>0</v>
      </c>
      <c r="AI48" s="21">
        <f t="shared" si="9"/>
        <v>0</v>
      </c>
      <c r="AJ48" s="21">
        <f t="shared" si="9"/>
        <v>0</v>
      </c>
      <c r="AK48" s="21">
        <f t="shared" si="9"/>
        <v>0</v>
      </c>
      <c r="AL48" s="21">
        <f t="shared" si="9"/>
        <v>0</v>
      </c>
      <c r="AM48" s="21">
        <f t="shared" si="9"/>
        <v>0</v>
      </c>
      <c r="AN48" s="21">
        <f t="shared" si="9"/>
        <v>0</v>
      </c>
      <c r="AO48" s="21">
        <f t="shared" si="9"/>
        <v>0</v>
      </c>
    </row>
    <row r="49" spans="1:41" ht="15.75" outlineLevel="1" x14ac:dyDescent="0.25">
      <c r="A49" s="19">
        <f t="shared" si="8"/>
        <v>14</v>
      </c>
      <c r="B49" s="26" t="e">
        <f t="shared" si="5"/>
        <v>#N/A</v>
      </c>
      <c r="C49" s="27" t="e">
        <f t="shared" si="5"/>
        <v>#N/A</v>
      </c>
      <c r="D49" s="21">
        <f t="shared" si="6"/>
        <v>0</v>
      </c>
      <c r="E49" s="3">
        <f>IF(D49&gt;0,RANK(D49,$D$36:$D$65),реглист!$D$96+1)</f>
        <v>10</v>
      </c>
      <c r="F49" s="21">
        <f t="shared" si="7"/>
        <v>0</v>
      </c>
      <c r="G49" s="21">
        <f t="shared" si="9"/>
        <v>0</v>
      </c>
      <c r="H49" s="21">
        <f t="shared" si="9"/>
        <v>0</v>
      </c>
      <c r="I49" s="21">
        <f t="shared" si="9"/>
        <v>0</v>
      </c>
      <c r="J49" s="21">
        <f t="shared" si="9"/>
        <v>0</v>
      </c>
      <c r="K49" s="21">
        <f t="shared" si="9"/>
        <v>0</v>
      </c>
      <c r="L49" s="21">
        <f t="shared" si="9"/>
        <v>0</v>
      </c>
      <c r="M49" s="21">
        <f t="shared" si="9"/>
        <v>0</v>
      </c>
      <c r="N49" s="21">
        <f t="shared" si="9"/>
        <v>0</v>
      </c>
      <c r="O49" s="21">
        <f t="shared" si="9"/>
        <v>0</v>
      </c>
      <c r="P49" s="21">
        <f t="shared" si="9"/>
        <v>0</v>
      </c>
      <c r="Q49" s="21">
        <f t="shared" si="9"/>
        <v>0</v>
      </c>
      <c r="R49" s="21">
        <f t="shared" si="9"/>
        <v>0</v>
      </c>
      <c r="S49" s="21">
        <f t="shared" si="9"/>
        <v>0</v>
      </c>
      <c r="T49" s="21">
        <f t="shared" si="9"/>
        <v>0</v>
      </c>
      <c r="U49" s="21">
        <f t="shared" si="9"/>
        <v>0</v>
      </c>
      <c r="V49" s="21">
        <f t="shared" si="9"/>
        <v>0</v>
      </c>
      <c r="W49" s="21">
        <f t="shared" si="9"/>
        <v>0</v>
      </c>
      <c r="X49" s="21">
        <f t="shared" si="9"/>
        <v>0</v>
      </c>
      <c r="Y49" s="21">
        <f t="shared" si="9"/>
        <v>0</v>
      </c>
      <c r="Z49" s="21">
        <f t="shared" si="9"/>
        <v>0</v>
      </c>
      <c r="AA49" s="21">
        <f t="shared" si="9"/>
        <v>0</v>
      </c>
      <c r="AB49" s="21">
        <f t="shared" si="9"/>
        <v>0</v>
      </c>
      <c r="AC49" s="21">
        <f t="shared" si="9"/>
        <v>0</v>
      </c>
      <c r="AD49" s="21">
        <f t="shared" si="9"/>
        <v>0</v>
      </c>
      <c r="AE49" s="21">
        <f t="shared" si="9"/>
        <v>0</v>
      </c>
      <c r="AF49" s="21">
        <f t="shared" si="9"/>
        <v>0</v>
      </c>
      <c r="AG49" s="21">
        <f t="shared" si="9"/>
        <v>0</v>
      </c>
      <c r="AH49" s="21">
        <f t="shared" si="9"/>
        <v>0</v>
      </c>
      <c r="AI49" s="21">
        <f t="shared" si="9"/>
        <v>0</v>
      </c>
      <c r="AJ49" s="21">
        <f t="shared" si="9"/>
        <v>0</v>
      </c>
      <c r="AK49" s="21">
        <f t="shared" si="9"/>
        <v>0</v>
      </c>
      <c r="AL49" s="21">
        <f t="shared" si="9"/>
        <v>0</v>
      </c>
      <c r="AM49" s="21">
        <f t="shared" si="9"/>
        <v>0</v>
      </c>
      <c r="AN49" s="21">
        <f t="shared" si="9"/>
        <v>0</v>
      </c>
      <c r="AO49" s="21">
        <f t="shared" si="9"/>
        <v>0</v>
      </c>
    </row>
    <row r="50" spans="1:41" ht="15.75" outlineLevel="1" x14ac:dyDescent="0.25">
      <c r="A50" s="19">
        <f t="shared" si="8"/>
        <v>15</v>
      </c>
      <c r="B50" s="26" t="e">
        <f t="shared" si="5"/>
        <v>#N/A</v>
      </c>
      <c r="C50" s="27" t="e">
        <f t="shared" si="5"/>
        <v>#N/A</v>
      </c>
      <c r="D50" s="21">
        <f t="shared" si="6"/>
        <v>0</v>
      </c>
      <c r="E50" s="3">
        <f>IF(D50&gt;0,RANK(D50,$D$36:$D$65),реглист!$D$96+1)</f>
        <v>10</v>
      </c>
      <c r="F50" s="21">
        <f t="shared" si="7"/>
        <v>0</v>
      </c>
      <c r="G50" s="21">
        <f t="shared" si="9"/>
        <v>0</v>
      </c>
      <c r="H50" s="21">
        <f t="shared" si="9"/>
        <v>0</v>
      </c>
      <c r="I50" s="21">
        <f t="shared" si="9"/>
        <v>0</v>
      </c>
      <c r="J50" s="21">
        <f t="shared" si="9"/>
        <v>0</v>
      </c>
      <c r="K50" s="21">
        <f t="shared" si="9"/>
        <v>0</v>
      </c>
      <c r="L50" s="21">
        <f t="shared" si="9"/>
        <v>0</v>
      </c>
      <c r="M50" s="21">
        <f t="shared" si="9"/>
        <v>0</v>
      </c>
      <c r="N50" s="21">
        <f t="shared" si="9"/>
        <v>0</v>
      </c>
      <c r="O50" s="21">
        <f t="shared" si="9"/>
        <v>0</v>
      </c>
      <c r="P50" s="21">
        <f t="shared" si="9"/>
        <v>0</v>
      </c>
      <c r="Q50" s="21">
        <f t="shared" si="9"/>
        <v>0</v>
      </c>
      <c r="R50" s="21">
        <f t="shared" si="9"/>
        <v>0</v>
      </c>
      <c r="S50" s="21">
        <f t="shared" si="9"/>
        <v>0</v>
      </c>
      <c r="T50" s="21">
        <f t="shared" si="9"/>
        <v>0</v>
      </c>
      <c r="U50" s="21">
        <f t="shared" si="9"/>
        <v>0</v>
      </c>
      <c r="V50" s="21">
        <f t="shared" si="9"/>
        <v>0</v>
      </c>
      <c r="W50" s="21">
        <f t="shared" si="9"/>
        <v>0</v>
      </c>
      <c r="X50" s="21">
        <f t="shared" si="9"/>
        <v>0</v>
      </c>
      <c r="Y50" s="21">
        <f t="shared" si="9"/>
        <v>0</v>
      </c>
      <c r="Z50" s="21">
        <f t="shared" si="9"/>
        <v>0</v>
      </c>
      <c r="AA50" s="21">
        <f t="shared" si="9"/>
        <v>0</v>
      </c>
      <c r="AB50" s="21">
        <f t="shared" si="9"/>
        <v>0</v>
      </c>
      <c r="AC50" s="21">
        <f t="shared" si="9"/>
        <v>0</v>
      </c>
      <c r="AD50" s="21">
        <f t="shared" si="9"/>
        <v>0</v>
      </c>
      <c r="AE50" s="21">
        <f t="shared" si="9"/>
        <v>0</v>
      </c>
      <c r="AF50" s="21">
        <f t="shared" si="9"/>
        <v>0</v>
      </c>
      <c r="AG50" s="21">
        <f t="shared" si="9"/>
        <v>0</v>
      </c>
      <c r="AH50" s="21">
        <f t="shared" si="9"/>
        <v>0</v>
      </c>
      <c r="AI50" s="21">
        <f t="shared" si="9"/>
        <v>0</v>
      </c>
      <c r="AJ50" s="21">
        <f t="shared" si="9"/>
        <v>0</v>
      </c>
      <c r="AK50" s="21">
        <f t="shared" si="9"/>
        <v>0</v>
      </c>
      <c r="AL50" s="21">
        <f t="shared" si="9"/>
        <v>0</v>
      </c>
      <c r="AM50" s="21">
        <f t="shared" si="9"/>
        <v>0</v>
      </c>
      <c r="AN50" s="21">
        <f t="shared" si="9"/>
        <v>0</v>
      </c>
      <c r="AO50" s="21">
        <f t="shared" si="9"/>
        <v>0</v>
      </c>
    </row>
    <row r="51" spans="1:41" ht="15.75" outlineLevel="1" x14ac:dyDescent="0.25">
      <c r="A51" s="19">
        <f t="shared" si="8"/>
        <v>16</v>
      </c>
      <c r="B51" s="26" t="e">
        <f t="shared" si="5"/>
        <v>#N/A</v>
      </c>
      <c r="C51" s="27" t="e">
        <f t="shared" si="5"/>
        <v>#N/A</v>
      </c>
      <c r="D51" s="21">
        <f t="shared" si="6"/>
        <v>0</v>
      </c>
      <c r="E51" s="3">
        <f>IF(D51&gt;0,RANK(D51,$D$36:$D$65),реглист!$D$96+1)</f>
        <v>10</v>
      </c>
      <c r="F51" s="21">
        <f t="shared" si="7"/>
        <v>0</v>
      </c>
      <c r="G51" s="21">
        <f t="shared" ref="G51:AO58" si="10">G18</f>
        <v>0</v>
      </c>
      <c r="H51" s="21">
        <f t="shared" si="10"/>
        <v>0</v>
      </c>
      <c r="I51" s="21">
        <f t="shared" si="10"/>
        <v>0</v>
      </c>
      <c r="J51" s="21">
        <f t="shared" si="10"/>
        <v>0</v>
      </c>
      <c r="K51" s="21">
        <f t="shared" si="10"/>
        <v>0</v>
      </c>
      <c r="L51" s="21">
        <f t="shared" si="10"/>
        <v>0</v>
      </c>
      <c r="M51" s="21">
        <f t="shared" si="10"/>
        <v>0</v>
      </c>
      <c r="N51" s="21">
        <f t="shared" si="10"/>
        <v>0</v>
      </c>
      <c r="O51" s="21">
        <f t="shared" si="10"/>
        <v>0</v>
      </c>
      <c r="P51" s="21">
        <f t="shared" si="10"/>
        <v>0</v>
      </c>
      <c r="Q51" s="21">
        <f t="shared" si="10"/>
        <v>0</v>
      </c>
      <c r="R51" s="21">
        <f t="shared" si="10"/>
        <v>0</v>
      </c>
      <c r="S51" s="21">
        <f t="shared" si="10"/>
        <v>0</v>
      </c>
      <c r="T51" s="21">
        <f t="shared" si="10"/>
        <v>0</v>
      </c>
      <c r="U51" s="21">
        <f t="shared" si="10"/>
        <v>0</v>
      </c>
      <c r="V51" s="21">
        <f t="shared" si="10"/>
        <v>0</v>
      </c>
      <c r="W51" s="21">
        <f t="shared" si="10"/>
        <v>0</v>
      </c>
      <c r="X51" s="21">
        <f t="shared" si="10"/>
        <v>0</v>
      </c>
      <c r="Y51" s="21">
        <f t="shared" si="10"/>
        <v>0</v>
      </c>
      <c r="Z51" s="21">
        <f t="shared" si="10"/>
        <v>0</v>
      </c>
      <c r="AA51" s="21">
        <f t="shared" si="10"/>
        <v>0</v>
      </c>
      <c r="AB51" s="21">
        <f t="shared" si="10"/>
        <v>0</v>
      </c>
      <c r="AC51" s="21">
        <f t="shared" si="10"/>
        <v>0</v>
      </c>
      <c r="AD51" s="21">
        <f t="shared" si="10"/>
        <v>0</v>
      </c>
      <c r="AE51" s="21">
        <f t="shared" si="10"/>
        <v>0</v>
      </c>
      <c r="AF51" s="21">
        <f t="shared" si="10"/>
        <v>0</v>
      </c>
      <c r="AG51" s="21">
        <f t="shared" si="10"/>
        <v>0</v>
      </c>
      <c r="AH51" s="21">
        <f t="shared" si="10"/>
        <v>0</v>
      </c>
      <c r="AI51" s="21">
        <f t="shared" si="10"/>
        <v>0</v>
      </c>
      <c r="AJ51" s="21">
        <f t="shared" si="10"/>
        <v>0</v>
      </c>
      <c r="AK51" s="21">
        <f t="shared" si="10"/>
        <v>0</v>
      </c>
      <c r="AL51" s="21">
        <f t="shared" si="10"/>
        <v>0</v>
      </c>
      <c r="AM51" s="21">
        <f t="shared" si="10"/>
        <v>0</v>
      </c>
      <c r="AN51" s="21">
        <f t="shared" si="10"/>
        <v>0</v>
      </c>
      <c r="AO51" s="21">
        <f t="shared" si="10"/>
        <v>0</v>
      </c>
    </row>
    <row r="52" spans="1:41" ht="15.75" outlineLevel="1" x14ac:dyDescent="0.25">
      <c r="A52" s="19">
        <f t="shared" si="8"/>
        <v>17</v>
      </c>
      <c r="B52" s="26" t="e">
        <f t="shared" si="5"/>
        <v>#N/A</v>
      </c>
      <c r="C52" s="27" t="e">
        <f t="shared" si="5"/>
        <v>#N/A</v>
      </c>
      <c r="D52" s="21">
        <f t="shared" si="6"/>
        <v>0</v>
      </c>
      <c r="E52" s="3">
        <f>IF(D52&gt;0,RANK(D52,$D$36:$D$65),реглист!$D$96+1)</f>
        <v>10</v>
      </c>
      <c r="F52" s="21">
        <f t="shared" si="7"/>
        <v>0</v>
      </c>
      <c r="G52" s="21">
        <f t="shared" si="10"/>
        <v>0</v>
      </c>
      <c r="H52" s="21">
        <f t="shared" si="10"/>
        <v>0</v>
      </c>
      <c r="I52" s="21">
        <f t="shared" si="10"/>
        <v>0</v>
      </c>
      <c r="J52" s="21">
        <f t="shared" si="10"/>
        <v>0</v>
      </c>
      <c r="K52" s="21">
        <f t="shared" si="10"/>
        <v>0</v>
      </c>
      <c r="L52" s="21">
        <f t="shared" si="10"/>
        <v>0</v>
      </c>
      <c r="M52" s="21">
        <f t="shared" si="10"/>
        <v>0</v>
      </c>
      <c r="N52" s="21">
        <f t="shared" si="10"/>
        <v>0</v>
      </c>
      <c r="O52" s="21">
        <f t="shared" si="10"/>
        <v>0</v>
      </c>
      <c r="P52" s="21">
        <f t="shared" si="10"/>
        <v>0</v>
      </c>
      <c r="Q52" s="21">
        <f t="shared" si="10"/>
        <v>0</v>
      </c>
      <c r="R52" s="21">
        <f t="shared" si="10"/>
        <v>0</v>
      </c>
      <c r="S52" s="21">
        <f t="shared" si="10"/>
        <v>0</v>
      </c>
      <c r="T52" s="21">
        <f t="shared" si="10"/>
        <v>0</v>
      </c>
      <c r="U52" s="21">
        <f t="shared" si="10"/>
        <v>0</v>
      </c>
      <c r="V52" s="21">
        <f t="shared" si="10"/>
        <v>0</v>
      </c>
      <c r="W52" s="21">
        <f t="shared" si="10"/>
        <v>0</v>
      </c>
      <c r="X52" s="21">
        <f t="shared" si="10"/>
        <v>0</v>
      </c>
      <c r="Y52" s="21">
        <f t="shared" si="10"/>
        <v>0</v>
      </c>
      <c r="Z52" s="21">
        <f t="shared" si="10"/>
        <v>0</v>
      </c>
      <c r="AA52" s="21">
        <f t="shared" si="10"/>
        <v>0</v>
      </c>
      <c r="AB52" s="21">
        <f t="shared" si="10"/>
        <v>0</v>
      </c>
      <c r="AC52" s="21">
        <f t="shared" si="10"/>
        <v>0</v>
      </c>
      <c r="AD52" s="21">
        <f t="shared" si="10"/>
        <v>0</v>
      </c>
      <c r="AE52" s="21">
        <f t="shared" si="10"/>
        <v>0</v>
      </c>
      <c r="AF52" s="21">
        <f t="shared" si="10"/>
        <v>0</v>
      </c>
      <c r="AG52" s="21">
        <f t="shared" si="10"/>
        <v>0</v>
      </c>
      <c r="AH52" s="21">
        <f t="shared" si="10"/>
        <v>0</v>
      </c>
      <c r="AI52" s="21">
        <f t="shared" si="10"/>
        <v>0</v>
      </c>
      <c r="AJ52" s="21">
        <f t="shared" si="10"/>
        <v>0</v>
      </c>
      <c r="AK52" s="21">
        <f t="shared" si="10"/>
        <v>0</v>
      </c>
      <c r="AL52" s="21">
        <f t="shared" si="10"/>
        <v>0</v>
      </c>
      <c r="AM52" s="21">
        <f t="shared" si="10"/>
        <v>0</v>
      </c>
      <c r="AN52" s="21">
        <f t="shared" si="10"/>
        <v>0</v>
      </c>
      <c r="AO52" s="21">
        <f t="shared" si="10"/>
        <v>0</v>
      </c>
    </row>
    <row r="53" spans="1:41" ht="15.75" outlineLevel="1" x14ac:dyDescent="0.25">
      <c r="A53" s="19">
        <f t="shared" si="8"/>
        <v>18</v>
      </c>
      <c r="B53" s="26" t="e">
        <f t="shared" ref="B53:C65" si="11">B20</f>
        <v>#N/A</v>
      </c>
      <c r="C53" s="27" t="e">
        <f t="shared" si="11"/>
        <v>#N/A</v>
      </c>
      <c r="D53" s="21">
        <f t="shared" si="6"/>
        <v>0</v>
      </c>
      <c r="E53" s="3">
        <f>IF(D53&gt;0,RANK(D53,$D$36:$D$65),реглист!$D$96+1)</f>
        <v>10</v>
      </c>
      <c r="F53" s="21">
        <f t="shared" si="7"/>
        <v>0</v>
      </c>
      <c r="G53" s="21">
        <f t="shared" si="10"/>
        <v>0</v>
      </c>
      <c r="H53" s="21">
        <f t="shared" si="10"/>
        <v>0</v>
      </c>
      <c r="I53" s="21">
        <f t="shared" si="10"/>
        <v>0</v>
      </c>
      <c r="J53" s="21">
        <f t="shared" si="10"/>
        <v>0</v>
      </c>
      <c r="K53" s="21">
        <f t="shared" si="10"/>
        <v>0</v>
      </c>
      <c r="L53" s="21">
        <f t="shared" si="10"/>
        <v>0</v>
      </c>
      <c r="M53" s="21">
        <f t="shared" si="10"/>
        <v>0</v>
      </c>
      <c r="N53" s="21">
        <f t="shared" si="10"/>
        <v>0</v>
      </c>
      <c r="O53" s="21">
        <f t="shared" si="10"/>
        <v>0</v>
      </c>
      <c r="P53" s="21">
        <f t="shared" si="10"/>
        <v>0</v>
      </c>
      <c r="Q53" s="21">
        <f t="shared" si="10"/>
        <v>0</v>
      </c>
      <c r="R53" s="21">
        <f t="shared" si="10"/>
        <v>0</v>
      </c>
      <c r="S53" s="21">
        <f t="shared" si="10"/>
        <v>0</v>
      </c>
      <c r="T53" s="21">
        <f t="shared" si="10"/>
        <v>0</v>
      </c>
      <c r="U53" s="21">
        <f t="shared" si="10"/>
        <v>0</v>
      </c>
      <c r="V53" s="21">
        <f t="shared" si="10"/>
        <v>0</v>
      </c>
      <c r="W53" s="21">
        <f t="shared" si="10"/>
        <v>0</v>
      </c>
      <c r="X53" s="21">
        <f t="shared" si="10"/>
        <v>0</v>
      </c>
      <c r="Y53" s="21">
        <f t="shared" si="10"/>
        <v>0</v>
      </c>
      <c r="Z53" s="21">
        <f t="shared" si="10"/>
        <v>0</v>
      </c>
      <c r="AA53" s="21">
        <f t="shared" si="10"/>
        <v>0</v>
      </c>
      <c r="AB53" s="21">
        <f t="shared" si="10"/>
        <v>0</v>
      </c>
      <c r="AC53" s="21">
        <f t="shared" si="10"/>
        <v>0</v>
      </c>
      <c r="AD53" s="21">
        <f t="shared" si="10"/>
        <v>0</v>
      </c>
      <c r="AE53" s="21">
        <f t="shared" si="10"/>
        <v>0</v>
      </c>
      <c r="AF53" s="21">
        <f t="shared" si="10"/>
        <v>0</v>
      </c>
      <c r="AG53" s="21">
        <f t="shared" si="10"/>
        <v>0</v>
      </c>
      <c r="AH53" s="21">
        <f t="shared" si="10"/>
        <v>0</v>
      </c>
      <c r="AI53" s="21">
        <f t="shared" si="10"/>
        <v>0</v>
      </c>
      <c r="AJ53" s="21">
        <f t="shared" si="10"/>
        <v>0</v>
      </c>
      <c r="AK53" s="21">
        <f t="shared" si="10"/>
        <v>0</v>
      </c>
      <c r="AL53" s="21">
        <f t="shared" si="10"/>
        <v>0</v>
      </c>
      <c r="AM53" s="21">
        <f t="shared" si="10"/>
        <v>0</v>
      </c>
      <c r="AN53" s="21">
        <f t="shared" si="10"/>
        <v>0</v>
      </c>
      <c r="AO53" s="21">
        <f t="shared" si="10"/>
        <v>0</v>
      </c>
    </row>
    <row r="54" spans="1:41" ht="15.75" outlineLevel="1" x14ac:dyDescent="0.25">
      <c r="A54" s="19">
        <f t="shared" si="8"/>
        <v>19</v>
      </c>
      <c r="B54" s="26" t="e">
        <f t="shared" si="11"/>
        <v>#N/A</v>
      </c>
      <c r="C54" s="27" t="e">
        <f t="shared" si="11"/>
        <v>#N/A</v>
      </c>
      <c r="D54" s="21">
        <f t="shared" si="6"/>
        <v>0</v>
      </c>
      <c r="E54" s="3">
        <f>IF(D54&gt;0,RANK(D54,$D$36:$D$65),реглист!$D$96+1)</f>
        <v>10</v>
      </c>
      <c r="F54" s="21">
        <f t="shared" si="7"/>
        <v>0</v>
      </c>
      <c r="G54" s="21">
        <f t="shared" si="10"/>
        <v>0</v>
      </c>
      <c r="H54" s="21">
        <f t="shared" si="10"/>
        <v>0</v>
      </c>
      <c r="I54" s="21">
        <f t="shared" si="10"/>
        <v>0</v>
      </c>
      <c r="J54" s="21">
        <f t="shared" si="10"/>
        <v>0</v>
      </c>
      <c r="K54" s="21">
        <f t="shared" si="10"/>
        <v>0</v>
      </c>
      <c r="L54" s="21">
        <f t="shared" si="10"/>
        <v>0</v>
      </c>
      <c r="M54" s="21">
        <f t="shared" si="10"/>
        <v>0</v>
      </c>
      <c r="N54" s="21">
        <f t="shared" si="10"/>
        <v>0</v>
      </c>
      <c r="O54" s="21">
        <f t="shared" si="10"/>
        <v>0</v>
      </c>
      <c r="P54" s="21">
        <f t="shared" si="10"/>
        <v>0</v>
      </c>
      <c r="Q54" s="21">
        <f t="shared" si="10"/>
        <v>0</v>
      </c>
      <c r="R54" s="21">
        <f t="shared" si="10"/>
        <v>0</v>
      </c>
      <c r="S54" s="21">
        <f t="shared" si="10"/>
        <v>0</v>
      </c>
      <c r="T54" s="21">
        <f t="shared" si="10"/>
        <v>0</v>
      </c>
      <c r="U54" s="21">
        <f t="shared" si="10"/>
        <v>0</v>
      </c>
      <c r="V54" s="21">
        <f t="shared" si="10"/>
        <v>0</v>
      </c>
      <c r="W54" s="21">
        <f t="shared" si="10"/>
        <v>0</v>
      </c>
      <c r="X54" s="21">
        <f t="shared" si="10"/>
        <v>0</v>
      </c>
      <c r="Y54" s="21">
        <f t="shared" si="10"/>
        <v>0</v>
      </c>
      <c r="Z54" s="21">
        <f t="shared" si="10"/>
        <v>0</v>
      </c>
      <c r="AA54" s="21">
        <f t="shared" si="10"/>
        <v>0</v>
      </c>
      <c r="AB54" s="21">
        <f t="shared" si="10"/>
        <v>0</v>
      </c>
      <c r="AC54" s="21">
        <f t="shared" si="10"/>
        <v>0</v>
      </c>
      <c r="AD54" s="21">
        <f t="shared" si="10"/>
        <v>0</v>
      </c>
      <c r="AE54" s="21">
        <f t="shared" si="10"/>
        <v>0</v>
      </c>
      <c r="AF54" s="21">
        <f t="shared" si="10"/>
        <v>0</v>
      </c>
      <c r="AG54" s="21">
        <f t="shared" si="10"/>
        <v>0</v>
      </c>
      <c r="AH54" s="21">
        <f t="shared" si="10"/>
        <v>0</v>
      </c>
      <c r="AI54" s="21">
        <f t="shared" si="10"/>
        <v>0</v>
      </c>
      <c r="AJ54" s="21">
        <f t="shared" si="10"/>
        <v>0</v>
      </c>
      <c r="AK54" s="21">
        <f t="shared" si="10"/>
        <v>0</v>
      </c>
      <c r="AL54" s="21">
        <f t="shared" si="10"/>
        <v>0</v>
      </c>
      <c r="AM54" s="21">
        <f t="shared" si="10"/>
        <v>0</v>
      </c>
      <c r="AN54" s="21">
        <f t="shared" si="10"/>
        <v>0</v>
      </c>
      <c r="AO54" s="21">
        <f t="shared" si="10"/>
        <v>0</v>
      </c>
    </row>
    <row r="55" spans="1:41" ht="15.75" outlineLevel="1" x14ac:dyDescent="0.25">
      <c r="A55" s="19">
        <f t="shared" si="8"/>
        <v>20</v>
      </c>
      <c r="B55" s="26" t="e">
        <f t="shared" si="11"/>
        <v>#N/A</v>
      </c>
      <c r="C55" s="27" t="e">
        <f t="shared" si="11"/>
        <v>#N/A</v>
      </c>
      <c r="D55" s="21">
        <f t="shared" si="6"/>
        <v>0</v>
      </c>
      <c r="E55" s="3">
        <f>IF(D55&gt;0,RANK(D55,$D$36:$D$65),реглист!$D$96+1)</f>
        <v>10</v>
      </c>
      <c r="F55" s="21">
        <f t="shared" si="7"/>
        <v>0</v>
      </c>
      <c r="G55" s="21">
        <f t="shared" si="10"/>
        <v>0</v>
      </c>
      <c r="H55" s="21">
        <f t="shared" si="10"/>
        <v>0</v>
      </c>
      <c r="I55" s="21">
        <f t="shared" si="10"/>
        <v>0</v>
      </c>
      <c r="J55" s="21">
        <f t="shared" si="10"/>
        <v>0</v>
      </c>
      <c r="K55" s="21">
        <f t="shared" si="10"/>
        <v>0</v>
      </c>
      <c r="L55" s="21">
        <f t="shared" si="10"/>
        <v>0</v>
      </c>
      <c r="M55" s="21">
        <f t="shared" si="10"/>
        <v>0</v>
      </c>
      <c r="N55" s="21">
        <f t="shared" si="10"/>
        <v>0</v>
      </c>
      <c r="O55" s="21">
        <f t="shared" si="10"/>
        <v>0</v>
      </c>
      <c r="P55" s="21">
        <f t="shared" si="10"/>
        <v>0</v>
      </c>
      <c r="Q55" s="21">
        <f t="shared" si="10"/>
        <v>0</v>
      </c>
      <c r="R55" s="21">
        <f t="shared" si="10"/>
        <v>0</v>
      </c>
      <c r="S55" s="21">
        <f t="shared" si="10"/>
        <v>0</v>
      </c>
      <c r="T55" s="21">
        <f t="shared" si="10"/>
        <v>0</v>
      </c>
      <c r="U55" s="21">
        <f t="shared" si="10"/>
        <v>0</v>
      </c>
      <c r="V55" s="21">
        <f t="shared" si="10"/>
        <v>0</v>
      </c>
      <c r="W55" s="21">
        <f t="shared" si="10"/>
        <v>0</v>
      </c>
      <c r="X55" s="21">
        <f t="shared" si="10"/>
        <v>0</v>
      </c>
      <c r="Y55" s="21">
        <f t="shared" si="10"/>
        <v>0</v>
      </c>
      <c r="Z55" s="21">
        <f t="shared" si="10"/>
        <v>0</v>
      </c>
      <c r="AA55" s="21">
        <f t="shared" si="10"/>
        <v>0</v>
      </c>
      <c r="AB55" s="21">
        <f t="shared" si="10"/>
        <v>0</v>
      </c>
      <c r="AC55" s="21">
        <f t="shared" si="10"/>
        <v>0</v>
      </c>
      <c r="AD55" s="21">
        <f t="shared" si="10"/>
        <v>0</v>
      </c>
      <c r="AE55" s="21">
        <f t="shared" si="10"/>
        <v>0</v>
      </c>
      <c r="AF55" s="21">
        <f t="shared" si="10"/>
        <v>0</v>
      </c>
      <c r="AG55" s="21">
        <f t="shared" si="10"/>
        <v>0</v>
      </c>
      <c r="AH55" s="21">
        <f t="shared" si="10"/>
        <v>0</v>
      </c>
      <c r="AI55" s="21">
        <f t="shared" si="10"/>
        <v>0</v>
      </c>
      <c r="AJ55" s="21">
        <f t="shared" si="10"/>
        <v>0</v>
      </c>
      <c r="AK55" s="21">
        <f t="shared" si="10"/>
        <v>0</v>
      </c>
      <c r="AL55" s="21">
        <f t="shared" si="10"/>
        <v>0</v>
      </c>
      <c r="AM55" s="21">
        <f t="shared" si="10"/>
        <v>0</v>
      </c>
      <c r="AN55" s="21">
        <f t="shared" si="10"/>
        <v>0</v>
      </c>
      <c r="AO55" s="21">
        <f t="shared" si="10"/>
        <v>0</v>
      </c>
    </row>
    <row r="56" spans="1:41" ht="15.75" outlineLevel="1" x14ac:dyDescent="0.25">
      <c r="A56" s="19">
        <f t="shared" si="8"/>
        <v>21</v>
      </c>
      <c r="B56" s="26" t="e">
        <f t="shared" si="11"/>
        <v>#N/A</v>
      </c>
      <c r="C56" s="27" t="e">
        <f t="shared" si="11"/>
        <v>#N/A</v>
      </c>
      <c r="D56" s="21">
        <f t="shared" si="6"/>
        <v>0</v>
      </c>
      <c r="E56" s="3">
        <f>IF(D56&gt;0,RANK(D56,$D$36:$D$65),реглист!$D$96+1)</f>
        <v>10</v>
      </c>
      <c r="F56" s="21">
        <f t="shared" si="7"/>
        <v>0</v>
      </c>
      <c r="G56" s="21">
        <f t="shared" si="10"/>
        <v>0</v>
      </c>
      <c r="H56" s="21">
        <f t="shared" si="10"/>
        <v>0</v>
      </c>
      <c r="I56" s="21">
        <f t="shared" si="10"/>
        <v>0</v>
      </c>
      <c r="J56" s="21">
        <f t="shared" si="10"/>
        <v>0</v>
      </c>
      <c r="K56" s="21">
        <f t="shared" si="10"/>
        <v>0</v>
      </c>
      <c r="L56" s="21">
        <f t="shared" si="10"/>
        <v>0</v>
      </c>
      <c r="M56" s="21">
        <f t="shared" si="10"/>
        <v>0</v>
      </c>
      <c r="N56" s="21">
        <f t="shared" si="10"/>
        <v>0</v>
      </c>
      <c r="O56" s="21">
        <f t="shared" si="10"/>
        <v>0</v>
      </c>
      <c r="P56" s="21">
        <f t="shared" si="10"/>
        <v>0</v>
      </c>
      <c r="Q56" s="21">
        <f t="shared" si="10"/>
        <v>0</v>
      </c>
      <c r="R56" s="21">
        <f t="shared" si="10"/>
        <v>0</v>
      </c>
      <c r="S56" s="21">
        <f t="shared" si="10"/>
        <v>0</v>
      </c>
      <c r="T56" s="21">
        <f t="shared" si="10"/>
        <v>0</v>
      </c>
      <c r="U56" s="21">
        <f t="shared" si="10"/>
        <v>0</v>
      </c>
      <c r="V56" s="21">
        <f t="shared" si="10"/>
        <v>0</v>
      </c>
      <c r="W56" s="21">
        <f t="shared" si="10"/>
        <v>0</v>
      </c>
      <c r="X56" s="21">
        <f t="shared" si="10"/>
        <v>0</v>
      </c>
      <c r="Y56" s="21">
        <f t="shared" si="10"/>
        <v>0</v>
      </c>
      <c r="Z56" s="21">
        <f t="shared" si="10"/>
        <v>0</v>
      </c>
      <c r="AA56" s="21">
        <f t="shared" si="10"/>
        <v>0</v>
      </c>
      <c r="AB56" s="21">
        <f t="shared" si="10"/>
        <v>0</v>
      </c>
      <c r="AC56" s="21">
        <f t="shared" si="10"/>
        <v>0</v>
      </c>
      <c r="AD56" s="21">
        <f t="shared" si="10"/>
        <v>0</v>
      </c>
      <c r="AE56" s="21">
        <f t="shared" si="10"/>
        <v>0</v>
      </c>
      <c r="AF56" s="21">
        <f t="shared" si="10"/>
        <v>0</v>
      </c>
      <c r="AG56" s="21">
        <f t="shared" si="10"/>
        <v>0</v>
      </c>
      <c r="AH56" s="21">
        <f t="shared" si="10"/>
        <v>0</v>
      </c>
      <c r="AI56" s="21">
        <f t="shared" si="10"/>
        <v>0</v>
      </c>
      <c r="AJ56" s="21">
        <f t="shared" si="10"/>
        <v>0</v>
      </c>
      <c r="AK56" s="21">
        <f t="shared" si="10"/>
        <v>0</v>
      </c>
      <c r="AL56" s="21">
        <f t="shared" si="10"/>
        <v>0</v>
      </c>
      <c r="AM56" s="21">
        <f t="shared" si="10"/>
        <v>0</v>
      </c>
      <c r="AN56" s="21">
        <f t="shared" si="10"/>
        <v>0</v>
      </c>
      <c r="AO56" s="21">
        <f t="shared" si="10"/>
        <v>0</v>
      </c>
    </row>
    <row r="57" spans="1:41" ht="15.75" outlineLevel="1" x14ac:dyDescent="0.25">
      <c r="A57" s="19">
        <f t="shared" si="8"/>
        <v>22</v>
      </c>
      <c r="B57" s="26" t="e">
        <f t="shared" si="11"/>
        <v>#N/A</v>
      </c>
      <c r="C57" s="27" t="e">
        <f t="shared" si="11"/>
        <v>#N/A</v>
      </c>
      <c r="D57" s="21">
        <f t="shared" si="6"/>
        <v>0</v>
      </c>
      <c r="E57" s="3">
        <f>IF(D57&gt;0,RANK(D57,$D$36:$D$65),реглист!$D$96+1)</f>
        <v>10</v>
      </c>
      <c r="F57" s="21">
        <f t="shared" si="7"/>
        <v>0</v>
      </c>
      <c r="G57" s="21">
        <f t="shared" si="10"/>
        <v>0</v>
      </c>
      <c r="H57" s="21">
        <f t="shared" si="10"/>
        <v>0</v>
      </c>
      <c r="I57" s="21">
        <f t="shared" si="10"/>
        <v>0</v>
      </c>
      <c r="J57" s="21">
        <f t="shared" si="10"/>
        <v>0</v>
      </c>
      <c r="K57" s="21">
        <f t="shared" si="10"/>
        <v>0</v>
      </c>
      <c r="L57" s="21">
        <f t="shared" si="10"/>
        <v>0</v>
      </c>
      <c r="M57" s="21">
        <f t="shared" si="10"/>
        <v>0</v>
      </c>
      <c r="N57" s="21">
        <f t="shared" si="10"/>
        <v>0</v>
      </c>
      <c r="O57" s="21">
        <f t="shared" si="10"/>
        <v>0</v>
      </c>
      <c r="P57" s="21">
        <f t="shared" si="10"/>
        <v>0</v>
      </c>
      <c r="Q57" s="21">
        <f t="shared" si="10"/>
        <v>0</v>
      </c>
      <c r="R57" s="21">
        <f t="shared" si="10"/>
        <v>0</v>
      </c>
      <c r="S57" s="21">
        <f t="shared" si="10"/>
        <v>0</v>
      </c>
      <c r="T57" s="21">
        <f t="shared" si="10"/>
        <v>0</v>
      </c>
      <c r="U57" s="21">
        <f t="shared" si="10"/>
        <v>0</v>
      </c>
      <c r="V57" s="21">
        <f t="shared" si="10"/>
        <v>0</v>
      </c>
      <c r="W57" s="21">
        <f t="shared" si="10"/>
        <v>0</v>
      </c>
      <c r="X57" s="21">
        <f t="shared" si="10"/>
        <v>0</v>
      </c>
      <c r="Y57" s="21">
        <f t="shared" si="10"/>
        <v>0</v>
      </c>
      <c r="Z57" s="21">
        <f t="shared" si="10"/>
        <v>0</v>
      </c>
      <c r="AA57" s="21">
        <f t="shared" si="10"/>
        <v>0</v>
      </c>
      <c r="AB57" s="21">
        <f t="shared" si="10"/>
        <v>0</v>
      </c>
      <c r="AC57" s="21">
        <f t="shared" si="10"/>
        <v>0</v>
      </c>
      <c r="AD57" s="21">
        <f t="shared" si="10"/>
        <v>0</v>
      </c>
      <c r="AE57" s="21">
        <f t="shared" si="10"/>
        <v>0</v>
      </c>
      <c r="AF57" s="21">
        <f t="shared" si="10"/>
        <v>0</v>
      </c>
      <c r="AG57" s="21">
        <f t="shared" si="10"/>
        <v>0</v>
      </c>
      <c r="AH57" s="21">
        <f t="shared" si="10"/>
        <v>0</v>
      </c>
      <c r="AI57" s="21">
        <f t="shared" si="10"/>
        <v>0</v>
      </c>
      <c r="AJ57" s="21">
        <f t="shared" si="10"/>
        <v>0</v>
      </c>
      <c r="AK57" s="21">
        <f t="shared" si="10"/>
        <v>0</v>
      </c>
      <c r="AL57" s="21">
        <f t="shared" si="10"/>
        <v>0</v>
      </c>
      <c r="AM57" s="21">
        <f t="shared" si="10"/>
        <v>0</v>
      </c>
      <c r="AN57" s="21">
        <f t="shared" si="10"/>
        <v>0</v>
      </c>
      <c r="AO57" s="21">
        <f t="shared" si="10"/>
        <v>0</v>
      </c>
    </row>
    <row r="58" spans="1:41" ht="15.75" outlineLevel="1" x14ac:dyDescent="0.25">
      <c r="A58" s="19">
        <f t="shared" si="8"/>
        <v>23</v>
      </c>
      <c r="B58" s="26" t="e">
        <f t="shared" si="11"/>
        <v>#N/A</v>
      </c>
      <c r="C58" s="27" t="e">
        <f t="shared" si="11"/>
        <v>#N/A</v>
      </c>
      <c r="D58" s="21">
        <f t="shared" si="6"/>
        <v>0</v>
      </c>
      <c r="E58" s="3">
        <f>IF(D58&gt;0,RANK(D58,$D$36:$D$65),реглист!$D$96+1)</f>
        <v>10</v>
      </c>
      <c r="F58" s="21">
        <f t="shared" si="7"/>
        <v>0</v>
      </c>
      <c r="G58" s="21">
        <f t="shared" si="10"/>
        <v>0</v>
      </c>
      <c r="H58" s="21">
        <f t="shared" si="10"/>
        <v>0</v>
      </c>
      <c r="I58" s="21">
        <f t="shared" si="10"/>
        <v>0</v>
      </c>
      <c r="J58" s="21">
        <f t="shared" si="10"/>
        <v>0</v>
      </c>
      <c r="K58" s="21">
        <f t="shared" si="10"/>
        <v>0</v>
      </c>
      <c r="L58" s="21">
        <f t="shared" si="10"/>
        <v>0</v>
      </c>
      <c r="M58" s="21">
        <f t="shared" si="10"/>
        <v>0</v>
      </c>
      <c r="N58" s="21">
        <f t="shared" si="10"/>
        <v>0</v>
      </c>
      <c r="O58" s="21">
        <f t="shared" si="10"/>
        <v>0</v>
      </c>
      <c r="P58" s="21">
        <f t="shared" si="10"/>
        <v>0</v>
      </c>
      <c r="Q58" s="21">
        <f t="shared" ref="G58:AO65" si="12">Q25</f>
        <v>0</v>
      </c>
      <c r="R58" s="21">
        <f t="shared" si="12"/>
        <v>0</v>
      </c>
      <c r="S58" s="21">
        <f t="shared" si="12"/>
        <v>0</v>
      </c>
      <c r="T58" s="21">
        <f t="shared" si="12"/>
        <v>0</v>
      </c>
      <c r="U58" s="21">
        <f t="shared" si="12"/>
        <v>0</v>
      </c>
      <c r="V58" s="21">
        <f t="shared" si="12"/>
        <v>0</v>
      </c>
      <c r="W58" s="21">
        <f t="shared" si="12"/>
        <v>0</v>
      </c>
      <c r="X58" s="21">
        <f t="shared" si="12"/>
        <v>0</v>
      </c>
      <c r="Y58" s="21">
        <f t="shared" si="12"/>
        <v>0</v>
      </c>
      <c r="Z58" s="21">
        <f t="shared" si="12"/>
        <v>0</v>
      </c>
      <c r="AA58" s="21">
        <f t="shared" si="12"/>
        <v>0</v>
      </c>
      <c r="AB58" s="21">
        <f t="shared" si="12"/>
        <v>0</v>
      </c>
      <c r="AC58" s="21">
        <f t="shared" si="12"/>
        <v>0</v>
      </c>
      <c r="AD58" s="21">
        <f t="shared" si="12"/>
        <v>0</v>
      </c>
      <c r="AE58" s="21">
        <f t="shared" si="12"/>
        <v>0</v>
      </c>
      <c r="AF58" s="21">
        <f t="shared" si="12"/>
        <v>0</v>
      </c>
      <c r="AG58" s="21">
        <f t="shared" si="12"/>
        <v>0</v>
      </c>
      <c r="AH58" s="21">
        <f t="shared" si="12"/>
        <v>0</v>
      </c>
      <c r="AI58" s="21">
        <f t="shared" si="12"/>
        <v>0</v>
      </c>
      <c r="AJ58" s="21">
        <f t="shared" si="12"/>
        <v>0</v>
      </c>
      <c r="AK58" s="21">
        <f t="shared" si="12"/>
        <v>0</v>
      </c>
      <c r="AL58" s="21">
        <f t="shared" si="12"/>
        <v>0</v>
      </c>
      <c r="AM58" s="21">
        <f t="shared" si="12"/>
        <v>0</v>
      </c>
      <c r="AN58" s="21">
        <f t="shared" si="12"/>
        <v>0</v>
      </c>
      <c r="AO58" s="21">
        <f t="shared" si="12"/>
        <v>0</v>
      </c>
    </row>
    <row r="59" spans="1:41" ht="15.75" outlineLevel="1" x14ac:dyDescent="0.25">
      <c r="A59" s="19">
        <f t="shared" si="8"/>
        <v>24</v>
      </c>
      <c r="B59" s="26" t="e">
        <f t="shared" si="11"/>
        <v>#N/A</v>
      </c>
      <c r="C59" s="27" t="e">
        <f t="shared" si="11"/>
        <v>#N/A</v>
      </c>
      <c r="D59" s="21">
        <f t="shared" si="6"/>
        <v>0</v>
      </c>
      <c r="E59" s="3">
        <f>IF(D59&gt;0,RANK(D59,$D$36:$D$65),реглист!$D$96+1)</f>
        <v>10</v>
      </c>
      <c r="F59" s="21">
        <f t="shared" si="7"/>
        <v>0</v>
      </c>
      <c r="G59" s="21">
        <f t="shared" si="12"/>
        <v>0</v>
      </c>
      <c r="H59" s="21">
        <f t="shared" si="12"/>
        <v>0</v>
      </c>
      <c r="I59" s="21">
        <f t="shared" si="12"/>
        <v>0</v>
      </c>
      <c r="J59" s="21">
        <f t="shared" si="12"/>
        <v>0</v>
      </c>
      <c r="K59" s="21">
        <f t="shared" si="12"/>
        <v>0</v>
      </c>
      <c r="L59" s="21">
        <f t="shared" si="12"/>
        <v>0</v>
      </c>
      <c r="M59" s="21">
        <f t="shared" si="12"/>
        <v>0</v>
      </c>
      <c r="N59" s="21">
        <f t="shared" si="12"/>
        <v>0</v>
      </c>
      <c r="O59" s="21">
        <f t="shared" si="12"/>
        <v>0</v>
      </c>
      <c r="P59" s="21">
        <f t="shared" si="12"/>
        <v>0</v>
      </c>
      <c r="Q59" s="21">
        <f t="shared" si="12"/>
        <v>0</v>
      </c>
      <c r="R59" s="21">
        <f t="shared" si="12"/>
        <v>0</v>
      </c>
      <c r="S59" s="21">
        <f t="shared" si="12"/>
        <v>0</v>
      </c>
      <c r="T59" s="21">
        <f t="shared" si="12"/>
        <v>0</v>
      </c>
      <c r="U59" s="21">
        <f t="shared" si="12"/>
        <v>0</v>
      </c>
      <c r="V59" s="21">
        <f t="shared" si="12"/>
        <v>0</v>
      </c>
      <c r="W59" s="21">
        <f t="shared" si="12"/>
        <v>0</v>
      </c>
      <c r="X59" s="21">
        <f t="shared" si="12"/>
        <v>0</v>
      </c>
      <c r="Y59" s="21">
        <f t="shared" si="12"/>
        <v>0</v>
      </c>
      <c r="Z59" s="21">
        <f t="shared" si="12"/>
        <v>0</v>
      </c>
      <c r="AA59" s="21">
        <f t="shared" si="12"/>
        <v>0</v>
      </c>
      <c r="AB59" s="21">
        <f t="shared" si="12"/>
        <v>0</v>
      </c>
      <c r="AC59" s="21">
        <f t="shared" si="12"/>
        <v>0</v>
      </c>
      <c r="AD59" s="21">
        <f t="shared" si="12"/>
        <v>0</v>
      </c>
      <c r="AE59" s="21">
        <f t="shared" si="12"/>
        <v>0</v>
      </c>
      <c r="AF59" s="21">
        <f t="shared" si="12"/>
        <v>0</v>
      </c>
      <c r="AG59" s="21">
        <f t="shared" si="12"/>
        <v>0</v>
      </c>
      <c r="AH59" s="21">
        <f t="shared" si="12"/>
        <v>0</v>
      </c>
      <c r="AI59" s="21">
        <f t="shared" si="12"/>
        <v>0</v>
      </c>
      <c r="AJ59" s="21">
        <f t="shared" si="12"/>
        <v>0</v>
      </c>
      <c r="AK59" s="21">
        <f t="shared" si="12"/>
        <v>0</v>
      </c>
      <c r="AL59" s="21">
        <f t="shared" si="12"/>
        <v>0</v>
      </c>
      <c r="AM59" s="21">
        <f t="shared" si="12"/>
        <v>0</v>
      </c>
      <c r="AN59" s="21">
        <f t="shared" si="12"/>
        <v>0</v>
      </c>
      <c r="AO59" s="21">
        <f t="shared" si="12"/>
        <v>0</v>
      </c>
    </row>
    <row r="60" spans="1:41" ht="15.75" outlineLevel="1" x14ac:dyDescent="0.25">
      <c r="A60" s="19">
        <f t="shared" si="8"/>
        <v>25</v>
      </c>
      <c r="B60" s="26" t="e">
        <f t="shared" si="11"/>
        <v>#N/A</v>
      </c>
      <c r="C60" s="27" t="e">
        <f t="shared" si="11"/>
        <v>#N/A</v>
      </c>
      <c r="D60" s="21">
        <f t="shared" si="6"/>
        <v>0</v>
      </c>
      <c r="E60" s="3">
        <f>IF(D60&gt;0,RANK(D60,$D$36:$D$65),реглист!$D$96+1)</f>
        <v>10</v>
      </c>
      <c r="F60" s="21">
        <f t="shared" si="7"/>
        <v>0</v>
      </c>
      <c r="G60" s="21">
        <f t="shared" si="12"/>
        <v>0</v>
      </c>
      <c r="H60" s="21">
        <f t="shared" si="12"/>
        <v>0</v>
      </c>
      <c r="I60" s="21">
        <f t="shared" si="12"/>
        <v>0</v>
      </c>
      <c r="J60" s="21">
        <f t="shared" si="12"/>
        <v>0</v>
      </c>
      <c r="K60" s="21">
        <f t="shared" si="12"/>
        <v>0</v>
      </c>
      <c r="L60" s="21">
        <f t="shared" si="12"/>
        <v>0</v>
      </c>
      <c r="M60" s="21">
        <f t="shared" si="12"/>
        <v>0</v>
      </c>
      <c r="N60" s="21">
        <f t="shared" si="12"/>
        <v>0</v>
      </c>
      <c r="O60" s="21">
        <f t="shared" si="12"/>
        <v>0</v>
      </c>
      <c r="P60" s="21">
        <f t="shared" si="12"/>
        <v>0</v>
      </c>
      <c r="Q60" s="21">
        <f t="shared" si="12"/>
        <v>0</v>
      </c>
      <c r="R60" s="21">
        <f t="shared" si="12"/>
        <v>0</v>
      </c>
      <c r="S60" s="21">
        <f t="shared" si="12"/>
        <v>0</v>
      </c>
      <c r="T60" s="21">
        <f t="shared" si="12"/>
        <v>0</v>
      </c>
      <c r="U60" s="21">
        <f t="shared" si="12"/>
        <v>0</v>
      </c>
      <c r="V60" s="21">
        <f t="shared" si="12"/>
        <v>0</v>
      </c>
      <c r="W60" s="21">
        <f t="shared" si="12"/>
        <v>0</v>
      </c>
      <c r="X60" s="21">
        <f t="shared" si="12"/>
        <v>0</v>
      </c>
      <c r="Y60" s="21">
        <f t="shared" si="12"/>
        <v>0</v>
      </c>
      <c r="Z60" s="21">
        <f t="shared" si="12"/>
        <v>0</v>
      </c>
      <c r="AA60" s="21">
        <f t="shared" si="12"/>
        <v>0</v>
      </c>
      <c r="AB60" s="21">
        <f t="shared" si="12"/>
        <v>0</v>
      </c>
      <c r="AC60" s="21">
        <f t="shared" si="12"/>
        <v>0</v>
      </c>
      <c r="AD60" s="21">
        <f t="shared" si="12"/>
        <v>0</v>
      </c>
      <c r="AE60" s="21">
        <f t="shared" si="12"/>
        <v>0</v>
      </c>
      <c r="AF60" s="21">
        <f t="shared" si="12"/>
        <v>0</v>
      </c>
      <c r="AG60" s="21">
        <f t="shared" si="12"/>
        <v>0</v>
      </c>
      <c r="AH60" s="21">
        <f t="shared" si="12"/>
        <v>0</v>
      </c>
      <c r="AI60" s="21">
        <f t="shared" si="12"/>
        <v>0</v>
      </c>
      <c r="AJ60" s="21">
        <f t="shared" si="12"/>
        <v>0</v>
      </c>
      <c r="AK60" s="21">
        <f t="shared" si="12"/>
        <v>0</v>
      </c>
      <c r="AL60" s="21">
        <f t="shared" si="12"/>
        <v>0</v>
      </c>
      <c r="AM60" s="21">
        <f t="shared" si="12"/>
        <v>0</v>
      </c>
      <c r="AN60" s="21">
        <f t="shared" si="12"/>
        <v>0</v>
      </c>
      <c r="AO60" s="21">
        <f t="shared" si="12"/>
        <v>0</v>
      </c>
    </row>
    <row r="61" spans="1:41" ht="15.75" outlineLevel="1" x14ac:dyDescent="0.25">
      <c r="A61" s="19">
        <f t="shared" si="8"/>
        <v>26</v>
      </c>
      <c r="B61" s="26" t="e">
        <f t="shared" si="11"/>
        <v>#N/A</v>
      </c>
      <c r="C61" s="27" t="e">
        <f t="shared" si="11"/>
        <v>#N/A</v>
      </c>
      <c r="D61" s="21">
        <f t="shared" si="6"/>
        <v>0</v>
      </c>
      <c r="E61" s="3">
        <f>IF(D61&gt;0,RANK(D61,$D$36:$D$65),реглист!$D$96+1)</f>
        <v>10</v>
      </c>
      <c r="F61" s="21">
        <f t="shared" si="7"/>
        <v>0</v>
      </c>
      <c r="G61" s="21">
        <f t="shared" si="12"/>
        <v>0</v>
      </c>
      <c r="H61" s="21">
        <f t="shared" si="12"/>
        <v>0</v>
      </c>
      <c r="I61" s="21">
        <f t="shared" si="12"/>
        <v>0</v>
      </c>
      <c r="J61" s="21">
        <f t="shared" si="12"/>
        <v>0</v>
      </c>
      <c r="K61" s="21">
        <f t="shared" si="12"/>
        <v>0</v>
      </c>
      <c r="L61" s="21">
        <f t="shared" si="12"/>
        <v>0</v>
      </c>
      <c r="M61" s="21">
        <f t="shared" si="12"/>
        <v>0</v>
      </c>
      <c r="N61" s="21">
        <f t="shared" si="12"/>
        <v>0</v>
      </c>
      <c r="O61" s="21">
        <f t="shared" si="12"/>
        <v>0</v>
      </c>
      <c r="P61" s="21">
        <f t="shared" si="12"/>
        <v>0</v>
      </c>
      <c r="Q61" s="21">
        <f t="shared" si="12"/>
        <v>0</v>
      </c>
      <c r="R61" s="21">
        <f t="shared" si="12"/>
        <v>0</v>
      </c>
      <c r="S61" s="21">
        <f t="shared" si="12"/>
        <v>0</v>
      </c>
      <c r="T61" s="21">
        <f t="shared" si="12"/>
        <v>0</v>
      </c>
      <c r="U61" s="21">
        <f t="shared" si="12"/>
        <v>0</v>
      </c>
      <c r="V61" s="21">
        <f t="shared" si="12"/>
        <v>0</v>
      </c>
      <c r="W61" s="21">
        <f t="shared" si="12"/>
        <v>0</v>
      </c>
      <c r="X61" s="21">
        <f t="shared" si="12"/>
        <v>0</v>
      </c>
      <c r="Y61" s="21">
        <f t="shared" si="12"/>
        <v>0</v>
      </c>
      <c r="Z61" s="21">
        <f t="shared" si="12"/>
        <v>0</v>
      </c>
      <c r="AA61" s="21">
        <f t="shared" si="12"/>
        <v>0</v>
      </c>
      <c r="AB61" s="21">
        <f t="shared" si="12"/>
        <v>0</v>
      </c>
      <c r="AC61" s="21">
        <f t="shared" si="12"/>
        <v>0</v>
      </c>
      <c r="AD61" s="21">
        <f t="shared" si="12"/>
        <v>0</v>
      </c>
      <c r="AE61" s="21">
        <f t="shared" si="12"/>
        <v>0</v>
      </c>
      <c r="AF61" s="21">
        <f t="shared" si="12"/>
        <v>0</v>
      </c>
      <c r="AG61" s="21">
        <f t="shared" si="12"/>
        <v>0</v>
      </c>
      <c r="AH61" s="21">
        <f t="shared" si="12"/>
        <v>0</v>
      </c>
      <c r="AI61" s="21">
        <f t="shared" si="12"/>
        <v>0</v>
      </c>
      <c r="AJ61" s="21">
        <f t="shared" si="12"/>
        <v>0</v>
      </c>
      <c r="AK61" s="21">
        <f t="shared" si="12"/>
        <v>0</v>
      </c>
      <c r="AL61" s="21">
        <f t="shared" si="12"/>
        <v>0</v>
      </c>
      <c r="AM61" s="21">
        <f t="shared" si="12"/>
        <v>0</v>
      </c>
      <c r="AN61" s="21">
        <f t="shared" si="12"/>
        <v>0</v>
      </c>
      <c r="AO61" s="21">
        <f t="shared" si="12"/>
        <v>0</v>
      </c>
    </row>
    <row r="62" spans="1:41" ht="15.75" outlineLevel="1" x14ac:dyDescent="0.25">
      <c r="A62" s="19">
        <f t="shared" si="8"/>
        <v>27</v>
      </c>
      <c r="B62" s="26" t="e">
        <f t="shared" si="11"/>
        <v>#N/A</v>
      </c>
      <c r="C62" s="27" t="e">
        <f t="shared" si="11"/>
        <v>#N/A</v>
      </c>
      <c r="D62" s="21">
        <f t="shared" si="6"/>
        <v>0</v>
      </c>
      <c r="E62" s="3">
        <f>IF(D62&gt;0,RANK(D62,$D$36:$D$65),реглист!$D$96+1)</f>
        <v>10</v>
      </c>
      <c r="F62" s="21">
        <f t="shared" si="7"/>
        <v>0</v>
      </c>
      <c r="G62" s="21">
        <f t="shared" si="12"/>
        <v>0</v>
      </c>
      <c r="H62" s="21">
        <f t="shared" si="12"/>
        <v>0</v>
      </c>
      <c r="I62" s="21">
        <f t="shared" si="12"/>
        <v>0</v>
      </c>
      <c r="J62" s="21">
        <f t="shared" si="12"/>
        <v>0</v>
      </c>
      <c r="K62" s="21">
        <f t="shared" si="12"/>
        <v>0</v>
      </c>
      <c r="L62" s="21">
        <f t="shared" si="12"/>
        <v>0</v>
      </c>
      <c r="M62" s="21">
        <f t="shared" si="12"/>
        <v>0</v>
      </c>
      <c r="N62" s="21">
        <f t="shared" si="12"/>
        <v>0</v>
      </c>
      <c r="O62" s="21">
        <f t="shared" si="12"/>
        <v>0</v>
      </c>
      <c r="P62" s="21">
        <f t="shared" si="12"/>
        <v>0</v>
      </c>
      <c r="Q62" s="21">
        <f t="shared" si="12"/>
        <v>0</v>
      </c>
      <c r="R62" s="21">
        <f t="shared" si="12"/>
        <v>0</v>
      </c>
      <c r="S62" s="21">
        <f t="shared" si="12"/>
        <v>0</v>
      </c>
      <c r="T62" s="21">
        <f t="shared" si="12"/>
        <v>0</v>
      </c>
      <c r="U62" s="21">
        <f t="shared" si="12"/>
        <v>0</v>
      </c>
      <c r="V62" s="21">
        <f t="shared" si="12"/>
        <v>0</v>
      </c>
      <c r="W62" s="21">
        <f t="shared" si="12"/>
        <v>0</v>
      </c>
      <c r="X62" s="21">
        <f t="shared" si="12"/>
        <v>0</v>
      </c>
      <c r="Y62" s="21">
        <f t="shared" si="12"/>
        <v>0</v>
      </c>
      <c r="Z62" s="21">
        <f t="shared" si="12"/>
        <v>0</v>
      </c>
      <c r="AA62" s="21">
        <f t="shared" si="12"/>
        <v>0</v>
      </c>
      <c r="AB62" s="21">
        <f t="shared" si="12"/>
        <v>0</v>
      </c>
      <c r="AC62" s="21">
        <f t="shared" si="12"/>
        <v>0</v>
      </c>
      <c r="AD62" s="21">
        <f t="shared" si="12"/>
        <v>0</v>
      </c>
      <c r="AE62" s="21">
        <f t="shared" si="12"/>
        <v>0</v>
      </c>
      <c r="AF62" s="21">
        <f t="shared" si="12"/>
        <v>0</v>
      </c>
      <c r="AG62" s="21">
        <f t="shared" si="12"/>
        <v>0</v>
      </c>
      <c r="AH62" s="21">
        <f t="shared" si="12"/>
        <v>0</v>
      </c>
      <c r="AI62" s="21">
        <f t="shared" si="12"/>
        <v>0</v>
      </c>
      <c r="AJ62" s="21">
        <f t="shared" si="12"/>
        <v>0</v>
      </c>
      <c r="AK62" s="21">
        <f t="shared" si="12"/>
        <v>0</v>
      </c>
      <c r="AL62" s="21">
        <f t="shared" si="12"/>
        <v>0</v>
      </c>
      <c r="AM62" s="21">
        <f t="shared" si="12"/>
        <v>0</v>
      </c>
      <c r="AN62" s="21">
        <f t="shared" si="12"/>
        <v>0</v>
      </c>
      <c r="AO62" s="21">
        <f t="shared" si="12"/>
        <v>0</v>
      </c>
    </row>
    <row r="63" spans="1:41" ht="15.75" outlineLevel="1" x14ac:dyDescent="0.25">
      <c r="A63" s="19">
        <f t="shared" si="8"/>
        <v>28</v>
      </c>
      <c r="B63" s="26" t="e">
        <f t="shared" si="11"/>
        <v>#N/A</v>
      </c>
      <c r="C63" s="27" t="e">
        <f t="shared" si="11"/>
        <v>#N/A</v>
      </c>
      <c r="D63" s="21">
        <f t="shared" si="6"/>
        <v>0</v>
      </c>
      <c r="E63" s="3">
        <f>IF(D63&gt;0,RANK(D63,$D$36:$D$65),реглист!$D$96+1)</f>
        <v>10</v>
      </c>
      <c r="F63" s="21">
        <f t="shared" si="7"/>
        <v>0</v>
      </c>
      <c r="G63" s="21">
        <f t="shared" si="12"/>
        <v>0</v>
      </c>
      <c r="H63" s="21">
        <f t="shared" si="12"/>
        <v>0</v>
      </c>
      <c r="I63" s="21">
        <f t="shared" si="12"/>
        <v>0</v>
      </c>
      <c r="J63" s="21">
        <f t="shared" si="12"/>
        <v>0</v>
      </c>
      <c r="K63" s="21">
        <f t="shared" si="12"/>
        <v>0</v>
      </c>
      <c r="L63" s="21">
        <f t="shared" si="12"/>
        <v>0</v>
      </c>
      <c r="M63" s="21">
        <f t="shared" si="12"/>
        <v>0</v>
      </c>
      <c r="N63" s="21">
        <f t="shared" si="12"/>
        <v>0</v>
      </c>
      <c r="O63" s="21">
        <f t="shared" si="12"/>
        <v>0</v>
      </c>
      <c r="P63" s="21">
        <f t="shared" si="12"/>
        <v>0</v>
      </c>
      <c r="Q63" s="21">
        <f t="shared" si="12"/>
        <v>0</v>
      </c>
      <c r="R63" s="21">
        <f t="shared" si="12"/>
        <v>0</v>
      </c>
      <c r="S63" s="21">
        <f t="shared" si="12"/>
        <v>0</v>
      </c>
      <c r="T63" s="21">
        <f t="shared" si="12"/>
        <v>0</v>
      </c>
      <c r="U63" s="21">
        <f t="shared" si="12"/>
        <v>0</v>
      </c>
      <c r="V63" s="21">
        <f t="shared" si="12"/>
        <v>0</v>
      </c>
      <c r="W63" s="21">
        <f t="shared" si="12"/>
        <v>0</v>
      </c>
      <c r="X63" s="21">
        <f t="shared" si="12"/>
        <v>0</v>
      </c>
      <c r="Y63" s="21">
        <f t="shared" si="12"/>
        <v>0</v>
      </c>
      <c r="Z63" s="21">
        <f t="shared" si="12"/>
        <v>0</v>
      </c>
      <c r="AA63" s="21">
        <f t="shared" si="12"/>
        <v>0</v>
      </c>
      <c r="AB63" s="21">
        <f t="shared" si="12"/>
        <v>0</v>
      </c>
      <c r="AC63" s="21">
        <f t="shared" si="12"/>
        <v>0</v>
      </c>
      <c r="AD63" s="21">
        <f t="shared" si="12"/>
        <v>0</v>
      </c>
      <c r="AE63" s="21">
        <f t="shared" si="12"/>
        <v>0</v>
      </c>
      <c r="AF63" s="21">
        <f t="shared" si="12"/>
        <v>0</v>
      </c>
      <c r="AG63" s="21">
        <f t="shared" si="12"/>
        <v>0</v>
      </c>
      <c r="AH63" s="21">
        <f t="shared" si="12"/>
        <v>0</v>
      </c>
      <c r="AI63" s="21">
        <f t="shared" si="12"/>
        <v>0</v>
      </c>
      <c r="AJ63" s="21">
        <f t="shared" si="12"/>
        <v>0</v>
      </c>
      <c r="AK63" s="21">
        <f t="shared" si="12"/>
        <v>0</v>
      </c>
      <c r="AL63" s="21">
        <f t="shared" si="12"/>
        <v>0</v>
      </c>
      <c r="AM63" s="21">
        <f t="shared" si="12"/>
        <v>0</v>
      </c>
      <c r="AN63" s="21">
        <f t="shared" si="12"/>
        <v>0</v>
      </c>
      <c r="AO63" s="21">
        <f t="shared" si="12"/>
        <v>0</v>
      </c>
    </row>
    <row r="64" spans="1:41" ht="15.75" outlineLevel="1" x14ac:dyDescent="0.25">
      <c r="A64" s="19">
        <f t="shared" si="8"/>
        <v>29</v>
      </c>
      <c r="B64" s="26" t="e">
        <f t="shared" si="11"/>
        <v>#N/A</v>
      </c>
      <c r="C64" s="27" t="e">
        <f t="shared" si="11"/>
        <v>#N/A</v>
      </c>
      <c r="D64" s="21">
        <f t="shared" si="6"/>
        <v>0</v>
      </c>
      <c r="E64" s="3">
        <f>IF(D64&gt;0,RANK(D64,$D$36:$D$65),реглист!$D$96+1)</f>
        <v>10</v>
      </c>
      <c r="F64" s="21">
        <f t="shared" si="7"/>
        <v>0</v>
      </c>
      <c r="G64" s="21">
        <f t="shared" si="12"/>
        <v>0</v>
      </c>
      <c r="H64" s="21">
        <f t="shared" si="12"/>
        <v>0</v>
      </c>
      <c r="I64" s="21">
        <f t="shared" si="12"/>
        <v>0</v>
      </c>
      <c r="J64" s="21">
        <f t="shared" si="12"/>
        <v>0</v>
      </c>
      <c r="K64" s="21">
        <f t="shared" si="12"/>
        <v>0</v>
      </c>
      <c r="L64" s="21">
        <f t="shared" si="12"/>
        <v>0</v>
      </c>
      <c r="M64" s="21">
        <f t="shared" si="12"/>
        <v>0</v>
      </c>
      <c r="N64" s="21">
        <f t="shared" si="12"/>
        <v>0</v>
      </c>
      <c r="O64" s="21">
        <f t="shared" si="12"/>
        <v>0</v>
      </c>
      <c r="P64" s="21">
        <f t="shared" si="12"/>
        <v>0</v>
      </c>
      <c r="Q64" s="21">
        <f t="shared" si="12"/>
        <v>0</v>
      </c>
      <c r="R64" s="21">
        <f t="shared" si="12"/>
        <v>0</v>
      </c>
      <c r="S64" s="21">
        <f t="shared" si="12"/>
        <v>0</v>
      </c>
      <c r="T64" s="21">
        <f t="shared" si="12"/>
        <v>0</v>
      </c>
      <c r="U64" s="21">
        <f t="shared" si="12"/>
        <v>0</v>
      </c>
      <c r="V64" s="21">
        <f t="shared" si="12"/>
        <v>0</v>
      </c>
      <c r="W64" s="21">
        <f t="shared" si="12"/>
        <v>0</v>
      </c>
      <c r="X64" s="21">
        <f t="shared" si="12"/>
        <v>0</v>
      </c>
      <c r="Y64" s="21">
        <f t="shared" si="12"/>
        <v>0</v>
      </c>
      <c r="Z64" s="21">
        <f t="shared" si="12"/>
        <v>0</v>
      </c>
      <c r="AA64" s="21">
        <f t="shared" si="12"/>
        <v>0</v>
      </c>
      <c r="AB64" s="21">
        <f t="shared" si="12"/>
        <v>0</v>
      </c>
      <c r="AC64" s="21">
        <f t="shared" si="12"/>
        <v>0</v>
      </c>
      <c r="AD64" s="21">
        <f t="shared" si="12"/>
        <v>0</v>
      </c>
      <c r="AE64" s="21">
        <f t="shared" si="12"/>
        <v>0</v>
      </c>
      <c r="AF64" s="21">
        <f t="shared" si="12"/>
        <v>0</v>
      </c>
      <c r="AG64" s="21">
        <f t="shared" si="12"/>
        <v>0</v>
      </c>
      <c r="AH64" s="21">
        <f t="shared" si="12"/>
        <v>0</v>
      </c>
      <c r="AI64" s="21">
        <f t="shared" si="12"/>
        <v>0</v>
      </c>
      <c r="AJ64" s="21">
        <f t="shared" si="12"/>
        <v>0</v>
      </c>
      <c r="AK64" s="21">
        <f t="shared" si="12"/>
        <v>0</v>
      </c>
      <c r="AL64" s="21">
        <f t="shared" si="12"/>
        <v>0</v>
      </c>
      <c r="AM64" s="21">
        <f t="shared" si="12"/>
        <v>0</v>
      </c>
      <c r="AN64" s="21">
        <f t="shared" si="12"/>
        <v>0</v>
      </c>
      <c r="AO64" s="21">
        <f t="shared" si="12"/>
        <v>0</v>
      </c>
    </row>
    <row r="65" spans="1:41" ht="15.75" outlineLevel="1" x14ac:dyDescent="0.25">
      <c r="A65" s="19">
        <f t="shared" si="8"/>
        <v>30</v>
      </c>
      <c r="B65" s="26" t="e">
        <f t="shared" si="11"/>
        <v>#N/A</v>
      </c>
      <c r="C65" s="27" t="e">
        <f t="shared" si="11"/>
        <v>#N/A</v>
      </c>
      <c r="D65" s="21">
        <f t="shared" si="6"/>
        <v>0</v>
      </c>
      <c r="E65" s="3">
        <f>IF(D65&gt;0,RANK(D65,$D$36:$D$65),реглист!$D$96+1)</f>
        <v>10</v>
      </c>
      <c r="F65" s="21">
        <f t="shared" si="7"/>
        <v>0</v>
      </c>
      <c r="G65" s="21">
        <f t="shared" si="12"/>
        <v>0</v>
      </c>
      <c r="H65" s="21">
        <f t="shared" si="12"/>
        <v>0</v>
      </c>
      <c r="I65" s="21">
        <f t="shared" si="12"/>
        <v>0</v>
      </c>
      <c r="J65" s="21">
        <f t="shared" si="12"/>
        <v>0</v>
      </c>
      <c r="K65" s="21">
        <f t="shared" si="12"/>
        <v>0</v>
      </c>
      <c r="L65" s="21">
        <f t="shared" si="12"/>
        <v>0</v>
      </c>
      <c r="M65" s="21">
        <f t="shared" si="12"/>
        <v>0</v>
      </c>
      <c r="N65" s="21">
        <f t="shared" si="12"/>
        <v>0</v>
      </c>
      <c r="O65" s="21">
        <f t="shared" si="12"/>
        <v>0</v>
      </c>
      <c r="P65" s="21">
        <f t="shared" si="12"/>
        <v>0</v>
      </c>
      <c r="Q65" s="21">
        <f t="shared" si="12"/>
        <v>0</v>
      </c>
      <c r="R65" s="21">
        <f t="shared" si="12"/>
        <v>0</v>
      </c>
      <c r="S65" s="21">
        <f t="shared" si="12"/>
        <v>0</v>
      </c>
      <c r="T65" s="21">
        <f t="shared" si="12"/>
        <v>0</v>
      </c>
      <c r="U65" s="21">
        <f t="shared" si="12"/>
        <v>0</v>
      </c>
      <c r="V65" s="21">
        <f t="shared" si="12"/>
        <v>0</v>
      </c>
      <c r="W65" s="21">
        <f t="shared" si="12"/>
        <v>0</v>
      </c>
      <c r="X65" s="21">
        <f t="shared" si="12"/>
        <v>0</v>
      </c>
      <c r="Y65" s="21">
        <f t="shared" si="12"/>
        <v>0</v>
      </c>
      <c r="Z65" s="21">
        <f t="shared" si="12"/>
        <v>0</v>
      </c>
      <c r="AA65" s="21">
        <f t="shared" ref="AA65:AO65" si="13">AA32</f>
        <v>0</v>
      </c>
      <c r="AB65" s="21">
        <f t="shared" si="13"/>
        <v>0</v>
      </c>
      <c r="AC65" s="21">
        <f t="shared" si="13"/>
        <v>0</v>
      </c>
      <c r="AD65" s="21">
        <f t="shared" si="13"/>
        <v>0</v>
      </c>
      <c r="AE65" s="21">
        <f t="shared" si="13"/>
        <v>0</v>
      </c>
      <c r="AF65" s="21">
        <f t="shared" si="13"/>
        <v>0</v>
      </c>
      <c r="AG65" s="21">
        <f t="shared" si="13"/>
        <v>0</v>
      </c>
      <c r="AH65" s="21">
        <f t="shared" si="13"/>
        <v>0</v>
      </c>
      <c r="AI65" s="21">
        <f t="shared" si="13"/>
        <v>0</v>
      </c>
      <c r="AJ65" s="21">
        <f t="shared" si="13"/>
        <v>0</v>
      </c>
      <c r="AK65" s="21">
        <f t="shared" si="13"/>
        <v>0</v>
      </c>
      <c r="AL65" s="21">
        <f t="shared" si="13"/>
        <v>0</v>
      </c>
      <c r="AM65" s="21">
        <f t="shared" si="13"/>
        <v>0</v>
      </c>
      <c r="AN65" s="21">
        <f t="shared" si="13"/>
        <v>0</v>
      </c>
      <c r="AO65" s="21">
        <f t="shared" si="13"/>
        <v>0</v>
      </c>
    </row>
  </sheetData>
  <mergeCells count="21">
    <mergeCell ref="B1:B2"/>
    <mergeCell ref="C1:C2"/>
    <mergeCell ref="D1:D2"/>
    <mergeCell ref="E1:E2"/>
    <mergeCell ref="F1:T1"/>
    <mergeCell ref="AM1:AO1"/>
    <mergeCell ref="F2:AO2"/>
    <mergeCell ref="C33:E33"/>
    <mergeCell ref="A34:A35"/>
    <mergeCell ref="B34:B35"/>
    <mergeCell ref="C34:C35"/>
    <mergeCell ref="D34:D35"/>
    <mergeCell ref="E34:E35"/>
    <mergeCell ref="F34:AO35"/>
    <mergeCell ref="U1:W1"/>
    <mergeCell ref="X1:Z1"/>
    <mergeCell ref="AA1:AC1"/>
    <mergeCell ref="AD1:AF1"/>
    <mergeCell ref="AG1:AI1"/>
    <mergeCell ref="AJ1:AL1"/>
    <mergeCell ref="A1:A2"/>
  </mergeCells>
  <conditionalFormatting sqref="D3:D32">
    <cfRule type="duplicateValues" dxfId="4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реглист</vt:lpstr>
      <vt:lpstr>т1зА</vt:lpstr>
      <vt:lpstr>т1зБ</vt:lpstr>
      <vt:lpstr>т1зС</vt:lpstr>
      <vt:lpstr>т2зА</vt:lpstr>
      <vt:lpstr>т2зБ</vt:lpstr>
      <vt:lpstr>FuzzyLookup_AddIn_Undo_Sheet</vt:lpstr>
      <vt:lpstr>т2зС</vt:lpstr>
      <vt:lpstr>т3зА</vt:lpstr>
      <vt:lpstr>т3зБ</vt:lpstr>
      <vt:lpstr>т3зС</vt:lpstr>
      <vt:lpstr>Итоги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Вова</dc:creator>
  <cp:lastModifiedBy>Vik</cp:lastModifiedBy>
  <cp:lastPrinted>2016-05-13T09:53:11Z</cp:lastPrinted>
  <dcterms:created xsi:type="dcterms:W3CDTF">2016-03-24T20:06:31Z</dcterms:created>
  <dcterms:modified xsi:type="dcterms:W3CDTF">2016-10-30T21:59:10Z</dcterms:modified>
</cp:coreProperties>
</file>