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15225" windowHeight="11580"/>
  </bookViews>
  <sheets>
    <sheet name="командный зачёт" sheetId="2" r:id="rId1"/>
    <sheet name="личный зачёт" sheetId="3" r:id="rId2"/>
    <sheet name="Лист1" sheetId="5" r:id="rId3"/>
  </sheets>
  <definedNames>
    <definedName name="_xlnm._FilterDatabase" localSheetId="0" hidden="1">'командный зачёт'!$A$5:$U$41</definedName>
    <definedName name="_xlnm._FilterDatabase" localSheetId="1" hidden="1">'личный зачёт'!$B$5:$R$41</definedName>
  </definedNames>
  <calcPr calcId="145621"/>
</workbook>
</file>

<file path=xl/calcChain.xml><?xml version="1.0" encoding="utf-8"?>
<calcChain xmlns="http://schemas.openxmlformats.org/spreadsheetml/2006/main">
  <c r="Q10" i="3" l="1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9" i="3"/>
  <c r="T32" i="2"/>
  <c r="S32" i="2"/>
  <c r="S37" i="2"/>
  <c r="R20" i="2"/>
  <c r="Q20" i="2"/>
  <c r="R10" i="2"/>
  <c r="R11" i="2"/>
  <c r="R12" i="2"/>
  <c r="R13" i="2"/>
  <c r="R14" i="2"/>
  <c r="R15" i="2"/>
  <c r="R16" i="2"/>
  <c r="R17" i="2"/>
  <c r="R18" i="2"/>
  <c r="R19" i="2"/>
  <c r="R21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6" i="2"/>
  <c r="R37" i="2"/>
  <c r="R38" i="2"/>
  <c r="R39" i="2"/>
  <c r="R40" i="2"/>
  <c r="T37" i="2" s="1"/>
  <c r="R41" i="2"/>
  <c r="R9" i="2"/>
  <c r="Q14" i="2"/>
  <c r="Q15" i="2"/>
  <c r="Q16" i="2"/>
  <c r="Q17" i="2"/>
  <c r="Q18" i="2"/>
  <c r="Q19" i="2"/>
  <c r="Q21" i="2"/>
  <c r="Q22" i="2"/>
  <c r="Q23" i="2"/>
  <c r="Q24" i="2"/>
  <c r="Q25" i="2"/>
  <c r="Q26" i="2"/>
  <c r="Q27" i="2"/>
  <c r="Q28" i="2"/>
  <c r="Q29" i="2"/>
  <c r="Q31" i="2"/>
  <c r="Q32" i="2"/>
  <c r="Q33" i="2"/>
  <c r="Q34" i="2"/>
  <c r="Q35" i="2"/>
  <c r="Q36" i="2"/>
  <c r="Q37" i="2"/>
  <c r="Q38" i="2"/>
  <c r="Q39" i="2"/>
  <c r="Q40" i="2"/>
  <c r="Q41" i="2"/>
  <c r="Q10" i="2"/>
  <c r="Q11" i="2"/>
  <c r="Q12" i="2"/>
  <c r="Q13" i="2"/>
  <c r="S13" i="2" s="1"/>
  <c r="Q9" i="2"/>
  <c r="S22" i="2" l="1"/>
  <c r="T27" i="2"/>
  <c r="T22" i="2"/>
  <c r="T13" i="2"/>
  <c r="T9" i="2"/>
  <c r="S9" i="2"/>
  <c r="S27" i="2"/>
  <c r="S17" i="2"/>
  <c r="T17" i="2"/>
</calcChain>
</file>

<file path=xl/sharedStrings.xml><?xml version="1.0" encoding="utf-8"?>
<sst xmlns="http://schemas.openxmlformats.org/spreadsheetml/2006/main" count="164" uniqueCount="63">
  <si>
    <t>Название команды</t>
  </si>
  <si>
    <t>N    п/п</t>
  </si>
  <si>
    <t>Фамилия, Имя рыболова-спортсмена</t>
  </si>
  <si>
    <t>Вес</t>
  </si>
  <si>
    <t>Место</t>
  </si>
  <si>
    <t>Личный зачёт</t>
  </si>
  <si>
    <t>1 этап</t>
  </si>
  <si>
    <t>2 этап</t>
  </si>
  <si>
    <t>1 тур</t>
  </si>
  <si>
    <t>2 тур</t>
  </si>
  <si>
    <t>3 этап</t>
  </si>
  <si>
    <t>Вес за 3 этапа</t>
  </si>
  <si>
    <t>итоговое место в личном зачёте</t>
  </si>
  <si>
    <t>Сумма мест команды</t>
  </si>
  <si>
    <t>Сумма мест за 3 этапа</t>
  </si>
  <si>
    <t>Командный вес за 3 этапа</t>
  </si>
  <si>
    <t>Итоговое командное место</t>
  </si>
  <si>
    <t>Семенюк Андрей</t>
  </si>
  <si>
    <t>Командный зачёт</t>
  </si>
  <si>
    <t>м.с</t>
  </si>
  <si>
    <t>Дьяченко Алексей</t>
  </si>
  <si>
    <t>ФАВОРИТ</t>
  </si>
  <si>
    <t>Муравьёв Александр (к)</t>
  </si>
  <si>
    <t>Романов Александр</t>
  </si>
  <si>
    <t>Бурбицкий Евгений</t>
  </si>
  <si>
    <t>Ефимов Слава</t>
  </si>
  <si>
    <t>Игнатович Павел</t>
  </si>
  <si>
    <t xml:space="preserve">Калько Сергей </t>
  </si>
  <si>
    <t>17-й регион</t>
  </si>
  <si>
    <t>Алексей Воличенко</t>
  </si>
  <si>
    <t>Алексей Юденков</t>
  </si>
  <si>
    <t>Виталий Касабуцкий</t>
  </si>
  <si>
    <t>Юрий Щорс (к)</t>
  </si>
  <si>
    <t>Traper Belarus</t>
  </si>
  <si>
    <t>Розин Александр</t>
  </si>
  <si>
    <t>Дзен Иван</t>
  </si>
  <si>
    <t>Якубович Вадим</t>
  </si>
  <si>
    <t>Липский Николай</t>
  </si>
  <si>
    <t>Цыбульский Евгений</t>
  </si>
  <si>
    <t>Аврейцевич Илья</t>
  </si>
  <si>
    <t>Гамезо Артур</t>
  </si>
  <si>
    <t>Игнаткович Артем</t>
  </si>
  <si>
    <t>Colmic ice fishing</t>
  </si>
  <si>
    <t>БООР</t>
  </si>
  <si>
    <t>Быков Василь</t>
  </si>
  <si>
    <t>Кишкурно Андрей</t>
  </si>
  <si>
    <t>Печёрин Андрей</t>
  </si>
  <si>
    <t>Шевчук Александр</t>
  </si>
  <si>
    <t>ГОООЛСН</t>
  </si>
  <si>
    <t>Астрейко Павел</t>
  </si>
  <si>
    <t>Богуш Вадим (к)</t>
  </si>
  <si>
    <t>Егомостев Юрий</t>
  </si>
  <si>
    <t>Шилов Валерий</t>
  </si>
  <si>
    <t>Егомостев Дмитрий</t>
  </si>
  <si>
    <t>Пеликан</t>
  </si>
  <si>
    <t>Федюнин Александр</t>
  </si>
  <si>
    <t>Кусмарцева Максим</t>
  </si>
  <si>
    <t>Юрчинко Юрий</t>
  </si>
  <si>
    <t>Змиевский Анатолий</t>
  </si>
  <si>
    <t>Спортивный лов рыбы летней со льда на мормышку</t>
  </si>
  <si>
    <t>Чемпионат Республики Беларусь 2017г</t>
  </si>
  <si>
    <t>Спортивный лов рыбы со льда на мормышку</t>
  </si>
  <si>
    <t>к.м.с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</si>
</sst>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1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0"/>
      <name val="Arial Cyr"/>
    </font>
    <font>
      <sz val="10"/>
      <name val="Arial Cyr"/>
      <charset val="204"/>
    </font>
    <font>
      <sz val="11"/>
      <name val="Arial Cyr"/>
      <charset val="204"/>
    </font>
    <font>
      <sz val="11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30" fillId="0" borderId="0"/>
    <xf numFmtId="9" fontId="1" fillId="0" borderId="0" applyFont="0" applyFill="0" applyBorder="0" applyAlignment="0" applyProtection="0"/>
  </cellStyleXfs>
  <cellXfs count="194">
    <xf numFmtId="0" fontId="0" fillId="0" borderId="0" xfId="0"/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0" fillId="0" borderId="0" xfId="0" applyFont="1" applyAlignment="1"/>
    <xf numFmtId="0" fontId="23" fillId="0" borderId="15" xfId="0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0" fontId="23" fillId="0" borderId="19" xfId="0" applyFont="1" applyBorder="1" applyAlignment="1">
      <alignment horizontal="center" vertical="center"/>
    </xf>
    <xf numFmtId="0" fontId="26" fillId="0" borderId="0" xfId="0" applyFont="1" applyBorder="1" applyAlignment="1"/>
    <xf numFmtId="0" fontId="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/>
    <xf numFmtId="0" fontId="23" fillId="0" borderId="24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28" fillId="0" borderId="17" xfId="0" applyFont="1" applyFill="1" applyBorder="1" applyAlignment="1">
      <alignment horizontal="center"/>
    </xf>
    <xf numFmtId="0" fontId="28" fillId="0" borderId="22" xfId="0" applyFont="1" applyFill="1" applyBorder="1" applyAlignment="1">
      <alignment horizontal="center"/>
    </xf>
    <xf numFmtId="0" fontId="28" fillId="0" borderId="39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23" fillId="0" borderId="45" xfId="0" applyFont="1" applyBorder="1" applyAlignment="1">
      <alignment horizontal="center" vertical="center"/>
    </xf>
    <xf numFmtId="0" fontId="23" fillId="0" borderId="19" xfId="0" applyFont="1" applyBorder="1"/>
    <xf numFmtId="0" fontId="23" fillId="0" borderId="43" xfId="0" applyFont="1" applyBorder="1"/>
    <xf numFmtId="0" fontId="23" fillId="0" borderId="45" xfId="0" applyFont="1" applyBorder="1" applyAlignment="1">
      <alignment wrapText="1"/>
    </xf>
    <xf numFmtId="0" fontId="23" fillId="0" borderId="19" xfId="0" applyFont="1" applyBorder="1" applyAlignment="1">
      <alignment wrapText="1"/>
    </xf>
    <xf numFmtId="0" fontId="23" fillId="0" borderId="43" xfId="0" applyFont="1" applyBorder="1" applyAlignment="1">
      <alignment wrapText="1"/>
    </xf>
    <xf numFmtId="0" fontId="23" fillId="0" borderId="0" xfId="0" applyFont="1" applyBorder="1" applyAlignment="1">
      <alignment horizontal="center" vertical="center"/>
    </xf>
    <xf numFmtId="0" fontId="23" fillId="0" borderId="10" xfId="0" applyFont="1" applyBorder="1"/>
    <xf numFmtId="0" fontId="23" fillId="0" borderId="0" xfId="0" applyFont="1" applyBorder="1"/>
    <xf numFmtId="0" fontId="0" fillId="0" borderId="10" xfId="0" applyBorder="1" applyAlignment="1">
      <alignment wrapText="1"/>
    </xf>
    <xf numFmtId="0" fontId="23" fillId="0" borderId="17" xfId="0" applyFont="1" applyFill="1" applyBorder="1"/>
    <xf numFmtId="0" fontId="0" fillId="0" borderId="17" xfId="0" applyBorder="1"/>
    <xf numFmtId="0" fontId="0" fillId="0" borderId="17" xfId="0" applyFill="1" applyBorder="1"/>
    <xf numFmtId="0" fontId="0" fillId="0" borderId="17" xfId="0" applyBorder="1" applyAlignment="1">
      <alignment horizontal="center"/>
    </xf>
    <xf numFmtId="0" fontId="27" fillId="0" borderId="17" xfId="0" applyFont="1" applyFill="1" applyBorder="1"/>
    <xf numFmtId="0" fontId="0" fillId="24" borderId="17" xfId="0" applyFill="1" applyBorder="1"/>
    <xf numFmtId="0" fontId="23" fillId="24" borderId="17" xfId="0" applyFont="1" applyFill="1" applyBorder="1"/>
    <xf numFmtId="0" fontId="0" fillId="0" borderId="17" xfId="0" applyFont="1" applyFill="1" applyBorder="1"/>
    <xf numFmtId="0" fontId="23" fillId="0" borderId="17" xfId="0" applyFont="1" applyBorder="1"/>
    <xf numFmtId="0" fontId="23" fillId="0" borderId="22" xfId="0" applyFont="1" applyFill="1" applyBorder="1"/>
    <xf numFmtId="0" fontId="0" fillId="0" borderId="39" xfId="0" applyBorder="1"/>
    <xf numFmtId="0" fontId="0" fillId="0" borderId="39" xfId="0" applyFill="1" applyBorder="1" applyAlignment="1">
      <alignment horizontal="center"/>
    </xf>
    <xf numFmtId="0" fontId="0" fillId="0" borderId="39" xfId="0" applyFill="1" applyBorder="1"/>
    <xf numFmtId="0" fontId="0" fillId="0" borderId="39" xfId="0" applyBorder="1" applyAlignment="1">
      <alignment horizontal="center"/>
    </xf>
    <xf numFmtId="0" fontId="27" fillId="0" borderId="22" xfId="0" applyFont="1" applyFill="1" applyBorder="1"/>
    <xf numFmtId="0" fontId="23" fillId="24" borderId="22" xfId="0" applyFont="1" applyFill="1" applyBorder="1"/>
    <xf numFmtId="0" fontId="0" fillId="0" borderId="19" xfId="0" applyFill="1" applyBorder="1"/>
    <xf numFmtId="0" fontId="0" fillId="0" borderId="22" xfId="0" applyBorder="1" applyAlignment="1">
      <alignment horizontal="center"/>
    </xf>
    <xf numFmtId="0" fontId="23" fillId="0" borderId="22" xfId="0" applyFont="1" applyBorder="1"/>
    <xf numFmtId="0" fontId="0" fillId="0" borderId="0" xfId="0" applyBorder="1"/>
    <xf numFmtId="0" fontId="0" fillId="0" borderId="17" xfId="0" applyFont="1" applyBorder="1"/>
    <xf numFmtId="0" fontId="25" fillId="0" borderId="17" xfId="0" applyFont="1" applyBorder="1" applyAlignment="1">
      <alignment vertical="center"/>
    </xf>
    <xf numFmtId="164" fontId="25" fillId="0" borderId="17" xfId="0" applyNumberFormat="1" applyFont="1" applyBorder="1"/>
    <xf numFmtId="0" fontId="27" fillId="0" borderId="23" xfId="0" applyFont="1" applyFill="1" applyBorder="1"/>
    <xf numFmtId="0" fontId="0" fillId="24" borderId="23" xfId="0" applyFill="1" applyBorder="1"/>
    <xf numFmtId="0" fontId="23" fillId="24" borderId="23" xfId="0" applyFont="1" applyFill="1" applyBorder="1"/>
    <xf numFmtId="0" fontId="0" fillId="0" borderId="23" xfId="0" applyFont="1" applyFill="1" applyBorder="1"/>
    <xf numFmtId="0" fontId="23" fillId="0" borderId="23" xfId="0" applyFont="1" applyBorder="1"/>
    <xf numFmtId="0" fontId="0" fillId="0" borderId="23" xfId="0" applyBorder="1"/>
    <xf numFmtId="0" fontId="0" fillId="0" borderId="33" xfId="0" applyFill="1" applyBorder="1"/>
    <xf numFmtId="0" fontId="23" fillId="0" borderId="23" xfId="0" applyFont="1" applyFill="1" applyBorder="1"/>
    <xf numFmtId="0" fontId="0" fillId="0" borderId="22" xfId="0" applyFill="1" applyBorder="1"/>
    <xf numFmtId="0" fontId="28" fillId="25" borderId="22" xfId="0" applyFont="1" applyFill="1" applyBorder="1" applyAlignment="1">
      <alignment horizontal="center"/>
    </xf>
    <xf numFmtId="0" fontId="0" fillId="25" borderId="22" xfId="0" applyFill="1" applyBorder="1" applyAlignment="1">
      <alignment horizontal="center"/>
    </xf>
    <xf numFmtId="0" fontId="0" fillId="25" borderId="22" xfId="0" applyFill="1" applyBorder="1"/>
    <xf numFmtId="0" fontId="28" fillId="25" borderId="17" xfId="0" applyFont="1" applyFill="1" applyBorder="1" applyAlignment="1">
      <alignment horizontal="center"/>
    </xf>
    <xf numFmtId="0" fontId="0" fillId="25" borderId="17" xfId="0" applyFill="1" applyBorder="1" applyAlignment="1">
      <alignment horizontal="center"/>
    </xf>
    <xf numFmtId="0" fontId="0" fillId="25" borderId="17" xfId="0" applyFill="1" applyBorder="1"/>
    <xf numFmtId="0" fontId="28" fillId="25" borderId="39" xfId="0" applyFont="1" applyFill="1" applyBorder="1" applyAlignment="1">
      <alignment horizontal="center"/>
    </xf>
    <xf numFmtId="0" fontId="0" fillId="25" borderId="39" xfId="0" applyFill="1" applyBorder="1" applyAlignment="1">
      <alignment horizontal="center"/>
    </xf>
    <xf numFmtId="0" fontId="0" fillId="25" borderId="39" xfId="0" applyFill="1" applyBorder="1"/>
    <xf numFmtId="0" fontId="0" fillId="25" borderId="19" xfId="0" applyFill="1" applyBorder="1"/>
    <xf numFmtId="0" fontId="1" fillId="25" borderId="17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7" xfId="0" applyFill="1" applyBorder="1" applyAlignment="1"/>
    <xf numFmtId="0" fontId="0" fillId="0" borderId="0" xfId="0" applyFill="1" applyBorder="1" applyAlignment="1"/>
    <xf numFmtId="0" fontId="0" fillId="0" borderId="0" xfId="0"/>
    <xf numFmtId="0" fontId="29" fillId="0" borderId="17" xfId="0" applyFont="1" applyBorder="1" applyAlignment="1">
      <alignment vertical="center"/>
    </xf>
    <xf numFmtId="0" fontId="29" fillId="0" borderId="39" xfId="0" applyFont="1" applyBorder="1" applyAlignment="1">
      <alignment vertical="center"/>
    </xf>
    <xf numFmtId="0" fontId="0" fillId="0" borderId="46" xfId="0" applyFill="1" applyBorder="1" applyAlignment="1">
      <alignment horizontal="center"/>
    </xf>
    <xf numFmtId="0" fontId="29" fillId="0" borderId="17" xfId="0" applyFont="1" applyFill="1" applyBorder="1" applyAlignment="1">
      <alignment vertical="center"/>
    </xf>
    <xf numFmtId="0" fontId="29" fillId="0" borderId="22" xfId="0" applyFont="1" applyFill="1" applyBorder="1" applyAlignment="1">
      <alignment horizontal="left" vertical="center"/>
    </xf>
    <xf numFmtId="0" fontId="29" fillId="0" borderId="39" xfId="0" applyFont="1" applyFill="1" applyBorder="1" applyAlignment="1">
      <alignment vertical="center"/>
    </xf>
    <xf numFmtId="0" fontId="29" fillId="0" borderId="22" xfId="0" applyFont="1" applyFill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0" fillId="0" borderId="19" xfId="0" applyBorder="1" applyAlignment="1">
      <alignment horizontal="center"/>
    </xf>
    <xf numFmtId="0" fontId="28" fillId="0" borderId="19" xfId="0" applyFon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5" fillId="0" borderId="17" xfId="0" applyFont="1" applyBorder="1"/>
    <xf numFmtId="0" fontId="0" fillId="0" borderId="21" xfId="0" applyBorder="1"/>
    <xf numFmtId="0" fontId="0" fillId="0" borderId="38" xfId="0" applyBorder="1"/>
    <xf numFmtId="0" fontId="0" fillId="0" borderId="41" xfId="0" applyBorder="1"/>
    <xf numFmtId="0" fontId="23" fillId="0" borderId="22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25" borderId="20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41" xfId="0" applyFill="1" applyBorder="1" applyAlignment="1">
      <alignment horizontal="center" vertical="center"/>
    </xf>
    <xf numFmtId="0" fontId="21" fillId="26" borderId="20" xfId="0" applyFont="1" applyFill="1" applyBorder="1" applyAlignment="1">
      <alignment horizontal="center" vertical="center"/>
    </xf>
    <xf numFmtId="0" fontId="21" fillId="26" borderId="21" xfId="0" applyFont="1" applyFill="1" applyBorder="1" applyAlignment="1">
      <alignment horizontal="center" vertical="center"/>
    </xf>
    <xf numFmtId="0" fontId="21" fillId="26" borderId="41" xfId="0" applyFont="1" applyFill="1" applyBorder="1" applyAlignment="1">
      <alignment horizontal="center" vertical="center"/>
    </xf>
    <xf numFmtId="0" fontId="21" fillId="27" borderId="20" xfId="0" applyFont="1" applyFill="1" applyBorder="1" applyAlignment="1">
      <alignment horizontal="center" vertical="center"/>
    </xf>
    <xf numFmtId="0" fontId="21" fillId="27" borderId="21" xfId="0" applyFont="1" applyFill="1" applyBorder="1" applyAlignment="1">
      <alignment horizontal="center" vertical="center"/>
    </xf>
    <xf numFmtId="0" fontId="21" fillId="27" borderId="41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2" fillId="0" borderId="22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3" fillId="0" borderId="22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0" fillId="0" borderId="0" xfId="0" applyFont="1" applyAlignment="1">
      <alignment horizontal="center"/>
    </xf>
    <xf numFmtId="0" fontId="23" fillId="0" borderId="32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/>
    </xf>
    <xf numFmtId="0" fontId="23" fillId="0" borderId="31" xfId="0" applyFont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top" wrapText="1"/>
    </xf>
    <xf numFmtId="0" fontId="23" fillId="0" borderId="17" xfId="0" applyFont="1" applyFill="1" applyBorder="1" applyAlignment="1">
      <alignment horizontal="center" vertical="top" wrapText="1"/>
    </xf>
    <xf numFmtId="0" fontId="23" fillId="0" borderId="39" xfId="0" applyFont="1" applyFill="1" applyBorder="1" applyAlignment="1">
      <alignment horizontal="center" vertical="top" wrapText="1"/>
    </xf>
    <xf numFmtId="0" fontId="22" fillId="0" borderId="22" xfId="0" applyFont="1" applyFill="1" applyBorder="1" applyAlignment="1">
      <alignment horizontal="center" wrapText="1"/>
    </xf>
    <xf numFmtId="0" fontId="22" fillId="0" borderId="17" xfId="0" applyFont="1" applyFill="1" applyBorder="1" applyAlignment="1">
      <alignment horizontal="center" wrapText="1"/>
    </xf>
    <xf numFmtId="0" fontId="22" fillId="0" borderId="39" xfId="0" applyFont="1" applyFill="1" applyBorder="1" applyAlignment="1">
      <alignment horizont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wrapText="1"/>
    </xf>
    <xf numFmtId="0" fontId="23" fillId="0" borderId="36" xfId="0" applyFont="1" applyBorder="1" applyAlignment="1">
      <alignment horizontal="center" wrapText="1"/>
    </xf>
    <xf numFmtId="0" fontId="22" fillId="0" borderId="33" xfId="0" applyFont="1" applyBorder="1" applyAlignment="1">
      <alignment horizontal="center"/>
    </xf>
    <xf numFmtId="0" fontId="22" fillId="0" borderId="37" xfId="0" applyFont="1" applyBorder="1" applyAlignment="1">
      <alignment horizontal="center"/>
    </xf>
    <xf numFmtId="0" fontId="22" fillId="0" borderId="38" xfId="0" applyFont="1" applyBorder="1" applyAlignment="1">
      <alignment horizontal="center"/>
    </xf>
    <xf numFmtId="0" fontId="22" fillId="0" borderId="39" xfId="0" applyFont="1" applyBorder="1" applyAlignment="1">
      <alignment horizontal="center"/>
    </xf>
    <xf numFmtId="0" fontId="22" fillId="0" borderId="40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2" fillId="0" borderId="41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3" fillId="0" borderId="28" xfId="0" applyFont="1" applyBorder="1" applyAlignment="1">
      <alignment horizontal="center" wrapText="1"/>
    </xf>
    <xf numFmtId="0" fontId="23" fillId="0" borderId="29" xfId="0" applyFont="1" applyBorder="1" applyAlignment="1">
      <alignment horizontal="center" wrapText="1"/>
    </xf>
    <xf numFmtId="0" fontId="23" fillId="0" borderId="42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17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20" xfId="0" applyFont="1" applyBorder="1" applyAlignment="1">
      <alignment horizontal="center" wrapText="1"/>
    </xf>
    <xf numFmtId="0" fontId="23" fillId="0" borderId="21" xfId="0" applyFont="1" applyBorder="1" applyAlignment="1">
      <alignment horizontal="center" wrapText="1"/>
    </xf>
    <xf numFmtId="0" fontId="23" fillId="0" borderId="43" xfId="0" applyFont="1" applyBorder="1" applyAlignment="1">
      <alignment horizont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wrapText="1"/>
    </xf>
    <xf numFmtId="0" fontId="23" fillId="0" borderId="38" xfId="0" applyFont="1" applyBorder="1" applyAlignment="1">
      <alignment horizontal="center" wrapText="1"/>
    </xf>
    <xf numFmtId="0" fontId="23" fillId="0" borderId="39" xfId="0" applyFont="1" applyBorder="1" applyAlignment="1">
      <alignment horizontal="center" wrapText="1"/>
    </xf>
    <xf numFmtId="0" fontId="23" fillId="0" borderId="41" xfId="0" applyFont="1" applyBorder="1" applyAlignment="1">
      <alignment horizont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4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34" xfId="0" applyFont="1" applyBorder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Normal 2" xfId="42"/>
    <cellStyle name="Percent 2" xfId="43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3"/>
  <sheetViews>
    <sheetView tabSelected="1" topLeftCell="A10" zoomScale="75" zoomScaleNormal="75" workbookViewId="0">
      <selection activeCell="M42" sqref="M42"/>
    </sheetView>
  </sheetViews>
  <sheetFormatPr defaultRowHeight="12.75" x14ac:dyDescent="0.2"/>
  <cols>
    <col min="1" max="1" width="4.28515625" customWidth="1"/>
    <col min="2" max="2" width="14.7109375" customWidth="1"/>
    <col min="3" max="3" width="28.28515625" customWidth="1"/>
    <col min="4" max="4" width="6.28515625" customWidth="1"/>
    <col min="5" max="5" width="7.85546875" customWidth="1"/>
    <col min="6" max="6" width="8.42578125" customWidth="1"/>
    <col min="8" max="8" width="7.85546875" customWidth="1"/>
    <col min="9" max="9" width="8.42578125" customWidth="1"/>
    <col min="13" max="13" width="7.7109375" customWidth="1"/>
  </cols>
  <sheetData>
    <row r="2" spans="1:21" ht="18" customHeight="1" x14ac:dyDescent="0.25">
      <c r="A2" s="3"/>
      <c r="B2" s="131" t="s">
        <v>60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21" ht="16.5" customHeight="1" x14ac:dyDescent="0.25">
      <c r="A3" s="3"/>
      <c r="B3" s="3"/>
      <c r="C3" s="131" t="s">
        <v>59</v>
      </c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</row>
    <row r="4" spans="1:21" ht="17.25" customHeight="1" thickBot="1" x14ac:dyDescent="0.3">
      <c r="A4" s="3"/>
      <c r="B4" s="3"/>
      <c r="C4" s="131" t="s">
        <v>18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</row>
    <row r="5" spans="1:21" ht="17.25" customHeight="1" x14ac:dyDescent="0.2">
      <c r="A5" s="104" t="s">
        <v>1</v>
      </c>
      <c r="B5" s="145" t="s">
        <v>0</v>
      </c>
      <c r="C5" s="147" t="s">
        <v>2</v>
      </c>
      <c r="D5" s="135"/>
      <c r="E5" s="133" t="s">
        <v>6</v>
      </c>
      <c r="F5" s="121"/>
      <c r="G5" s="121"/>
      <c r="H5" s="121"/>
      <c r="I5" s="121" t="s">
        <v>7</v>
      </c>
      <c r="J5" s="121"/>
      <c r="K5" s="121"/>
      <c r="L5" s="121"/>
      <c r="M5" s="123" t="s">
        <v>10</v>
      </c>
      <c r="N5" s="123"/>
      <c r="O5" s="123"/>
      <c r="P5" s="124"/>
      <c r="Q5" s="108" t="s">
        <v>11</v>
      </c>
      <c r="R5" s="127" t="s">
        <v>14</v>
      </c>
      <c r="S5" s="127" t="s">
        <v>15</v>
      </c>
      <c r="T5" s="127" t="s">
        <v>13</v>
      </c>
      <c r="U5" s="108" t="s">
        <v>16</v>
      </c>
    </row>
    <row r="6" spans="1:21" ht="12.75" customHeight="1" x14ac:dyDescent="0.2">
      <c r="A6" s="105"/>
      <c r="B6" s="146"/>
      <c r="C6" s="148"/>
      <c r="D6" s="136"/>
      <c r="E6" s="134"/>
      <c r="F6" s="122"/>
      <c r="G6" s="122"/>
      <c r="H6" s="122"/>
      <c r="I6" s="122"/>
      <c r="J6" s="122"/>
      <c r="K6" s="122"/>
      <c r="L6" s="122"/>
      <c r="M6" s="125"/>
      <c r="N6" s="125"/>
      <c r="O6" s="125"/>
      <c r="P6" s="126"/>
      <c r="Q6" s="109"/>
      <c r="R6" s="128"/>
      <c r="S6" s="128"/>
      <c r="T6" s="128"/>
      <c r="U6" s="109"/>
    </row>
    <row r="7" spans="1:21" ht="13.5" customHeight="1" thickBot="1" x14ac:dyDescent="0.25">
      <c r="A7" s="105"/>
      <c r="B7" s="146"/>
      <c r="C7" s="148"/>
      <c r="D7" s="136"/>
      <c r="E7" s="132" t="s">
        <v>8</v>
      </c>
      <c r="F7" s="132"/>
      <c r="G7" s="143" t="s">
        <v>9</v>
      </c>
      <c r="H7" s="144"/>
      <c r="I7" s="137" t="s">
        <v>8</v>
      </c>
      <c r="J7" s="138"/>
      <c r="K7" s="139" t="s">
        <v>9</v>
      </c>
      <c r="L7" s="140"/>
      <c r="M7" s="141" t="s">
        <v>8</v>
      </c>
      <c r="N7" s="142"/>
      <c r="O7" s="141" t="s">
        <v>9</v>
      </c>
      <c r="P7" s="142"/>
      <c r="Q7" s="109"/>
      <c r="R7" s="128"/>
      <c r="S7" s="128"/>
      <c r="T7" s="128"/>
      <c r="U7" s="109"/>
    </row>
    <row r="8" spans="1:21" ht="13.5" thickBot="1" x14ac:dyDescent="0.25">
      <c r="A8" s="105"/>
      <c r="B8" s="146"/>
      <c r="C8" s="148"/>
      <c r="D8" s="136"/>
      <c r="E8" s="4" t="s">
        <v>3</v>
      </c>
      <c r="F8" s="2" t="s">
        <v>4</v>
      </c>
      <c r="G8" s="1" t="s">
        <v>3</v>
      </c>
      <c r="H8" s="1" t="s">
        <v>4</v>
      </c>
      <c r="I8" s="25" t="s">
        <v>3</v>
      </c>
      <c r="J8" s="26" t="s">
        <v>4</v>
      </c>
      <c r="K8" s="27" t="s">
        <v>3</v>
      </c>
      <c r="L8" s="26" t="s">
        <v>4</v>
      </c>
      <c r="M8" s="5" t="s">
        <v>3</v>
      </c>
      <c r="N8" s="5" t="s">
        <v>4</v>
      </c>
      <c r="O8" s="5" t="s">
        <v>3</v>
      </c>
      <c r="P8" s="28" t="s">
        <v>4</v>
      </c>
      <c r="Q8" s="109"/>
      <c r="R8" s="128"/>
      <c r="S8" s="128"/>
      <c r="T8" s="128"/>
      <c r="U8" s="109"/>
    </row>
    <row r="9" spans="1:21" ht="16.5" customHeight="1" x14ac:dyDescent="0.2">
      <c r="A9" s="97">
        <v>1</v>
      </c>
      <c r="B9" s="155" t="s">
        <v>21</v>
      </c>
      <c r="C9" s="83" t="s">
        <v>20</v>
      </c>
      <c r="D9" s="38" t="s">
        <v>62</v>
      </c>
      <c r="E9" s="18">
        <v>1184</v>
      </c>
      <c r="F9" s="18">
        <v>1</v>
      </c>
      <c r="G9" s="18">
        <v>1082</v>
      </c>
      <c r="H9" s="18">
        <v>1</v>
      </c>
      <c r="I9" s="18">
        <v>1011</v>
      </c>
      <c r="J9" s="18">
        <v>2</v>
      </c>
      <c r="K9" s="18">
        <v>700</v>
      </c>
      <c r="L9" s="18">
        <v>3</v>
      </c>
      <c r="M9" s="61"/>
      <c r="N9" s="61"/>
      <c r="O9" s="62"/>
      <c r="P9" s="62"/>
      <c r="Q9" s="63">
        <f>SUM(E9+G9+I9+K9+M9+O9)</f>
        <v>3977</v>
      </c>
      <c r="R9" s="63">
        <f>SUM(F9+H9+J9+L9+N9+P9)</f>
        <v>7</v>
      </c>
      <c r="S9" s="99">
        <f>SUM(Q9:Q12)</f>
        <v>12683</v>
      </c>
      <c r="T9" s="99">
        <f>SUM(R9:R12)</f>
        <v>34</v>
      </c>
      <c r="U9" s="110"/>
    </row>
    <row r="10" spans="1:21" ht="16.5" customHeight="1" x14ac:dyDescent="0.2">
      <c r="A10" s="98"/>
      <c r="B10" s="156"/>
      <c r="C10" s="82" t="s">
        <v>22</v>
      </c>
      <c r="D10" s="31" t="s">
        <v>19</v>
      </c>
      <c r="E10" s="14">
        <v>286</v>
      </c>
      <c r="F10" s="14">
        <v>2</v>
      </c>
      <c r="G10" s="14">
        <v>233</v>
      </c>
      <c r="H10" s="14">
        <v>4</v>
      </c>
      <c r="I10" s="14">
        <v>1116</v>
      </c>
      <c r="J10" s="14">
        <v>2</v>
      </c>
      <c r="K10" s="14">
        <v>1030</v>
      </c>
      <c r="L10" s="14">
        <v>1</v>
      </c>
      <c r="M10" s="64"/>
      <c r="N10" s="64"/>
      <c r="O10" s="65"/>
      <c r="P10" s="65"/>
      <c r="Q10" s="66">
        <f t="shared" ref="Q10:Q41" si="0">SUM(E10+G10+I10+K10+M10+O10)</f>
        <v>2665</v>
      </c>
      <c r="R10" s="66">
        <f t="shared" ref="R10:R41" si="1">SUM(F10+H10+J10+L10+N10+P10)</f>
        <v>9</v>
      </c>
      <c r="S10" s="100"/>
      <c r="T10" s="100"/>
      <c r="U10" s="111"/>
    </row>
    <row r="11" spans="1:21" ht="16.5" customHeight="1" x14ac:dyDescent="0.2">
      <c r="A11" s="98"/>
      <c r="B11" s="156"/>
      <c r="C11" s="82" t="s">
        <v>23</v>
      </c>
      <c r="D11" s="31" t="s">
        <v>62</v>
      </c>
      <c r="E11" s="14">
        <v>173</v>
      </c>
      <c r="F11" s="14">
        <v>4</v>
      </c>
      <c r="G11" s="14">
        <v>245</v>
      </c>
      <c r="H11" s="14">
        <v>2</v>
      </c>
      <c r="I11" s="14">
        <v>753</v>
      </c>
      <c r="J11" s="14">
        <v>2</v>
      </c>
      <c r="K11" s="14">
        <v>854</v>
      </c>
      <c r="L11" s="14">
        <v>2</v>
      </c>
      <c r="M11" s="64"/>
      <c r="N11" s="64"/>
      <c r="O11" s="65"/>
      <c r="P11" s="65"/>
      <c r="Q11" s="66">
        <f t="shared" si="0"/>
        <v>2025</v>
      </c>
      <c r="R11" s="66">
        <f t="shared" si="1"/>
        <v>10</v>
      </c>
      <c r="S11" s="100"/>
      <c r="T11" s="100"/>
      <c r="U11" s="111"/>
    </row>
    <row r="12" spans="1:21" ht="16.5" customHeight="1" thickBot="1" x14ac:dyDescent="0.25">
      <c r="A12" s="151"/>
      <c r="B12" s="157"/>
      <c r="C12" s="84" t="s">
        <v>24</v>
      </c>
      <c r="D12" s="41"/>
      <c r="E12" s="40">
        <v>318</v>
      </c>
      <c r="F12" s="40">
        <v>3</v>
      </c>
      <c r="G12" s="40">
        <v>528</v>
      </c>
      <c r="H12" s="40">
        <v>3</v>
      </c>
      <c r="I12" s="40">
        <v>2337</v>
      </c>
      <c r="J12" s="40">
        <v>1</v>
      </c>
      <c r="K12" s="40">
        <v>833</v>
      </c>
      <c r="L12" s="40">
        <v>1</v>
      </c>
      <c r="M12" s="67"/>
      <c r="N12" s="67"/>
      <c r="O12" s="68"/>
      <c r="P12" s="68"/>
      <c r="Q12" s="69">
        <f t="shared" si="0"/>
        <v>4016</v>
      </c>
      <c r="R12" s="69">
        <f t="shared" si="1"/>
        <v>8</v>
      </c>
      <c r="S12" s="101"/>
      <c r="T12" s="101"/>
      <c r="U12" s="112"/>
    </row>
    <row r="13" spans="1:21" ht="16.5" customHeight="1" x14ac:dyDescent="0.2">
      <c r="A13" s="97">
        <v>2</v>
      </c>
      <c r="B13" s="152" t="s">
        <v>28</v>
      </c>
      <c r="C13" s="85" t="s">
        <v>25</v>
      </c>
      <c r="D13" s="43"/>
      <c r="E13" s="18">
        <v>297</v>
      </c>
      <c r="F13" s="18">
        <v>2</v>
      </c>
      <c r="G13" s="18">
        <v>467</v>
      </c>
      <c r="H13" s="18">
        <v>4</v>
      </c>
      <c r="I13" s="18">
        <v>838</v>
      </c>
      <c r="J13" s="18">
        <v>3</v>
      </c>
      <c r="K13" s="62">
        <v>380</v>
      </c>
      <c r="L13" s="62">
        <v>4</v>
      </c>
      <c r="M13" s="61"/>
      <c r="N13" s="61"/>
      <c r="O13" s="62"/>
      <c r="P13" s="62"/>
      <c r="Q13" s="63">
        <f t="shared" si="0"/>
        <v>1982</v>
      </c>
      <c r="R13" s="63">
        <f t="shared" si="1"/>
        <v>13</v>
      </c>
      <c r="S13" s="99">
        <f>SUM(Q13:Q16)</f>
        <v>8281</v>
      </c>
      <c r="T13" s="99">
        <f>SUM(R13:R16)</f>
        <v>62</v>
      </c>
      <c r="U13" s="110"/>
    </row>
    <row r="14" spans="1:21" ht="16.5" customHeight="1" x14ac:dyDescent="0.2">
      <c r="A14" s="98"/>
      <c r="B14" s="153"/>
      <c r="C14" s="82" t="s">
        <v>26</v>
      </c>
      <c r="D14" s="34" t="s">
        <v>19</v>
      </c>
      <c r="E14" s="14">
        <v>605</v>
      </c>
      <c r="F14" s="14">
        <v>3</v>
      </c>
      <c r="G14" s="14">
        <v>454</v>
      </c>
      <c r="H14" s="14">
        <v>3</v>
      </c>
      <c r="I14" s="14">
        <v>714</v>
      </c>
      <c r="J14" s="14">
        <v>3</v>
      </c>
      <c r="K14" s="65">
        <v>754</v>
      </c>
      <c r="L14" s="65">
        <v>4</v>
      </c>
      <c r="M14" s="64"/>
      <c r="N14" s="64"/>
      <c r="O14" s="65"/>
      <c r="P14" s="65"/>
      <c r="Q14" s="66">
        <f t="shared" si="0"/>
        <v>2527</v>
      </c>
      <c r="R14" s="66">
        <f t="shared" si="1"/>
        <v>13</v>
      </c>
      <c r="S14" s="100"/>
      <c r="T14" s="100"/>
      <c r="U14" s="111"/>
    </row>
    <row r="15" spans="1:21" ht="16.5" customHeight="1" x14ac:dyDescent="0.2">
      <c r="A15" s="98"/>
      <c r="B15" s="153"/>
      <c r="C15" s="82" t="s">
        <v>27</v>
      </c>
      <c r="D15" s="31"/>
      <c r="E15" s="14">
        <v>416</v>
      </c>
      <c r="F15" s="14">
        <v>1</v>
      </c>
      <c r="G15" s="14">
        <v>492</v>
      </c>
      <c r="H15" s="14">
        <v>2</v>
      </c>
      <c r="I15" s="14">
        <v>969</v>
      </c>
      <c r="J15" s="14">
        <v>3</v>
      </c>
      <c r="K15" s="65">
        <v>333</v>
      </c>
      <c r="L15" s="65">
        <v>6</v>
      </c>
      <c r="M15" s="64"/>
      <c r="N15" s="64"/>
      <c r="O15" s="65"/>
      <c r="P15" s="65"/>
      <c r="Q15" s="66">
        <f t="shared" si="0"/>
        <v>2210</v>
      </c>
      <c r="R15" s="66">
        <f t="shared" si="1"/>
        <v>12</v>
      </c>
      <c r="S15" s="100"/>
      <c r="T15" s="100"/>
      <c r="U15" s="111"/>
    </row>
    <row r="16" spans="1:21" ht="16.5" customHeight="1" thickBot="1" x14ac:dyDescent="0.25">
      <c r="A16" s="151"/>
      <c r="B16" s="154"/>
      <c r="C16" s="84" t="s">
        <v>17</v>
      </c>
      <c r="D16" s="41" t="s">
        <v>19</v>
      </c>
      <c r="E16" s="40">
        <v>72</v>
      </c>
      <c r="F16" s="40">
        <v>6</v>
      </c>
      <c r="G16" s="40">
        <v>154</v>
      </c>
      <c r="H16" s="40">
        <v>6</v>
      </c>
      <c r="I16" s="40">
        <v>777</v>
      </c>
      <c r="J16" s="40">
        <v>6</v>
      </c>
      <c r="K16" s="68">
        <v>559</v>
      </c>
      <c r="L16" s="68">
        <v>6</v>
      </c>
      <c r="M16" s="67"/>
      <c r="N16" s="67"/>
      <c r="O16" s="68"/>
      <c r="P16" s="68"/>
      <c r="Q16" s="69">
        <f t="shared" si="0"/>
        <v>1562</v>
      </c>
      <c r="R16" s="69">
        <f t="shared" si="1"/>
        <v>24</v>
      </c>
      <c r="S16" s="101"/>
      <c r="T16" s="101"/>
      <c r="U16" s="112"/>
    </row>
    <row r="17" spans="1:21" ht="16.5" customHeight="1" x14ac:dyDescent="0.2">
      <c r="A17" s="97">
        <v>3</v>
      </c>
      <c r="B17" s="152" t="s">
        <v>33</v>
      </c>
      <c r="C17" s="85" t="s">
        <v>29</v>
      </c>
      <c r="D17" s="44" t="s">
        <v>19</v>
      </c>
      <c r="E17" s="18">
        <v>382</v>
      </c>
      <c r="F17" s="18">
        <v>1</v>
      </c>
      <c r="G17" s="18">
        <v>682</v>
      </c>
      <c r="H17" s="18">
        <v>1</v>
      </c>
      <c r="I17" s="61">
        <v>1168</v>
      </c>
      <c r="J17" s="61">
        <v>3</v>
      </c>
      <c r="K17" s="62">
        <v>937</v>
      </c>
      <c r="L17" s="62">
        <v>1</v>
      </c>
      <c r="M17" s="61"/>
      <c r="N17" s="61"/>
      <c r="O17" s="62"/>
      <c r="P17" s="62"/>
      <c r="Q17" s="63">
        <f t="shared" si="0"/>
        <v>3169</v>
      </c>
      <c r="R17" s="63">
        <f t="shared" si="1"/>
        <v>6</v>
      </c>
      <c r="S17" s="99">
        <f>SUM(Q17:Q21)</f>
        <v>9721</v>
      </c>
      <c r="T17" s="99">
        <f>SUM(R17:R21)</f>
        <v>44</v>
      </c>
      <c r="U17" s="113"/>
    </row>
    <row r="18" spans="1:21" ht="16.5" customHeight="1" x14ac:dyDescent="0.2">
      <c r="A18" s="98"/>
      <c r="B18" s="153"/>
      <c r="C18" s="82" t="s">
        <v>30</v>
      </c>
      <c r="D18" s="36" t="s">
        <v>19</v>
      </c>
      <c r="E18" s="14">
        <v>400</v>
      </c>
      <c r="F18" s="14">
        <v>1</v>
      </c>
      <c r="G18" s="14">
        <v>927</v>
      </c>
      <c r="H18" s="14">
        <v>1</v>
      </c>
      <c r="I18" s="64"/>
      <c r="J18" s="64"/>
      <c r="K18" s="65"/>
      <c r="L18" s="65"/>
      <c r="M18" s="64"/>
      <c r="N18" s="64"/>
      <c r="O18" s="65"/>
      <c r="P18" s="65"/>
      <c r="Q18" s="66">
        <f t="shared" si="0"/>
        <v>1327</v>
      </c>
      <c r="R18" s="66">
        <f t="shared" si="1"/>
        <v>2</v>
      </c>
      <c r="S18" s="100"/>
      <c r="T18" s="100"/>
      <c r="U18" s="114"/>
    </row>
    <row r="19" spans="1:21" ht="16.5" customHeight="1" x14ac:dyDescent="0.2">
      <c r="A19" s="98"/>
      <c r="B19" s="153"/>
      <c r="C19" s="82" t="s">
        <v>31</v>
      </c>
      <c r="D19" s="31" t="s">
        <v>62</v>
      </c>
      <c r="E19" s="14">
        <v>137</v>
      </c>
      <c r="F19" s="14">
        <v>4</v>
      </c>
      <c r="G19" s="14">
        <v>338</v>
      </c>
      <c r="H19" s="14">
        <v>4</v>
      </c>
      <c r="I19" s="64">
        <v>567</v>
      </c>
      <c r="J19" s="64">
        <v>4</v>
      </c>
      <c r="K19" s="65">
        <v>779</v>
      </c>
      <c r="L19" s="65">
        <v>2</v>
      </c>
      <c r="M19" s="64"/>
      <c r="N19" s="64"/>
      <c r="O19" s="65"/>
      <c r="P19" s="65"/>
      <c r="Q19" s="66">
        <f t="shared" si="0"/>
        <v>1821</v>
      </c>
      <c r="R19" s="66">
        <f t="shared" si="1"/>
        <v>14</v>
      </c>
      <c r="S19" s="100"/>
      <c r="T19" s="100"/>
      <c r="U19" s="114"/>
    </row>
    <row r="20" spans="1:21" s="78" customFormat="1" ht="16.5" customHeight="1" x14ac:dyDescent="0.2">
      <c r="A20" s="98"/>
      <c r="B20" s="153"/>
      <c r="C20" s="82" t="s">
        <v>56</v>
      </c>
      <c r="D20" s="31" t="s">
        <v>62</v>
      </c>
      <c r="E20" s="14"/>
      <c r="F20" s="14"/>
      <c r="G20" s="14"/>
      <c r="H20" s="14"/>
      <c r="I20" s="64">
        <v>607</v>
      </c>
      <c r="J20" s="64">
        <v>4</v>
      </c>
      <c r="K20" s="65">
        <v>569</v>
      </c>
      <c r="L20" s="65">
        <v>2</v>
      </c>
      <c r="M20" s="64"/>
      <c r="N20" s="64"/>
      <c r="O20" s="65"/>
      <c r="P20" s="65"/>
      <c r="Q20" s="66">
        <f t="shared" si="0"/>
        <v>1176</v>
      </c>
      <c r="R20" s="66">
        <f t="shared" si="1"/>
        <v>6</v>
      </c>
      <c r="S20" s="100"/>
      <c r="T20" s="100"/>
      <c r="U20" s="114"/>
    </row>
    <row r="21" spans="1:21" ht="16.5" customHeight="1" thickBot="1" x14ac:dyDescent="0.25">
      <c r="A21" s="151"/>
      <c r="B21" s="154"/>
      <c r="C21" s="84" t="s">
        <v>32</v>
      </c>
      <c r="D21" s="41" t="s">
        <v>19</v>
      </c>
      <c r="E21" s="40">
        <v>556</v>
      </c>
      <c r="F21" s="40">
        <v>4</v>
      </c>
      <c r="G21" s="40">
        <v>189</v>
      </c>
      <c r="H21" s="40">
        <v>5</v>
      </c>
      <c r="I21" s="67">
        <v>935</v>
      </c>
      <c r="J21" s="67">
        <v>4</v>
      </c>
      <c r="K21" s="68">
        <v>548</v>
      </c>
      <c r="L21" s="68">
        <v>3</v>
      </c>
      <c r="M21" s="67"/>
      <c r="N21" s="67"/>
      <c r="O21" s="68"/>
      <c r="P21" s="68"/>
      <c r="Q21" s="69">
        <f t="shared" si="0"/>
        <v>2228</v>
      </c>
      <c r="R21" s="69">
        <f t="shared" si="1"/>
        <v>16</v>
      </c>
      <c r="S21" s="101"/>
      <c r="T21" s="101"/>
      <c r="U21" s="115"/>
    </row>
    <row r="22" spans="1:21" ht="13.5" customHeight="1" x14ac:dyDescent="0.2">
      <c r="A22" s="97">
        <v>4</v>
      </c>
      <c r="B22" s="152" t="s">
        <v>42</v>
      </c>
      <c r="C22" s="85" t="s">
        <v>34</v>
      </c>
      <c r="D22" s="44" t="s">
        <v>19</v>
      </c>
      <c r="E22" s="18">
        <v>336</v>
      </c>
      <c r="F22" s="18">
        <v>2</v>
      </c>
      <c r="G22" s="18">
        <v>753</v>
      </c>
      <c r="H22" s="18">
        <v>2</v>
      </c>
      <c r="I22" s="61">
        <v>1191</v>
      </c>
      <c r="J22" s="61">
        <v>1</v>
      </c>
      <c r="K22" s="62">
        <v>300</v>
      </c>
      <c r="L22" s="62">
        <v>6</v>
      </c>
      <c r="M22" s="61"/>
      <c r="N22" s="61"/>
      <c r="O22" s="62"/>
      <c r="P22" s="62"/>
      <c r="Q22" s="63">
        <f t="shared" si="0"/>
        <v>2580</v>
      </c>
      <c r="R22" s="63">
        <f t="shared" si="1"/>
        <v>11</v>
      </c>
      <c r="S22" s="99">
        <f>SUM(Q22:Q26)</f>
        <v>12686</v>
      </c>
      <c r="T22" s="99">
        <f>SUM(R22:R26)</f>
        <v>37</v>
      </c>
      <c r="U22" s="116"/>
    </row>
    <row r="23" spans="1:21" ht="13.5" customHeight="1" x14ac:dyDescent="0.2">
      <c r="A23" s="98"/>
      <c r="B23" s="153"/>
      <c r="C23" s="82" t="s">
        <v>35</v>
      </c>
      <c r="D23" s="34" t="s">
        <v>19</v>
      </c>
      <c r="E23" s="14">
        <v>878</v>
      </c>
      <c r="F23" s="14">
        <v>2</v>
      </c>
      <c r="G23" s="14">
        <v>647</v>
      </c>
      <c r="H23" s="14">
        <v>2</v>
      </c>
      <c r="I23" s="64">
        <v>1339</v>
      </c>
      <c r="J23" s="64">
        <v>1</v>
      </c>
      <c r="K23" s="65">
        <v>1142</v>
      </c>
      <c r="L23" s="65">
        <v>1</v>
      </c>
      <c r="M23" s="64"/>
      <c r="N23" s="64"/>
      <c r="O23" s="65"/>
      <c r="P23" s="65"/>
      <c r="Q23" s="66">
        <f t="shared" si="0"/>
        <v>4006</v>
      </c>
      <c r="R23" s="66">
        <f t="shared" si="1"/>
        <v>6</v>
      </c>
      <c r="S23" s="100"/>
      <c r="T23" s="100"/>
      <c r="U23" s="117"/>
    </row>
    <row r="24" spans="1:21" ht="14.25" x14ac:dyDescent="0.2">
      <c r="A24" s="98"/>
      <c r="B24" s="153"/>
      <c r="C24" s="82" t="s">
        <v>36</v>
      </c>
      <c r="D24" s="31" t="s">
        <v>19</v>
      </c>
      <c r="E24" s="14">
        <v>187</v>
      </c>
      <c r="F24" s="14">
        <v>3</v>
      </c>
      <c r="G24" s="14">
        <v>768</v>
      </c>
      <c r="H24" s="14">
        <v>1</v>
      </c>
      <c r="I24" s="64">
        <v>2155</v>
      </c>
      <c r="J24" s="64">
        <v>2</v>
      </c>
      <c r="K24" s="65">
        <v>790</v>
      </c>
      <c r="L24" s="65">
        <v>3</v>
      </c>
      <c r="M24" s="64"/>
      <c r="N24" s="64"/>
      <c r="O24" s="65"/>
      <c r="P24" s="65"/>
      <c r="Q24" s="66">
        <f t="shared" si="0"/>
        <v>3900</v>
      </c>
      <c r="R24" s="66">
        <f t="shared" si="1"/>
        <v>9</v>
      </c>
      <c r="S24" s="100"/>
      <c r="T24" s="100"/>
      <c r="U24" s="117"/>
    </row>
    <row r="25" spans="1:21" ht="14.25" x14ac:dyDescent="0.2">
      <c r="A25" s="98"/>
      <c r="B25" s="153"/>
      <c r="C25" s="82" t="s">
        <v>37</v>
      </c>
      <c r="D25" s="31" t="s">
        <v>62</v>
      </c>
      <c r="E25" s="14">
        <v>196</v>
      </c>
      <c r="F25" s="14">
        <v>3</v>
      </c>
      <c r="G25" s="14">
        <v>163</v>
      </c>
      <c r="H25" s="14">
        <v>5</v>
      </c>
      <c r="I25" s="64"/>
      <c r="J25" s="64"/>
      <c r="K25" s="65"/>
      <c r="L25" s="65"/>
      <c r="M25" s="71"/>
      <c r="N25" s="71"/>
      <c r="O25" s="65"/>
      <c r="P25" s="65"/>
      <c r="Q25" s="66">
        <f t="shared" si="0"/>
        <v>359</v>
      </c>
      <c r="R25" s="66">
        <f t="shared" si="1"/>
        <v>8</v>
      </c>
      <c r="S25" s="100"/>
      <c r="T25" s="100"/>
      <c r="U25" s="117"/>
    </row>
    <row r="26" spans="1:21" ht="13.5" thickBot="1" x14ac:dyDescent="0.25">
      <c r="A26" s="151"/>
      <c r="B26" s="154"/>
      <c r="C26" s="41" t="s">
        <v>55</v>
      </c>
      <c r="D26" s="41" t="s">
        <v>62</v>
      </c>
      <c r="E26" s="67"/>
      <c r="F26" s="67"/>
      <c r="G26" s="68"/>
      <c r="H26" s="68"/>
      <c r="I26" s="67">
        <v>1124</v>
      </c>
      <c r="J26" s="67">
        <v>1</v>
      </c>
      <c r="K26" s="68">
        <v>717</v>
      </c>
      <c r="L26" s="68">
        <v>2</v>
      </c>
      <c r="M26" s="67"/>
      <c r="N26" s="67"/>
      <c r="O26" s="68"/>
      <c r="P26" s="68"/>
      <c r="Q26" s="69">
        <f t="shared" si="0"/>
        <v>1841</v>
      </c>
      <c r="R26" s="69">
        <f t="shared" si="1"/>
        <v>3</v>
      </c>
      <c r="S26" s="101"/>
      <c r="T26" s="101"/>
      <c r="U26" s="118"/>
    </row>
    <row r="27" spans="1:21" ht="14.25" x14ac:dyDescent="0.2">
      <c r="A27" s="97">
        <v>5</v>
      </c>
      <c r="B27" s="95" t="s">
        <v>43</v>
      </c>
      <c r="C27" s="86" t="s">
        <v>38</v>
      </c>
      <c r="D27" s="43"/>
      <c r="E27" s="46">
        <v>174</v>
      </c>
      <c r="F27" s="46">
        <v>4</v>
      </c>
      <c r="G27" s="46">
        <v>249</v>
      </c>
      <c r="H27" s="46">
        <v>5</v>
      </c>
      <c r="I27" s="16"/>
      <c r="J27" s="16"/>
      <c r="K27" s="18">
        <v>469</v>
      </c>
      <c r="L27" s="18">
        <v>5</v>
      </c>
      <c r="M27" s="16"/>
      <c r="N27" s="16"/>
      <c r="O27" s="46"/>
      <c r="P27" s="46"/>
      <c r="Q27" s="63">
        <f t="shared" si="0"/>
        <v>892</v>
      </c>
      <c r="R27" s="63">
        <f t="shared" si="1"/>
        <v>14</v>
      </c>
      <c r="S27" s="99">
        <f>SUM(Q27:Q31)</f>
        <v>3808</v>
      </c>
      <c r="T27" s="99">
        <f>SUM(R27:R31)</f>
        <v>93</v>
      </c>
      <c r="U27" s="106"/>
    </row>
    <row r="28" spans="1:21" ht="14.25" x14ac:dyDescent="0.2">
      <c r="A28" s="98"/>
      <c r="B28" s="96"/>
      <c r="C28" s="79" t="s">
        <v>39</v>
      </c>
      <c r="D28" s="31"/>
      <c r="E28" s="32">
        <v>11</v>
      </c>
      <c r="F28" s="32">
        <v>7</v>
      </c>
      <c r="G28" s="32">
        <v>0</v>
      </c>
      <c r="H28" s="32">
        <v>8</v>
      </c>
      <c r="I28" s="15">
        <v>379</v>
      </c>
      <c r="J28" s="15">
        <v>6</v>
      </c>
      <c r="K28" s="14">
        <v>411</v>
      </c>
      <c r="L28" s="14">
        <v>7</v>
      </c>
      <c r="M28" s="15"/>
      <c r="N28" s="15"/>
      <c r="O28" s="32"/>
      <c r="P28" s="32"/>
      <c r="Q28" s="66">
        <f t="shared" si="0"/>
        <v>801</v>
      </c>
      <c r="R28" s="66">
        <f t="shared" si="1"/>
        <v>28</v>
      </c>
      <c r="S28" s="100"/>
      <c r="T28" s="100"/>
      <c r="U28" s="107"/>
    </row>
    <row r="29" spans="1:21" ht="14.25" x14ac:dyDescent="0.2">
      <c r="A29" s="98"/>
      <c r="B29" s="96"/>
      <c r="C29" s="79" t="s">
        <v>40</v>
      </c>
      <c r="D29" s="31"/>
      <c r="E29" s="32">
        <v>408</v>
      </c>
      <c r="F29" s="32">
        <v>6</v>
      </c>
      <c r="G29" s="32">
        <v>306</v>
      </c>
      <c r="H29" s="32">
        <v>3</v>
      </c>
      <c r="I29" s="15">
        <v>269</v>
      </c>
      <c r="J29" s="15">
        <v>8</v>
      </c>
      <c r="K29" s="14">
        <v>271</v>
      </c>
      <c r="L29" s="14">
        <v>7</v>
      </c>
      <c r="M29" s="15"/>
      <c r="N29" s="15"/>
      <c r="O29" s="32"/>
      <c r="P29" s="32"/>
      <c r="Q29" s="66">
        <f t="shared" si="0"/>
        <v>1254</v>
      </c>
      <c r="R29" s="66">
        <f t="shared" si="1"/>
        <v>24</v>
      </c>
      <c r="S29" s="100"/>
      <c r="T29" s="100"/>
      <c r="U29" s="107"/>
    </row>
    <row r="30" spans="1:21" s="78" customFormat="1" ht="14.25" x14ac:dyDescent="0.2">
      <c r="A30" s="158"/>
      <c r="B30" s="149"/>
      <c r="C30" s="87" t="s">
        <v>57</v>
      </c>
      <c r="D30" s="45"/>
      <c r="E30" s="88"/>
      <c r="F30" s="88"/>
      <c r="G30" s="88"/>
      <c r="H30" s="88"/>
      <c r="I30" s="81">
        <v>566</v>
      </c>
      <c r="J30" s="81">
        <v>5</v>
      </c>
      <c r="K30" s="90"/>
      <c r="L30" s="90"/>
      <c r="M30" s="89"/>
      <c r="N30" s="89"/>
      <c r="O30" s="88"/>
      <c r="P30" s="88"/>
      <c r="Q30" s="70"/>
      <c r="R30" s="70"/>
      <c r="S30" s="100"/>
      <c r="T30" s="100"/>
      <c r="U30" s="119"/>
    </row>
    <row r="31" spans="1:21" ht="15" thickBot="1" x14ac:dyDescent="0.25">
      <c r="A31" s="151"/>
      <c r="B31" s="150"/>
      <c r="C31" s="80" t="s">
        <v>41</v>
      </c>
      <c r="D31" s="41"/>
      <c r="E31" s="42">
        <v>14</v>
      </c>
      <c r="F31" s="42">
        <v>8</v>
      </c>
      <c r="G31" s="42">
        <v>238</v>
      </c>
      <c r="H31" s="42">
        <v>6</v>
      </c>
      <c r="I31" s="17">
        <v>0</v>
      </c>
      <c r="J31" s="17">
        <v>9</v>
      </c>
      <c r="K31" s="40">
        <v>609</v>
      </c>
      <c r="L31" s="40">
        <v>4</v>
      </c>
      <c r="M31" s="17"/>
      <c r="N31" s="17"/>
      <c r="O31" s="42"/>
      <c r="P31" s="42"/>
      <c r="Q31" s="69">
        <f t="shared" si="0"/>
        <v>861</v>
      </c>
      <c r="R31" s="69">
        <f t="shared" si="1"/>
        <v>27</v>
      </c>
      <c r="S31" s="101"/>
      <c r="T31" s="101"/>
      <c r="U31" s="120"/>
    </row>
    <row r="32" spans="1:21" ht="14.25" x14ac:dyDescent="0.2">
      <c r="A32" s="97">
        <v>6</v>
      </c>
      <c r="B32" s="95" t="s">
        <v>54</v>
      </c>
      <c r="C32" s="86" t="s">
        <v>49</v>
      </c>
      <c r="D32" s="60"/>
      <c r="E32" s="46">
        <v>310</v>
      </c>
      <c r="F32" s="46">
        <v>7</v>
      </c>
      <c r="G32" s="46">
        <v>192</v>
      </c>
      <c r="H32" s="46">
        <v>3</v>
      </c>
      <c r="I32" s="81">
        <v>329</v>
      </c>
      <c r="J32" s="81">
        <v>7</v>
      </c>
      <c r="K32" s="18">
        <v>485</v>
      </c>
      <c r="L32" s="18">
        <v>4</v>
      </c>
      <c r="M32" s="16"/>
      <c r="N32" s="16"/>
      <c r="O32" s="46"/>
      <c r="P32" s="46"/>
      <c r="Q32" s="63">
        <f t="shared" si="0"/>
        <v>1316</v>
      </c>
      <c r="R32" s="63">
        <f t="shared" si="1"/>
        <v>21</v>
      </c>
      <c r="S32" s="99">
        <f t="shared" ref="S32:T32" si="2">SUM(Q32:Q36)</f>
        <v>5156</v>
      </c>
      <c r="T32" s="99">
        <f t="shared" si="2"/>
        <v>89</v>
      </c>
      <c r="U32" s="102"/>
    </row>
    <row r="33" spans="1:21" ht="14.25" x14ac:dyDescent="0.2">
      <c r="A33" s="98"/>
      <c r="B33" s="96"/>
      <c r="C33" s="79" t="s">
        <v>50</v>
      </c>
      <c r="D33" s="31"/>
      <c r="E33" s="32">
        <v>72</v>
      </c>
      <c r="F33" s="32">
        <v>6</v>
      </c>
      <c r="G33" s="32"/>
      <c r="H33" s="32"/>
      <c r="I33" s="81">
        <v>345</v>
      </c>
      <c r="J33" s="81">
        <v>7</v>
      </c>
      <c r="K33" s="14">
        <v>386</v>
      </c>
      <c r="L33" s="14">
        <v>3</v>
      </c>
      <c r="M33" s="15"/>
      <c r="N33" s="15"/>
      <c r="O33" s="32"/>
      <c r="P33" s="32"/>
      <c r="Q33" s="66">
        <f t="shared" si="0"/>
        <v>803</v>
      </c>
      <c r="R33" s="66">
        <f t="shared" si="1"/>
        <v>16</v>
      </c>
      <c r="S33" s="100"/>
      <c r="T33" s="100"/>
      <c r="U33" s="103"/>
    </row>
    <row r="34" spans="1:21" ht="14.25" x14ac:dyDescent="0.2">
      <c r="A34" s="98"/>
      <c r="B34" s="96"/>
      <c r="C34" s="79" t="s">
        <v>51</v>
      </c>
      <c r="D34" s="31"/>
      <c r="E34" s="32">
        <v>133</v>
      </c>
      <c r="F34" s="32">
        <v>5</v>
      </c>
      <c r="G34" s="32">
        <v>240</v>
      </c>
      <c r="H34" s="32">
        <v>6</v>
      </c>
      <c r="I34" s="81">
        <v>421</v>
      </c>
      <c r="J34" s="81">
        <v>5</v>
      </c>
      <c r="K34" s="14">
        <v>603</v>
      </c>
      <c r="L34" s="14">
        <v>5</v>
      </c>
      <c r="M34" s="15"/>
      <c r="N34" s="15"/>
      <c r="O34" s="32"/>
      <c r="P34" s="32"/>
      <c r="Q34" s="66">
        <f t="shared" si="0"/>
        <v>1397</v>
      </c>
      <c r="R34" s="66">
        <f t="shared" si="1"/>
        <v>21</v>
      </c>
      <c r="S34" s="100"/>
      <c r="T34" s="100"/>
      <c r="U34" s="103"/>
    </row>
    <row r="35" spans="1:21" ht="14.25" x14ac:dyDescent="0.2">
      <c r="A35" s="98"/>
      <c r="B35" s="96"/>
      <c r="C35" s="79" t="s">
        <v>52</v>
      </c>
      <c r="D35" s="31"/>
      <c r="E35" s="32">
        <v>0</v>
      </c>
      <c r="F35" s="32">
        <v>8</v>
      </c>
      <c r="G35" s="32">
        <v>139</v>
      </c>
      <c r="H35" s="32">
        <v>6</v>
      </c>
      <c r="I35" s="81">
        <v>781</v>
      </c>
      <c r="J35" s="81">
        <v>5</v>
      </c>
      <c r="K35" s="14">
        <v>522</v>
      </c>
      <c r="L35" s="14">
        <v>5</v>
      </c>
      <c r="M35" s="15"/>
      <c r="N35" s="15"/>
      <c r="O35" s="32"/>
      <c r="P35" s="32"/>
      <c r="Q35" s="66">
        <f t="shared" si="0"/>
        <v>1442</v>
      </c>
      <c r="R35" s="66">
        <f t="shared" si="1"/>
        <v>24</v>
      </c>
      <c r="S35" s="100"/>
      <c r="T35" s="100"/>
      <c r="U35" s="103"/>
    </row>
    <row r="36" spans="1:21" ht="15" thickBot="1" x14ac:dyDescent="0.25">
      <c r="A36" s="98"/>
      <c r="B36" s="96"/>
      <c r="C36" s="79" t="s">
        <v>53</v>
      </c>
      <c r="D36" s="31"/>
      <c r="E36" s="32"/>
      <c r="F36" s="32"/>
      <c r="G36" s="32">
        <v>198</v>
      </c>
      <c r="H36" s="32">
        <v>7</v>
      </c>
      <c r="I36" s="15"/>
      <c r="J36" s="15"/>
      <c r="K36" s="14"/>
      <c r="L36" s="14"/>
      <c r="M36" s="15"/>
      <c r="N36" s="15"/>
      <c r="O36" s="32"/>
      <c r="P36" s="32"/>
      <c r="Q36" s="66">
        <f t="shared" si="0"/>
        <v>198</v>
      </c>
      <c r="R36" s="66">
        <f t="shared" si="1"/>
        <v>7</v>
      </c>
      <c r="S36" s="101"/>
      <c r="T36" s="101"/>
      <c r="U36" s="103"/>
    </row>
    <row r="37" spans="1:21" ht="13.5" customHeight="1" x14ac:dyDescent="0.2">
      <c r="A37" s="97">
        <v>7</v>
      </c>
      <c r="B37" s="129" t="s">
        <v>48</v>
      </c>
      <c r="C37" s="86" t="s">
        <v>44</v>
      </c>
      <c r="D37" s="47"/>
      <c r="E37" s="46">
        <v>485</v>
      </c>
      <c r="F37" s="46">
        <v>5</v>
      </c>
      <c r="G37" s="46">
        <v>305</v>
      </c>
      <c r="H37" s="46">
        <v>5</v>
      </c>
      <c r="I37" s="16"/>
      <c r="J37" s="16"/>
      <c r="K37" s="18"/>
      <c r="L37" s="18"/>
      <c r="M37" s="46"/>
      <c r="N37" s="46"/>
      <c r="O37" s="46"/>
      <c r="P37" s="46"/>
      <c r="Q37" s="63">
        <f t="shared" si="0"/>
        <v>790</v>
      </c>
      <c r="R37" s="63">
        <f t="shared" si="1"/>
        <v>10</v>
      </c>
      <c r="S37" s="99">
        <f t="shared" ref="S37:T37" si="3">SUM(Q37:Q41)</f>
        <v>4356</v>
      </c>
      <c r="T37" s="99">
        <f t="shared" si="3"/>
        <v>97</v>
      </c>
      <c r="U37" s="106"/>
    </row>
    <row r="38" spans="1:21" ht="13.5" customHeight="1" x14ac:dyDescent="0.2">
      <c r="A38" s="98"/>
      <c r="B38" s="130"/>
      <c r="C38" s="79" t="s">
        <v>45</v>
      </c>
      <c r="D38" s="30"/>
      <c r="E38" s="32">
        <v>42</v>
      </c>
      <c r="F38" s="32">
        <v>6</v>
      </c>
      <c r="G38" s="32">
        <v>59</v>
      </c>
      <c r="H38" s="32">
        <v>8</v>
      </c>
      <c r="I38" s="10">
        <v>724</v>
      </c>
      <c r="J38" s="15">
        <v>7</v>
      </c>
      <c r="K38" s="14">
        <v>466</v>
      </c>
      <c r="L38" s="14">
        <v>6</v>
      </c>
      <c r="M38" s="10"/>
      <c r="N38" s="15"/>
      <c r="O38" s="32"/>
      <c r="P38" s="32"/>
      <c r="Q38" s="66">
        <f t="shared" si="0"/>
        <v>1291</v>
      </c>
      <c r="R38" s="66">
        <f t="shared" si="1"/>
        <v>27</v>
      </c>
      <c r="S38" s="100"/>
      <c r="T38" s="100"/>
      <c r="U38" s="107"/>
    </row>
    <row r="39" spans="1:21" ht="14.25" x14ac:dyDescent="0.2">
      <c r="A39" s="98"/>
      <c r="B39" s="130"/>
      <c r="C39" s="79" t="s">
        <v>46</v>
      </c>
      <c r="D39" s="30"/>
      <c r="E39" s="32">
        <v>0</v>
      </c>
      <c r="F39" s="32">
        <v>7</v>
      </c>
      <c r="G39" s="32">
        <v>64</v>
      </c>
      <c r="H39" s="32">
        <v>7</v>
      </c>
      <c r="I39" s="15">
        <v>235</v>
      </c>
      <c r="J39" s="15">
        <v>7</v>
      </c>
      <c r="K39" s="14">
        <v>290</v>
      </c>
      <c r="L39" s="14">
        <v>7</v>
      </c>
      <c r="M39" s="15"/>
      <c r="N39" s="15"/>
      <c r="O39" s="32"/>
      <c r="P39" s="32"/>
      <c r="Q39" s="66">
        <f t="shared" si="0"/>
        <v>589</v>
      </c>
      <c r="R39" s="66">
        <f t="shared" si="1"/>
        <v>28</v>
      </c>
      <c r="S39" s="100"/>
      <c r="T39" s="100"/>
      <c r="U39" s="107"/>
    </row>
    <row r="40" spans="1:21" ht="14.25" x14ac:dyDescent="0.2">
      <c r="A40" s="98"/>
      <c r="B40" s="130"/>
      <c r="C40" s="79" t="s">
        <v>47</v>
      </c>
      <c r="D40" s="30"/>
      <c r="E40" s="32">
        <v>113</v>
      </c>
      <c r="F40" s="32">
        <v>5</v>
      </c>
      <c r="G40" s="32">
        <v>168</v>
      </c>
      <c r="H40" s="32">
        <v>4</v>
      </c>
      <c r="I40" s="15">
        <v>434</v>
      </c>
      <c r="J40" s="15">
        <v>5</v>
      </c>
      <c r="K40" s="14">
        <v>164</v>
      </c>
      <c r="L40" s="14">
        <v>7</v>
      </c>
      <c r="M40" s="32"/>
      <c r="N40" s="32"/>
      <c r="O40" s="14"/>
      <c r="P40" s="14"/>
      <c r="Q40" s="66">
        <f t="shared" si="0"/>
        <v>879</v>
      </c>
      <c r="R40" s="66">
        <f t="shared" si="1"/>
        <v>21</v>
      </c>
      <c r="S40" s="100"/>
      <c r="T40" s="100"/>
      <c r="U40" s="107"/>
    </row>
    <row r="41" spans="1:21" ht="13.5" thickBot="1" x14ac:dyDescent="0.25">
      <c r="A41" s="98"/>
      <c r="B41" s="130"/>
      <c r="C41" s="31" t="s">
        <v>58</v>
      </c>
      <c r="D41" s="30"/>
      <c r="E41" s="15"/>
      <c r="F41" s="15"/>
      <c r="G41" s="14"/>
      <c r="H41" s="14"/>
      <c r="I41" s="15">
        <v>458</v>
      </c>
      <c r="J41" s="15">
        <v>6</v>
      </c>
      <c r="K41" s="14">
        <v>349</v>
      </c>
      <c r="L41" s="14">
        <v>5</v>
      </c>
      <c r="M41" s="32"/>
      <c r="N41" s="32"/>
      <c r="O41" s="14"/>
      <c r="P41" s="14"/>
      <c r="Q41" s="66">
        <f t="shared" si="0"/>
        <v>807</v>
      </c>
      <c r="R41" s="66">
        <f t="shared" si="1"/>
        <v>11</v>
      </c>
      <c r="S41" s="101"/>
      <c r="T41" s="101"/>
      <c r="U41" s="107"/>
    </row>
    <row r="42" spans="1:21" ht="13.5" thickBot="1" x14ac:dyDescent="0.25">
      <c r="C42" s="76"/>
      <c r="D42" s="77"/>
    </row>
    <row r="43" spans="1:21" x14ac:dyDescent="0.2">
      <c r="C43" s="48"/>
      <c r="D43" s="48"/>
    </row>
  </sheetData>
  <autoFilter ref="A5:U41"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56">
    <mergeCell ref="B27:B31"/>
    <mergeCell ref="A22:A26"/>
    <mergeCell ref="A13:A16"/>
    <mergeCell ref="B13:B16"/>
    <mergeCell ref="A9:A12"/>
    <mergeCell ref="B9:B12"/>
    <mergeCell ref="B22:B26"/>
    <mergeCell ref="A27:A31"/>
    <mergeCell ref="A17:A21"/>
    <mergeCell ref="B17:B21"/>
    <mergeCell ref="C5:C8"/>
    <mergeCell ref="T9:T12"/>
    <mergeCell ref="T13:T16"/>
    <mergeCell ref="T17:T21"/>
    <mergeCell ref="T22:T26"/>
    <mergeCell ref="S22:S26"/>
    <mergeCell ref="S17:S21"/>
    <mergeCell ref="S9:S12"/>
    <mergeCell ref="S13:S16"/>
    <mergeCell ref="S37:S41"/>
    <mergeCell ref="B37:B41"/>
    <mergeCell ref="A37:A41"/>
    <mergeCell ref="T27:T31"/>
    <mergeCell ref="B2:S2"/>
    <mergeCell ref="C4:P4"/>
    <mergeCell ref="E7:F7"/>
    <mergeCell ref="C3:P3"/>
    <mergeCell ref="E5:H6"/>
    <mergeCell ref="D5:D8"/>
    <mergeCell ref="I7:J7"/>
    <mergeCell ref="K7:L7"/>
    <mergeCell ref="M7:N7"/>
    <mergeCell ref="O7:P7"/>
    <mergeCell ref="G7:H7"/>
    <mergeCell ref="B5:B8"/>
    <mergeCell ref="A5:A8"/>
    <mergeCell ref="U37:U41"/>
    <mergeCell ref="U5:U8"/>
    <mergeCell ref="U9:U12"/>
    <mergeCell ref="U13:U16"/>
    <mergeCell ref="U17:U21"/>
    <mergeCell ref="U22:U26"/>
    <mergeCell ref="U27:U31"/>
    <mergeCell ref="I5:L6"/>
    <mergeCell ref="M5:P6"/>
    <mergeCell ref="Q5:Q8"/>
    <mergeCell ref="R5:R8"/>
    <mergeCell ref="T5:T8"/>
    <mergeCell ref="S5:S8"/>
    <mergeCell ref="T37:T41"/>
    <mergeCell ref="S27:S31"/>
    <mergeCell ref="B32:B36"/>
    <mergeCell ref="A32:A36"/>
    <mergeCell ref="S32:S36"/>
    <mergeCell ref="T32:T36"/>
    <mergeCell ref="U32:U36"/>
  </mergeCells>
  <phoneticPr fontId="19" type="noConversion"/>
  <pageMargins left="0.75" right="0.75" top="1" bottom="1" header="0.5" footer="0.5"/>
  <pageSetup paperSize="9" scale="73" orientation="portrait" r:id="rId1"/>
  <headerFooter alignWithMargins="0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1"/>
  <sheetViews>
    <sheetView topLeftCell="A15" zoomScale="75" zoomScaleNormal="75" workbookViewId="0">
      <selection activeCell="K50" sqref="K50"/>
    </sheetView>
  </sheetViews>
  <sheetFormatPr defaultRowHeight="12.75" x14ac:dyDescent="0.2"/>
  <cols>
    <col min="2" max="2" width="30" customWidth="1"/>
    <col min="3" max="3" width="7.7109375" customWidth="1"/>
  </cols>
  <sheetData>
    <row r="1" spans="2:18" ht="15.75" x14ac:dyDescent="0.25">
      <c r="B1" s="169" t="s">
        <v>60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2:18" ht="15.75" x14ac:dyDescent="0.25">
      <c r="B2" s="169" t="s">
        <v>61</v>
      </c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2:18" ht="15.75" customHeight="1" x14ac:dyDescent="0.25">
      <c r="B3" s="168" t="s">
        <v>5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</row>
    <row r="4" spans="2:18" ht="13.5" customHeight="1" thickBo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2:18" ht="18" customHeight="1" x14ac:dyDescent="0.2">
      <c r="B5" s="179" t="s">
        <v>2</v>
      </c>
      <c r="C5" s="188"/>
      <c r="D5" s="161" t="s">
        <v>6</v>
      </c>
      <c r="E5" s="121"/>
      <c r="F5" s="121"/>
      <c r="G5" s="162"/>
      <c r="H5" s="161" t="s">
        <v>7</v>
      </c>
      <c r="I5" s="121"/>
      <c r="J5" s="121"/>
      <c r="K5" s="166"/>
      <c r="L5" s="182" t="s">
        <v>10</v>
      </c>
      <c r="M5" s="173"/>
      <c r="N5" s="173"/>
      <c r="O5" s="176"/>
      <c r="P5" s="170" t="s">
        <v>11</v>
      </c>
      <c r="Q5" s="173" t="s">
        <v>14</v>
      </c>
      <c r="R5" s="176" t="s">
        <v>12</v>
      </c>
    </row>
    <row r="6" spans="2:18" ht="13.5" customHeight="1" thickBot="1" x14ac:dyDescent="0.25">
      <c r="B6" s="180"/>
      <c r="C6" s="189"/>
      <c r="D6" s="163"/>
      <c r="E6" s="164"/>
      <c r="F6" s="164"/>
      <c r="G6" s="165"/>
      <c r="H6" s="163"/>
      <c r="I6" s="164"/>
      <c r="J6" s="164"/>
      <c r="K6" s="167"/>
      <c r="L6" s="183"/>
      <c r="M6" s="184"/>
      <c r="N6" s="184"/>
      <c r="O6" s="185"/>
      <c r="P6" s="171"/>
      <c r="Q6" s="174"/>
      <c r="R6" s="177"/>
    </row>
    <row r="7" spans="2:18" x14ac:dyDescent="0.2">
      <c r="B7" s="180"/>
      <c r="C7" s="189"/>
      <c r="D7" s="97" t="s">
        <v>8</v>
      </c>
      <c r="E7" s="95"/>
      <c r="F7" s="186" t="s">
        <v>9</v>
      </c>
      <c r="G7" s="187"/>
      <c r="H7" s="190" t="s">
        <v>8</v>
      </c>
      <c r="I7" s="186"/>
      <c r="J7" s="191" t="s">
        <v>9</v>
      </c>
      <c r="K7" s="192"/>
      <c r="L7" s="193" t="s">
        <v>8</v>
      </c>
      <c r="M7" s="159"/>
      <c r="N7" s="159" t="s">
        <v>9</v>
      </c>
      <c r="O7" s="160"/>
      <c r="P7" s="171"/>
      <c r="Q7" s="174"/>
      <c r="R7" s="177"/>
    </row>
    <row r="8" spans="2:18" ht="13.5" thickBot="1" x14ac:dyDescent="0.25">
      <c r="B8" s="181"/>
      <c r="C8" s="189"/>
      <c r="D8" s="19" t="s">
        <v>3</v>
      </c>
      <c r="E8" s="6" t="s">
        <v>4</v>
      </c>
      <c r="F8" s="6" t="s">
        <v>3</v>
      </c>
      <c r="G8" s="13" t="s">
        <v>4</v>
      </c>
      <c r="H8" s="19" t="s">
        <v>3</v>
      </c>
      <c r="I8" s="20" t="s">
        <v>4</v>
      </c>
      <c r="J8" s="20" t="s">
        <v>3</v>
      </c>
      <c r="K8" s="21" t="s">
        <v>4</v>
      </c>
      <c r="L8" s="22" t="s">
        <v>3</v>
      </c>
      <c r="M8" s="23" t="s">
        <v>4</v>
      </c>
      <c r="N8" s="23" t="s">
        <v>3</v>
      </c>
      <c r="O8" s="24" t="s">
        <v>4</v>
      </c>
      <c r="P8" s="172"/>
      <c r="Q8" s="175"/>
      <c r="R8" s="178"/>
    </row>
    <row r="9" spans="2:18" ht="13.5" thickBot="1" x14ac:dyDescent="0.25">
      <c r="B9" s="58" t="s">
        <v>20</v>
      </c>
      <c r="C9" s="60" t="s">
        <v>62</v>
      </c>
      <c r="D9" s="16">
        <v>1184</v>
      </c>
      <c r="E9" s="16">
        <v>1</v>
      </c>
      <c r="F9" s="18">
        <v>1082</v>
      </c>
      <c r="G9" s="18">
        <v>1</v>
      </c>
      <c r="H9" s="16">
        <v>1011</v>
      </c>
      <c r="I9" s="16">
        <v>2</v>
      </c>
      <c r="J9" s="18">
        <v>700</v>
      </c>
      <c r="K9" s="18">
        <v>3</v>
      </c>
      <c r="L9" s="16"/>
      <c r="M9" s="16"/>
      <c r="N9" s="11"/>
      <c r="O9" s="11"/>
      <c r="P9" s="74">
        <f>SUM(D9+F9+H9+J9+L9+N9)</f>
        <v>3977</v>
      </c>
      <c r="Q9" s="74">
        <f>SUM(E9+G9+I9+K9+M9+O9)</f>
        <v>7</v>
      </c>
      <c r="R9" s="72"/>
    </row>
    <row r="10" spans="2:18" ht="13.5" thickBot="1" x14ac:dyDescent="0.25">
      <c r="B10" s="52" t="s">
        <v>22</v>
      </c>
      <c r="C10" s="33" t="s">
        <v>19</v>
      </c>
      <c r="D10" s="15">
        <v>286</v>
      </c>
      <c r="E10" s="15">
        <v>2</v>
      </c>
      <c r="F10" s="14">
        <v>233</v>
      </c>
      <c r="G10" s="14">
        <v>4</v>
      </c>
      <c r="H10" s="15">
        <v>1116</v>
      </c>
      <c r="I10" s="15">
        <v>2</v>
      </c>
      <c r="J10" s="14">
        <v>1030</v>
      </c>
      <c r="K10" s="14">
        <v>1</v>
      </c>
      <c r="L10" s="15"/>
      <c r="M10" s="15"/>
      <c r="N10" s="9"/>
      <c r="O10" s="9"/>
      <c r="P10" s="74">
        <f t="shared" ref="P10:P41" si="0">SUM(D10+F10+H10+J10+L10+N10)</f>
        <v>2665</v>
      </c>
      <c r="Q10" s="74">
        <f t="shared" ref="Q10:Q41" si="1">SUM(E10+G10+I10+K10+M10+O10)</f>
        <v>9</v>
      </c>
      <c r="R10" s="73"/>
    </row>
    <row r="11" spans="2:18" ht="13.5" thickBot="1" x14ac:dyDescent="0.25">
      <c r="B11" s="53" t="s">
        <v>23</v>
      </c>
      <c r="C11" s="33" t="s">
        <v>62</v>
      </c>
      <c r="D11" s="15">
        <v>173</v>
      </c>
      <c r="E11" s="15">
        <v>4</v>
      </c>
      <c r="F11" s="14">
        <v>245</v>
      </c>
      <c r="G11" s="14">
        <v>2</v>
      </c>
      <c r="H11" s="15">
        <v>753</v>
      </c>
      <c r="I11" s="15">
        <v>2</v>
      </c>
      <c r="J11" s="14">
        <v>854</v>
      </c>
      <c r="K11" s="14">
        <v>2</v>
      </c>
      <c r="L11" s="15"/>
      <c r="M11" s="15"/>
      <c r="N11" s="75"/>
      <c r="O11" s="75"/>
      <c r="P11" s="74">
        <f t="shared" si="0"/>
        <v>2025</v>
      </c>
      <c r="Q11" s="74">
        <f t="shared" si="1"/>
        <v>10</v>
      </c>
      <c r="R11" s="73"/>
    </row>
    <row r="12" spans="2:18" ht="13.5" thickBot="1" x14ac:dyDescent="0.25">
      <c r="B12" s="12" t="s">
        <v>24</v>
      </c>
      <c r="C12" s="31"/>
      <c r="D12" s="15">
        <v>318</v>
      </c>
      <c r="E12" s="15">
        <v>3</v>
      </c>
      <c r="F12" s="14">
        <v>528</v>
      </c>
      <c r="G12" s="14">
        <v>3</v>
      </c>
      <c r="H12" s="15">
        <v>2337</v>
      </c>
      <c r="I12" s="15">
        <v>1</v>
      </c>
      <c r="J12" s="14">
        <v>833</v>
      </c>
      <c r="K12" s="14">
        <v>1</v>
      </c>
      <c r="L12" s="15"/>
      <c r="M12" s="15"/>
      <c r="N12" s="9"/>
      <c r="O12" s="9"/>
      <c r="P12" s="74">
        <f t="shared" si="0"/>
        <v>4016</v>
      </c>
      <c r="Q12" s="74">
        <f t="shared" si="1"/>
        <v>8</v>
      </c>
      <c r="R12" s="73"/>
    </row>
    <row r="13" spans="2:18" ht="13.5" thickBot="1" x14ac:dyDescent="0.25">
      <c r="B13" s="12" t="s">
        <v>25</v>
      </c>
      <c r="C13" s="31"/>
      <c r="D13" s="15">
        <v>297</v>
      </c>
      <c r="E13" s="15">
        <v>2</v>
      </c>
      <c r="F13" s="14">
        <v>467</v>
      </c>
      <c r="G13" s="14">
        <v>4</v>
      </c>
      <c r="H13" s="15">
        <v>838</v>
      </c>
      <c r="I13" s="15">
        <v>3</v>
      </c>
      <c r="J13" s="14">
        <v>380</v>
      </c>
      <c r="K13" s="14">
        <v>4</v>
      </c>
      <c r="L13" s="15"/>
      <c r="M13" s="15"/>
      <c r="N13" s="9"/>
      <c r="O13" s="9"/>
      <c r="P13" s="74">
        <f t="shared" si="0"/>
        <v>1982</v>
      </c>
      <c r="Q13" s="74">
        <f t="shared" si="1"/>
        <v>13</v>
      </c>
      <c r="R13" s="73"/>
    </row>
    <row r="14" spans="2:18" ht="13.5" thickBot="1" x14ac:dyDescent="0.25">
      <c r="B14" s="12" t="s">
        <v>26</v>
      </c>
      <c r="C14" s="31" t="s">
        <v>19</v>
      </c>
      <c r="D14" s="15">
        <v>605</v>
      </c>
      <c r="E14" s="15">
        <v>3</v>
      </c>
      <c r="F14" s="14">
        <v>454</v>
      </c>
      <c r="G14" s="14">
        <v>3</v>
      </c>
      <c r="H14" s="15">
        <v>714</v>
      </c>
      <c r="I14" s="15">
        <v>3</v>
      </c>
      <c r="J14" s="14">
        <v>754</v>
      </c>
      <c r="K14" s="14">
        <v>4</v>
      </c>
      <c r="L14" s="15"/>
      <c r="M14" s="15"/>
      <c r="N14" s="75"/>
      <c r="O14" s="75"/>
      <c r="P14" s="74">
        <f t="shared" si="0"/>
        <v>2527</v>
      </c>
      <c r="Q14" s="74">
        <f t="shared" si="1"/>
        <v>13</v>
      </c>
      <c r="R14" s="73"/>
    </row>
    <row r="15" spans="2:18" ht="13.5" thickBot="1" x14ac:dyDescent="0.25">
      <c r="B15" s="54" t="s">
        <v>27</v>
      </c>
      <c r="C15" s="35"/>
      <c r="D15" s="15">
        <v>416</v>
      </c>
      <c r="E15" s="15">
        <v>1</v>
      </c>
      <c r="F15" s="14">
        <v>492</v>
      </c>
      <c r="G15" s="14">
        <v>2</v>
      </c>
      <c r="H15" s="15">
        <v>969</v>
      </c>
      <c r="I15" s="15">
        <v>3</v>
      </c>
      <c r="J15" s="14">
        <v>333</v>
      </c>
      <c r="K15" s="14">
        <v>6</v>
      </c>
      <c r="L15" s="15"/>
      <c r="M15" s="15"/>
      <c r="N15" s="75"/>
      <c r="O15" s="75"/>
      <c r="P15" s="74">
        <f t="shared" si="0"/>
        <v>2210</v>
      </c>
      <c r="Q15" s="74">
        <f t="shared" si="1"/>
        <v>12</v>
      </c>
      <c r="R15" s="73"/>
    </row>
    <row r="16" spans="2:18" ht="13.5" thickBot="1" x14ac:dyDescent="0.25">
      <c r="B16" s="53" t="s">
        <v>17</v>
      </c>
      <c r="C16" s="34" t="s">
        <v>19</v>
      </c>
      <c r="D16" s="15">
        <v>72</v>
      </c>
      <c r="E16" s="15">
        <v>6</v>
      </c>
      <c r="F16" s="14">
        <v>154</v>
      </c>
      <c r="G16" s="14">
        <v>6</v>
      </c>
      <c r="H16" s="15">
        <v>777</v>
      </c>
      <c r="I16" s="15">
        <v>6</v>
      </c>
      <c r="J16" s="14">
        <v>559</v>
      </c>
      <c r="K16" s="14">
        <v>6</v>
      </c>
      <c r="L16" s="15"/>
      <c r="M16" s="15"/>
      <c r="N16" s="9"/>
      <c r="O16" s="9"/>
      <c r="P16" s="74">
        <f t="shared" si="0"/>
        <v>1562</v>
      </c>
      <c r="Q16" s="74">
        <f t="shared" si="1"/>
        <v>24</v>
      </c>
      <c r="R16" s="73"/>
    </row>
    <row r="17" spans="2:18" ht="13.5" thickBot="1" x14ac:dyDescent="0.25">
      <c r="B17" s="55" t="s">
        <v>29</v>
      </c>
      <c r="C17" s="36" t="s">
        <v>19</v>
      </c>
      <c r="D17" s="15">
        <v>382</v>
      </c>
      <c r="E17" s="15">
        <v>1</v>
      </c>
      <c r="F17" s="14">
        <v>682</v>
      </c>
      <c r="G17" s="14">
        <v>1</v>
      </c>
      <c r="H17" s="15">
        <v>1168</v>
      </c>
      <c r="I17" s="15">
        <v>3</v>
      </c>
      <c r="J17" s="14">
        <v>937</v>
      </c>
      <c r="K17" s="14">
        <v>1</v>
      </c>
      <c r="L17" s="15"/>
      <c r="M17" s="15"/>
      <c r="N17" s="9"/>
      <c r="O17" s="9"/>
      <c r="P17" s="74">
        <f t="shared" si="0"/>
        <v>3169</v>
      </c>
      <c r="Q17" s="74">
        <f t="shared" si="1"/>
        <v>6</v>
      </c>
      <c r="R17" s="73"/>
    </row>
    <row r="18" spans="2:18" ht="13.5" thickBot="1" x14ac:dyDescent="0.25">
      <c r="B18" s="12" t="s">
        <v>30</v>
      </c>
      <c r="C18" s="31" t="s">
        <v>19</v>
      </c>
      <c r="D18" s="15">
        <v>400</v>
      </c>
      <c r="E18" s="15">
        <v>1</v>
      </c>
      <c r="F18" s="14">
        <v>927</v>
      </c>
      <c r="G18" s="14">
        <v>1</v>
      </c>
      <c r="H18" s="15">
        <v>0</v>
      </c>
      <c r="I18" s="15">
        <v>9</v>
      </c>
      <c r="J18" s="14">
        <v>0</v>
      </c>
      <c r="K18" s="14">
        <v>8</v>
      </c>
      <c r="L18" s="15"/>
      <c r="M18" s="15"/>
      <c r="N18" s="9"/>
      <c r="O18" s="9"/>
      <c r="P18" s="74">
        <f t="shared" si="0"/>
        <v>1327</v>
      </c>
      <c r="Q18" s="74">
        <f t="shared" si="1"/>
        <v>19</v>
      </c>
      <c r="R18" s="73"/>
    </row>
    <row r="19" spans="2:18" ht="13.5" thickBot="1" x14ac:dyDescent="0.25">
      <c r="B19" s="12" t="s">
        <v>31</v>
      </c>
      <c r="C19" s="31" t="s">
        <v>62</v>
      </c>
      <c r="D19" s="15">
        <v>137</v>
      </c>
      <c r="E19" s="15">
        <v>4</v>
      </c>
      <c r="F19" s="14">
        <v>338</v>
      </c>
      <c r="G19" s="14">
        <v>4</v>
      </c>
      <c r="H19" s="15">
        <v>567</v>
      </c>
      <c r="I19" s="15">
        <v>4</v>
      </c>
      <c r="J19" s="14">
        <v>779</v>
      </c>
      <c r="K19" s="14">
        <v>2</v>
      </c>
      <c r="L19" s="15"/>
      <c r="M19" s="15"/>
      <c r="N19" s="9"/>
      <c r="O19" s="9"/>
      <c r="P19" s="74">
        <f t="shared" si="0"/>
        <v>1821</v>
      </c>
      <c r="Q19" s="74">
        <f t="shared" si="1"/>
        <v>14</v>
      </c>
      <c r="R19" s="73"/>
    </row>
    <row r="20" spans="2:18" ht="13.5" thickBot="1" x14ac:dyDescent="0.25">
      <c r="B20" s="12" t="s">
        <v>56</v>
      </c>
      <c r="C20" s="31" t="s">
        <v>62</v>
      </c>
      <c r="D20" s="15">
        <v>0</v>
      </c>
      <c r="E20" s="15">
        <v>9</v>
      </c>
      <c r="F20" s="14">
        <v>0</v>
      </c>
      <c r="G20" s="14">
        <v>9</v>
      </c>
      <c r="H20" s="15">
        <v>607</v>
      </c>
      <c r="I20" s="15">
        <v>4</v>
      </c>
      <c r="J20" s="14">
        <v>569</v>
      </c>
      <c r="K20" s="14">
        <v>2</v>
      </c>
      <c r="L20" s="15"/>
      <c r="M20" s="15"/>
      <c r="N20" s="75"/>
      <c r="O20" s="75"/>
      <c r="P20" s="74">
        <f t="shared" si="0"/>
        <v>1176</v>
      </c>
      <c r="Q20" s="74">
        <f t="shared" si="1"/>
        <v>24</v>
      </c>
      <c r="R20" s="73"/>
    </row>
    <row r="21" spans="2:18" ht="13.5" thickBot="1" x14ac:dyDescent="0.25">
      <c r="B21" s="12" t="s">
        <v>32</v>
      </c>
      <c r="C21" s="31" t="s">
        <v>19</v>
      </c>
      <c r="D21" s="15">
        <v>556</v>
      </c>
      <c r="E21" s="15">
        <v>4</v>
      </c>
      <c r="F21" s="14">
        <v>189</v>
      </c>
      <c r="G21" s="14">
        <v>5</v>
      </c>
      <c r="H21" s="15">
        <v>935</v>
      </c>
      <c r="I21" s="15">
        <v>4</v>
      </c>
      <c r="J21" s="14">
        <v>548</v>
      </c>
      <c r="K21" s="14">
        <v>3</v>
      </c>
      <c r="L21" s="15"/>
      <c r="M21" s="15"/>
      <c r="N21" s="9"/>
      <c r="O21" s="9"/>
      <c r="P21" s="74">
        <f t="shared" si="0"/>
        <v>2228</v>
      </c>
      <c r="Q21" s="74">
        <f t="shared" si="1"/>
        <v>16</v>
      </c>
      <c r="R21" s="73"/>
    </row>
    <row r="22" spans="2:18" ht="13.5" thickBot="1" x14ac:dyDescent="0.25">
      <c r="B22" s="59" t="s">
        <v>34</v>
      </c>
      <c r="C22" s="29" t="s">
        <v>19</v>
      </c>
      <c r="D22" s="15">
        <v>336</v>
      </c>
      <c r="E22" s="15">
        <v>2</v>
      </c>
      <c r="F22" s="14">
        <v>753</v>
      </c>
      <c r="G22" s="14">
        <v>2</v>
      </c>
      <c r="H22" s="15">
        <v>1191</v>
      </c>
      <c r="I22" s="15">
        <v>1</v>
      </c>
      <c r="J22" s="14">
        <v>300</v>
      </c>
      <c r="K22" s="14">
        <v>6</v>
      </c>
      <c r="L22" s="15"/>
      <c r="M22" s="15"/>
      <c r="N22" s="9"/>
      <c r="O22" s="9"/>
      <c r="P22" s="74">
        <f t="shared" si="0"/>
        <v>2580</v>
      </c>
      <c r="Q22" s="74">
        <f t="shared" si="1"/>
        <v>11</v>
      </c>
      <c r="R22" s="73"/>
    </row>
    <row r="23" spans="2:18" ht="13.5" thickBot="1" x14ac:dyDescent="0.25">
      <c r="B23" s="12" t="s">
        <v>35</v>
      </c>
      <c r="C23" s="31" t="s">
        <v>19</v>
      </c>
      <c r="D23" s="15">
        <v>878</v>
      </c>
      <c r="E23" s="15">
        <v>2</v>
      </c>
      <c r="F23" s="14">
        <v>647</v>
      </c>
      <c r="G23" s="14">
        <v>2</v>
      </c>
      <c r="H23" s="15">
        <v>1339</v>
      </c>
      <c r="I23" s="15">
        <v>1</v>
      </c>
      <c r="J23" s="14">
        <v>1142</v>
      </c>
      <c r="K23" s="14">
        <v>1</v>
      </c>
      <c r="L23" s="15"/>
      <c r="M23" s="15"/>
      <c r="N23" s="9"/>
      <c r="O23" s="9"/>
      <c r="P23" s="74">
        <f t="shared" si="0"/>
        <v>4006</v>
      </c>
      <c r="Q23" s="74">
        <f t="shared" si="1"/>
        <v>6</v>
      </c>
      <c r="R23" s="73"/>
    </row>
    <row r="24" spans="2:18" ht="13.5" thickBot="1" x14ac:dyDescent="0.25">
      <c r="B24" s="52" t="s">
        <v>36</v>
      </c>
      <c r="C24" s="33" t="s">
        <v>19</v>
      </c>
      <c r="D24" s="15">
        <v>187</v>
      </c>
      <c r="E24" s="15">
        <v>3</v>
      </c>
      <c r="F24" s="14">
        <v>768</v>
      </c>
      <c r="G24" s="14">
        <v>1</v>
      </c>
      <c r="H24" s="15">
        <v>2155</v>
      </c>
      <c r="I24" s="15">
        <v>2</v>
      </c>
      <c r="J24" s="14">
        <v>790</v>
      </c>
      <c r="K24" s="14">
        <v>3</v>
      </c>
      <c r="L24" s="15"/>
      <c r="M24" s="15"/>
      <c r="N24" s="9"/>
      <c r="O24" s="9"/>
      <c r="P24" s="74">
        <f t="shared" si="0"/>
        <v>3900</v>
      </c>
      <c r="Q24" s="74">
        <f t="shared" si="1"/>
        <v>9</v>
      </c>
      <c r="R24" s="73"/>
    </row>
    <row r="25" spans="2:18" ht="13.5" thickBot="1" x14ac:dyDescent="0.25">
      <c r="B25" s="57" t="s">
        <v>37</v>
      </c>
      <c r="C25" s="30" t="s">
        <v>62</v>
      </c>
      <c r="D25" s="10">
        <v>196</v>
      </c>
      <c r="E25" s="15">
        <v>3</v>
      </c>
      <c r="F25" s="14">
        <v>163</v>
      </c>
      <c r="G25" s="14">
        <v>5</v>
      </c>
      <c r="H25" s="10">
        <v>0</v>
      </c>
      <c r="I25" s="15">
        <v>9</v>
      </c>
      <c r="J25" s="14">
        <v>0</v>
      </c>
      <c r="K25" s="14">
        <v>8</v>
      </c>
      <c r="L25" s="10"/>
      <c r="M25" s="15"/>
      <c r="N25" s="75"/>
      <c r="O25" s="75"/>
      <c r="P25" s="74">
        <f t="shared" si="0"/>
        <v>359</v>
      </c>
      <c r="Q25" s="74">
        <f t="shared" si="1"/>
        <v>25</v>
      </c>
      <c r="R25" s="73"/>
    </row>
    <row r="26" spans="2:18" ht="13.5" thickBot="1" x14ac:dyDescent="0.25">
      <c r="B26" s="52" t="s">
        <v>55</v>
      </c>
      <c r="C26" s="49" t="s">
        <v>62</v>
      </c>
      <c r="D26" s="15">
        <v>0</v>
      </c>
      <c r="E26" s="15">
        <v>9</v>
      </c>
      <c r="F26" s="14">
        <v>0</v>
      </c>
      <c r="G26" s="14">
        <v>9</v>
      </c>
      <c r="H26" s="15">
        <v>1124</v>
      </c>
      <c r="I26" s="15">
        <v>1</v>
      </c>
      <c r="J26" s="14">
        <v>717</v>
      </c>
      <c r="K26" s="14">
        <v>2</v>
      </c>
      <c r="L26" s="15"/>
      <c r="M26" s="15"/>
      <c r="N26" s="9"/>
      <c r="O26" s="9"/>
      <c r="P26" s="74">
        <f t="shared" si="0"/>
        <v>1841</v>
      </c>
      <c r="Q26" s="74">
        <f t="shared" si="1"/>
        <v>21</v>
      </c>
      <c r="R26" s="73"/>
    </row>
    <row r="27" spans="2:18" ht="13.5" thickBot="1" x14ac:dyDescent="0.25">
      <c r="B27" s="12" t="s">
        <v>38</v>
      </c>
      <c r="C27" s="31"/>
      <c r="D27" s="15">
        <v>174</v>
      </c>
      <c r="E27" s="15">
        <v>4</v>
      </c>
      <c r="F27" s="14">
        <v>249</v>
      </c>
      <c r="G27" s="14">
        <v>5</v>
      </c>
      <c r="H27" s="15">
        <v>0</v>
      </c>
      <c r="I27" s="15">
        <v>9</v>
      </c>
      <c r="J27" s="14">
        <v>469</v>
      </c>
      <c r="K27" s="14">
        <v>5</v>
      </c>
      <c r="L27" s="15"/>
      <c r="M27" s="15"/>
      <c r="N27" s="75"/>
      <c r="O27" s="75"/>
      <c r="P27" s="74">
        <f t="shared" si="0"/>
        <v>892</v>
      </c>
      <c r="Q27" s="74">
        <f t="shared" si="1"/>
        <v>23</v>
      </c>
      <c r="R27" s="73"/>
    </row>
    <row r="28" spans="2:18" ht="13.5" thickBot="1" x14ac:dyDescent="0.25">
      <c r="B28" s="12" t="s">
        <v>39</v>
      </c>
      <c r="C28" s="31"/>
      <c r="D28" s="15">
        <v>11</v>
      </c>
      <c r="E28" s="15">
        <v>7</v>
      </c>
      <c r="F28" s="14">
        <v>0</v>
      </c>
      <c r="G28" s="14">
        <v>8</v>
      </c>
      <c r="H28" s="15">
        <v>379</v>
      </c>
      <c r="I28" s="15">
        <v>6</v>
      </c>
      <c r="J28" s="14">
        <v>411</v>
      </c>
      <c r="K28" s="14">
        <v>7</v>
      </c>
      <c r="L28" s="15"/>
      <c r="M28" s="15"/>
      <c r="N28" s="75"/>
      <c r="O28" s="75"/>
      <c r="P28" s="74">
        <f t="shared" si="0"/>
        <v>801</v>
      </c>
      <c r="Q28" s="74">
        <f t="shared" si="1"/>
        <v>28</v>
      </c>
      <c r="R28" s="73"/>
    </row>
    <row r="29" spans="2:18" ht="13.5" thickBot="1" x14ac:dyDescent="0.25">
      <c r="B29" s="12" t="s">
        <v>40</v>
      </c>
      <c r="C29" s="31"/>
      <c r="D29" s="31">
        <v>408</v>
      </c>
      <c r="E29" s="15">
        <v>6</v>
      </c>
      <c r="F29" s="14">
        <v>306</v>
      </c>
      <c r="G29" s="14">
        <v>3</v>
      </c>
      <c r="H29" s="15">
        <v>269</v>
      </c>
      <c r="I29" s="15">
        <v>8</v>
      </c>
      <c r="J29" s="14">
        <v>271</v>
      </c>
      <c r="K29" s="14">
        <v>7</v>
      </c>
      <c r="L29" s="15"/>
      <c r="M29" s="15"/>
      <c r="N29" s="75"/>
      <c r="O29" s="75"/>
      <c r="P29" s="74">
        <f t="shared" si="0"/>
        <v>1254</v>
      </c>
      <c r="Q29" s="74">
        <f t="shared" si="1"/>
        <v>24</v>
      </c>
      <c r="R29" s="73"/>
    </row>
    <row r="30" spans="2:18" ht="13.5" thickBot="1" x14ac:dyDescent="0.25">
      <c r="B30" s="54" t="s">
        <v>57</v>
      </c>
      <c r="C30" s="35" t="s">
        <v>62</v>
      </c>
      <c r="D30" s="15">
        <v>0</v>
      </c>
      <c r="E30" s="15">
        <v>9</v>
      </c>
      <c r="F30" s="14">
        <v>0</v>
      </c>
      <c r="G30" s="14">
        <v>9</v>
      </c>
      <c r="H30" s="15">
        <v>566</v>
      </c>
      <c r="I30" s="15">
        <v>5</v>
      </c>
      <c r="J30" s="14">
        <v>0</v>
      </c>
      <c r="K30" s="14">
        <v>8</v>
      </c>
      <c r="L30" s="15"/>
      <c r="M30" s="15"/>
      <c r="N30" s="9"/>
      <c r="O30" s="9"/>
      <c r="P30" s="74">
        <f t="shared" si="0"/>
        <v>566</v>
      </c>
      <c r="Q30" s="74">
        <f t="shared" si="1"/>
        <v>31</v>
      </c>
      <c r="R30" s="73"/>
    </row>
    <row r="31" spans="2:18" ht="13.5" thickBot="1" x14ac:dyDescent="0.25">
      <c r="B31" s="57" t="s">
        <v>41</v>
      </c>
      <c r="C31" s="30"/>
      <c r="D31" s="15">
        <v>14</v>
      </c>
      <c r="E31" s="15">
        <v>8</v>
      </c>
      <c r="F31" s="14">
        <v>238</v>
      </c>
      <c r="G31" s="14">
        <v>6</v>
      </c>
      <c r="H31" s="15">
        <v>0</v>
      </c>
      <c r="I31" s="15">
        <v>9</v>
      </c>
      <c r="J31" s="14">
        <v>609</v>
      </c>
      <c r="K31" s="14">
        <v>4</v>
      </c>
      <c r="L31" s="15"/>
      <c r="M31" s="15"/>
      <c r="N31" s="75"/>
      <c r="O31" s="75"/>
      <c r="P31" s="74">
        <f t="shared" si="0"/>
        <v>861</v>
      </c>
      <c r="Q31" s="74">
        <f t="shared" si="1"/>
        <v>27</v>
      </c>
      <c r="R31" s="73"/>
    </row>
    <row r="32" spans="2:18" ht="16.5" thickBot="1" x14ac:dyDescent="0.3">
      <c r="B32" s="12" t="s">
        <v>49</v>
      </c>
      <c r="C32" s="51"/>
      <c r="D32" s="15">
        <v>310</v>
      </c>
      <c r="E32" s="15">
        <v>7</v>
      </c>
      <c r="F32" s="14">
        <v>192</v>
      </c>
      <c r="G32" s="14">
        <v>3</v>
      </c>
      <c r="H32" s="15">
        <v>329</v>
      </c>
      <c r="I32" s="15">
        <v>7</v>
      </c>
      <c r="J32" s="14">
        <v>485</v>
      </c>
      <c r="K32" s="14">
        <v>4</v>
      </c>
      <c r="L32" s="15"/>
      <c r="M32" s="15"/>
      <c r="N32" s="75"/>
      <c r="O32" s="75"/>
      <c r="P32" s="74">
        <f t="shared" si="0"/>
        <v>1316</v>
      </c>
      <c r="Q32" s="74">
        <f t="shared" si="1"/>
        <v>21</v>
      </c>
      <c r="R32" s="73"/>
    </row>
    <row r="33" spans="2:18" ht="13.5" thickBot="1" x14ac:dyDescent="0.25">
      <c r="B33" s="56" t="s">
        <v>50</v>
      </c>
      <c r="C33" s="37"/>
      <c r="D33" s="15">
        <v>72</v>
      </c>
      <c r="E33" s="15">
        <v>6</v>
      </c>
      <c r="F33" s="14"/>
      <c r="G33" s="14"/>
      <c r="H33" s="15">
        <v>345</v>
      </c>
      <c r="I33" s="15">
        <v>7</v>
      </c>
      <c r="J33" s="14">
        <v>386</v>
      </c>
      <c r="K33" s="14">
        <v>3</v>
      </c>
      <c r="L33" s="8"/>
      <c r="M33" s="8"/>
      <c r="N33" s="9"/>
      <c r="O33" s="9"/>
      <c r="P33" s="74">
        <f t="shared" si="0"/>
        <v>803</v>
      </c>
      <c r="Q33" s="74">
        <f t="shared" si="1"/>
        <v>16</v>
      </c>
      <c r="R33" s="73"/>
    </row>
    <row r="34" spans="2:18" ht="13.5" thickBot="1" x14ac:dyDescent="0.25">
      <c r="B34" s="12" t="s">
        <v>51</v>
      </c>
      <c r="C34" s="31"/>
      <c r="D34" s="15">
        <v>133</v>
      </c>
      <c r="E34" s="15">
        <v>5</v>
      </c>
      <c r="F34" s="14">
        <v>240</v>
      </c>
      <c r="G34" s="14">
        <v>6</v>
      </c>
      <c r="H34" s="15">
        <v>421</v>
      </c>
      <c r="I34" s="15">
        <v>5</v>
      </c>
      <c r="J34" s="14">
        <v>603</v>
      </c>
      <c r="K34" s="14">
        <v>5</v>
      </c>
      <c r="L34" s="15"/>
      <c r="M34" s="15"/>
      <c r="N34" s="75"/>
      <c r="O34" s="75"/>
      <c r="P34" s="74">
        <f t="shared" si="0"/>
        <v>1397</v>
      </c>
      <c r="Q34" s="74">
        <f t="shared" si="1"/>
        <v>21</v>
      </c>
      <c r="R34" s="73"/>
    </row>
    <row r="35" spans="2:18" ht="13.5" thickBot="1" x14ac:dyDescent="0.25">
      <c r="B35" s="57" t="s">
        <v>52</v>
      </c>
      <c r="C35" s="30"/>
      <c r="D35" s="15">
        <v>0</v>
      </c>
      <c r="E35" s="15">
        <v>8</v>
      </c>
      <c r="F35" s="14">
        <v>139</v>
      </c>
      <c r="G35" s="14">
        <v>6</v>
      </c>
      <c r="H35" s="15">
        <v>781</v>
      </c>
      <c r="I35" s="15">
        <v>5</v>
      </c>
      <c r="J35" s="14">
        <v>522</v>
      </c>
      <c r="K35" s="14">
        <v>5</v>
      </c>
      <c r="L35" s="15"/>
      <c r="M35" s="15"/>
      <c r="N35" s="75"/>
      <c r="O35" s="75"/>
      <c r="P35" s="74">
        <f t="shared" si="0"/>
        <v>1442</v>
      </c>
      <c r="Q35" s="74">
        <f t="shared" si="1"/>
        <v>24</v>
      </c>
      <c r="R35" s="73"/>
    </row>
    <row r="36" spans="2:18" ht="13.5" thickBot="1" x14ac:dyDescent="0.25">
      <c r="B36" s="12" t="s">
        <v>53</v>
      </c>
      <c r="C36" s="31"/>
      <c r="D36" s="15">
        <v>0</v>
      </c>
      <c r="E36" s="15">
        <v>9</v>
      </c>
      <c r="F36" s="14">
        <v>198</v>
      </c>
      <c r="G36" s="14">
        <v>7</v>
      </c>
      <c r="H36" s="15">
        <v>0</v>
      </c>
      <c r="I36" s="15">
        <v>9</v>
      </c>
      <c r="J36" s="14">
        <v>0</v>
      </c>
      <c r="K36" s="14">
        <v>8</v>
      </c>
      <c r="L36" s="15"/>
      <c r="M36" s="15"/>
      <c r="N36" s="9"/>
      <c r="O36" s="9"/>
      <c r="P36" s="74">
        <f t="shared" si="0"/>
        <v>198</v>
      </c>
      <c r="Q36" s="74">
        <f t="shared" si="1"/>
        <v>33</v>
      </c>
      <c r="R36" s="73"/>
    </row>
    <row r="37" spans="2:18" ht="16.5" thickBot="1" x14ac:dyDescent="0.25">
      <c r="B37" s="12" t="s">
        <v>44</v>
      </c>
      <c r="C37" s="50"/>
      <c r="D37" s="15">
        <v>485</v>
      </c>
      <c r="E37" s="15">
        <v>5</v>
      </c>
      <c r="F37" s="14">
        <v>305</v>
      </c>
      <c r="G37" s="14">
        <v>5</v>
      </c>
      <c r="H37" s="8">
        <v>0</v>
      </c>
      <c r="I37" s="8">
        <v>9</v>
      </c>
      <c r="J37" s="9">
        <v>0</v>
      </c>
      <c r="K37" s="9">
        <v>8</v>
      </c>
      <c r="L37" s="15"/>
      <c r="M37" s="15"/>
      <c r="N37" s="9"/>
      <c r="O37" s="9"/>
      <c r="P37" s="74">
        <f t="shared" si="0"/>
        <v>790</v>
      </c>
      <c r="Q37" s="74">
        <f t="shared" si="1"/>
        <v>27</v>
      </c>
      <c r="R37" s="73"/>
    </row>
    <row r="38" spans="2:18" ht="16.5" thickBot="1" x14ac:dyDescent="0.3">
      <c r="B38" s="57" t="s">
        <v>45</v>
      </c>
      <c r="C38" s="51"/>
      <c r="D38" s="15">
        <v>42</v>
      </c>
      <c r="E38" s="15">
        <v>6</v>
      </c>
      <c r="F38" s="14">
        <v>59</v>
      </c>
      <c r="G38" s="14">
        <v>8</v>
      </c>
      <c r="H38" s="15">
        <v>724</v>
      </c>
      <c r="I38" s="15">
        <v>7</v>
      </c>
      <c r="J38" s="14">
        <v>466</v>
      </c>
      <c r="K38" s="14">
        <v>6</v>
      </c>
      <c r="L38" s="8"/>
      <c r="M38" s="8"/>
      <c r="N38" s="9"/>
      <c r="O38" s="9"/>
      <c r="P38" s="74">
        <f t="shared" si="0"/>
        <v>1291</v>
      </c>
      <c r="Q38" s="74">
        <f t="shared" si="1"/>
        <v>27</v>
      </c>
      <c r="R38" s="73"/>
    </row>
    <row r="39" spans="2:18" ht="16.5" thickBot="1" x14ac:dyDescent="0.3">
      <c r="B39" s="12" t="s">
        <v>46</v>
      </c>
      <c r="C39" s="91"/>
      <c r="D39" s="15">
        <v>0</v>
      </c>
      <c r="E39" s="15">
        <v>7</v>
      </c>
      <c r="F39" s="14">
        <v>64</v>
      </c>
      <c r="G39" s="14">
        <v>7</v>
      </c>
      <c r="H39" s="15">
        <v>235</v>
      </c>
      <c r="I39" s="15">
        <v>7</v>
      </c>
      <c r="J39" s="14">
        <v>290</v>
      </c>
      <c r="K39" s="14">
        <v>7</v>
      </c>
      <c r="L39" s="15"/>
      <c r="M39" s="15"/>
      <c r="N39" s="75"/>
      <c r="O39" s="75"/>
      <c r="P39" s="74">
        <f t="shared" si="0"/>
        <v>589</v>
      </c>
      <c r="Q39" s="74">
        <f t="shared" si="1"/>
        <v>28</v>
      </c>
      <c r="R39" s="73"/>
    </row>
    <row r="40" spans="2:18" ht="13.5" thickBot="1" x14ac:dyDescent="0.25">
      <c r="B40" s="57" t="s">
        <v>47</v>
      </c>
      <c r="C40" s="30"/>
      <c r="D40" s="30">
        <v>113</v>
      </c>
      <c r="E40" s="30">
        <v>5</v>
      </c>
      <c r="F40" s="30">
        <v>168</v>
      </c>
      <c r="G40" s="30">
        <v>4</v>
      </c>
      <c r="H40" s="30">
        <v>434</v>
      </c>
      <c r="I40" s="30">
        <v>5</v>
      </c>
      <c r="J40" s="30">
        <v>164</v>
      </c>
      <c r="K40" s="30">
        <v>7</v>
      </c>
      <c r="L40" s="30"/>
      <c r="M40" s="30"/>
      <c r="N40" s="30"/>
      <c r="O40" s="30"/>
      <c r="P40" s="74">
        <f t="shared" si="0"/>
        <v>879</v>
      </c>
      <c r="Q40" s="74">
        <f t="shared" si="1"/>
        <v>21</v>
      </c>
      <c r="R40" s="92"/>
    </row>
    <row r="41" spans="2:18" ht="13.5" thickBot="1" x14ac:dyDescent="0.25">
      <c r="B41" s="93" t="s">
        <v>58</v>
      </c>
      <c r="C41" s="39"/>
      <c r="D41" s="39">
        <v>0</v>
      </c>
      <c r="E41" s="39">
        <v>9</v>
      </c>
      <c r="F41" s="39">
        <v>0</v>
      </c>
      <c r="G41" s="39">
        <v>9</v>
      </c>
      <c r="H41" s="39">
        <v>458</v>
      </c>
      <c r="I41" s="39">
        <v>6</v>
      </c>
      <c r="J41" s="39">
        <v>349</v>
      </c>
      <c r="K41" s="39">
        <v>5</v>
      </c>
      <c r="L41" s="39"/>
      <c r="M41" s="39"/>
      <c r="N41" s="39"/>
      <c r="O41" s="39"/>
      <c r="P41" s="74">
        <f t="shared" si="0"/>
        <v>807</v>
      </c>
      <c r="Q41" s="74">
        <f t="shared" si="1"/>
        <v>29</v>
      </c>
      <c r="R41" s="94"/>
    </row>
  </sheetData>
  <autoFilter ref="B5:R41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sortState ref="B12:R45">
      <sortCondition ref="R9"/>
    </sortState>
  </autoFilter>
  <sortState ref="B9:R39">
    <sortCondition ref="Q9:Q39"/>
    <sortCondition descending="1" ref="P9:P39"/>
  </sortState>
  <mergeCells count="17">
    <mergeCell ref="L7:M7"/>
    <mergeCell ref="N7:O7"/>
    <mergeCell ref="D5:G6"/>
    <mergeCell ref="H5:K6"/>
    <mergeCell ref="B3:R3"/>
    <mergeCell ref="B1:R1"/>
    <mergeCell ref="B2:R2"/>
    <mergeCell ref="P5:P8"/>
    <mergeCell ref="Q5:Q8"/>
    <mergeCell ref="R5:R8"/>
    <mergeCell ref="B5:B8"/>
    <mergeCell ref="L5:O6"/>
    <mergeCell ref="D7:E7"/>
    <mergeCell ref="F7:G7"/>
    <mergeCell ref="C5:C8"/>
    <mergeCell ref="H7:I7"/>
    <mergeCell ref="J7:K7"/>
  </mergeCells>
  <phoneticPr fontId="1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командный зачёт</vt:lpstr>
      <vt:lpstr>личный зачёт</vt:lpstr>
      <vt:lpstr>Лист1</vt:lpstr>
    </vt:vector>
  </TitlesOfParts>
  <Company>Belavtogas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Bosch-service</dc:creator>
  <cp:lastModifiedBy>Nadya</cp:lastModifiedBy>
  <cp:lastPrinted>2012-06-15T07:10:14Z</cp:lastPrinted>
  <dcterms:created xsi:type="dcterms:W3CDTF">2011-08-26T09:39:11Z</dcterms:created>
  <dcterms:modified xsi:type="dcterms:W3CDTF">2017-01-23T18:01:50Z</dcterms:modified>
</cp:coreProperties>
</file>