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Реглист" sheetId="2" r:id="rId1"/>
    <sheet name="Итоги" sheetId="1" r:id="rId2"/>
  </sheets>
  <calcPr calcId="144525"/>
</workbook>
</file>

<file path=xl/calcChain.xml><?xml version="1.0" encoding="utf-8"?>
<calcChain xmlns="http://schemas.openxmlformats.org/spreadsheetml/2006/main"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D17" i="1"/>
  <c r="J3" i="1" l="1"/>
  <c r="K3" i="1"/>
  <c r="L3" i="1"/>
  <c r="M3" i="1"/>
  <c r="N3" i="1"/>
  <c r="O3" i="1"/>
  <c r="P3" i="1"/>
  <c r="J4" i="1"/>
  <c r="K4" i="1"/>
  <c r="L4" i="1"/>
  <c r="M4" i="1"/>
  <c r="N4" i="1"/>
  <c r="O4" i="1"/>
  <c r="P4" i="1"/>
  <c r="J5" i="1"/>
  <c r="K5" i="1"/>
  <c r="L5" i="1"/>
  <c r="M5" i="1"/>
  <c r="N5" i="1"/>
  <c r="O5" i="1"/>
  <c r="P5" i="1"/>
  <c r="J6" i="1"/>
  <c r="K6" i="1"/>
  <c r="L6" i="1"/>
  <c r="M6" i="1"/>
  <c r="N6" i="1"/>
  <c r="O6" i="1"/>
  <c r="P6" i="1"/>
  <c r="J7" i="1"/>
  <c r="K7" i="1"/>
  <c r="L7" i="1"/>
  <c r="M7" i="1"/>
  <c r="N7" i="1"/>
  <c r="O7" i="1"/>
  <c r="P7" i="1"/>
  <c r="J8" i="1"/>
  <c r="K8" i="1"/>
  <c r="L8" i="1"/>
  <c r="M8" i="1"/>
  <c r="N8" i="1"/>
  <c r="O8" i="1"/>
  <c r="P8" i="1"/>
  <c r="J9" i="1"/>
  <c r="K9" i="1"/>
  <c r="L9" i="1"/>
  <c r="M9" i="1"/>
  <c r="N9" i="1"/>
  <c r="O9" i="1"/>
  <c r="P9" i="1"/>
  <c r="J10" i="1"/>
  <c r="K10" i="1"/>
  <c r="L10" i="1"/>
  <c r="M10" i="1"/>
  <c r="N10" i="1"/>
  <c r="O10" i="1"/>
  <c r="P10" i="1"/>
  <c r="J11" i="1"/>
  <c r="K11" i="1"/>
  <c r="L11" i="1"/>
  <c r="M11" i="1"/>
  <c r="N11" i="1"/>
  <c r="O11" i="1"/>
  <c r="P11" i="1"/>
  <c r="J12" i="1"/>
  <c r="K12" i="1"/>
  <c r="L12" i="1"/>
  <c r="M12" i="1"/>
  <c r="N12" i="1"/>
  <c r="O12" i="1"/>
  <c r="P12" i="1"/>
  <c r="J13" i="1"/>
  <c r="K13" i="1"/>
  <c r="L13" i="1"/>
  <c r="M13" i="1"/>
  <c r="N13" i="1"/>
  <c r="O13" i="1"/>
  <c r="P13" i="1"/>
  <c r="J14" i="1"/>
  <c r="K14" i="1"/>
  <c r="L14" i="1"/>
  <c r="M14" i="1"/>
  <c r="N14" i="1"/>
  <c r="O14" i="1"/>
  <c r="P14" i="1"/>
  <c r="J15" i="1"/>
  <c r="K15" i="1"/>
  <c r="L15" i="1"/>
  <c r="M15" i="1"/>
  <c r="N15" i="1"/>
  <c r="O15" i="1"/>
  <c r="P15" i="1"/>
  <c r="K2" i="1"/>
  <c r="L2" i="1"/>
  <c r="M2" i="1"/>
  <c r="N2" i="1"/>
  <c r="O2" i="1"/>
  <c r="P2" i="1"/>
  <c r="J2" i="1"/>
  <c r="Q2" i="1" s="1"/>
  <c r="Q15" i="1" l="1"/>
  <c r="Q13" i="1"/>
  <c r="Q11" i="1"/>
  <c r="Q9" i="1"/>
  <c r="Q7" i="1"/>
  <c r="Q5" i="1"/>
  <c r="Q3" i="1"/>
  <c r="Q14" i="1"/>
  <c r="Q12" i="1"/>
  <c r="Q10" i="1"/>
  <c r="Q8" i="1"/>
  <c r="Q6" i="1"/>
  <c r="Q4" i="1"/>
</calcChain>
</file>

<file path=xl/sharedStrings.xml><?xml version="1.0" encoding="utf-8"?>
<sst xmlns="http://schemas.openxmlformats.org/spreadsheetml/2006/main" count="287" uniqueCount="141">
  <si>
    <t>Штиль</t>
  </si>
  <si>
    <t>Савельев Максим</t>
  </si>
  <si>
    <t>Бойко Сергей (к)</t>
  </si>
  <si>
    <t>Микулов Владимир</t>
  </si>
  <si>
    <t>Дешкевич Виталий Константинович (к)</t>
  </si>
  <si>
    <t>Андрианов Илья Николаевич</t>
  </si>
  <si>
    <t>Козлов Юрий (к)</t>
  </si>
  <si>
    <t>Рябишников Иван</t>
  </si>
  <si>
    <t>Наконечник Александр</t>
  </si>
  <si>
    <t>Санько Александр (к)</t>
  </si>
  <si>
    <t>Губчик Александр</t>
  </si>
  <si>
    <t>Бычик Роман (к)</t>
  </si>
  <si>
    <t>Пожарский Константин</t>
  </si>
  <si>
    <t>Огейко Юрий</t>
  </si>
  <si>
    <t>Желтов Юрий</t>
  </si>
  <si>
    <t>КОМАНДА</t>
  </si>
  <si>
    <t>СПОРТСМЕН</t>
  </si>
  <si>
    <t>Длина пойманной рыбы (см)</t>
  </si>
  <si>
    <t>Баллы за пойманную рыбу</t>
  </si>
  <si>
    <t>Сумма</t>
  </si>
  <si>
    <t>Места, личный зачет</t>
  </si>
  <si>
    <t>Сумма баллов команды</t>
  </si>
  <si>
    <t>Места, команда</t>
  </si>
  <si>
    <t>Fishingstock СТАR</t>
  </si>
  <si>
    <t>Legion</t>
  </si>
  <si>
    <t>Marksman</t>
  </si>
  <si>
    <t>UL soldiers of fortune</t>
  </si>
  <si>
    <t>SolFishing</t>
  </si>
  <si>
    <t>MaxFish</t>
  </si>
  <si>
    <t>Joker</t>
  </si>
  <si>
    <t>Extrafast</t>
  </si>
  <si>
    <t>Окунь:</t>
  </si>
  <si>
    <t>Средняя длина рыбы (см):</t>
  </si>
  <si>
    <t>Самая крупная рыба (см):</t>
  </si>
  <si>
    <t>Фестиваль "Весенний спиннинг"</t>
  </si>
  <si>
    <t>Регистрационный лист</t>
  </si>
  <si>
    <t>№</t>
  </si>
  <si>
    <t>Команда</t>
  </si>
  <si>
    <t>Спортсмен</t>
  </si>
  <si>
    <t>Страховка</t>
  </si>
  <si>
    <t>BassHunter</t>
  </si>
  <si>
    <t>Шевко Виталий (к)</t>
  </si>
  <si>
    <t xml:space="preserve">Кириевский Андрей </t>
  </si>
  <si>
    <t>ASpinnteam</t>
  </si>
  <si>
    <t>Нугуманов Артем (к)</t>
  </si>
  <si>
    <t xml:space="preserve">Вашкевич Александр </t>
  </si>
  <si>
    <t>PeacockBass</t>
  </si>
  <si>
    <t>Сенчуров Иван (к)</t>
  </si>
  <si>
    <t>Дроздов Виталий</t>
  </si>
  <si>
    <t>Бульба з салам</t>
  </si>
  <si>
    <t>Бобриков Алексей (к)</t>
  </si>
  <si>
    <t>Лунякин Олег</t>
  </si>
  <si>
    <t>XULи-ULи</t>
  </si>
  <si>
    <t>Лавренчук Станислав Валерьевич (к)</t>
  </si>
  <si>
    <t xml:space="preserve">Дубровский Вадим Александрович </t>
  </si>
  <si>
    <t>Vodomotorika TEAM</t>
  </si>
  <si>
    <t>Круглянин Сергей (к)</t>
  </si>
  <si>
    <t>Ставер Дмитрий</t>
  </si>
  <si>
    <t>Фарватер</t>
  </si>
  <si>
    <t>Попельский Максим Александрович (к)</t>
  </si>
  <si>
    <t>Цыганок Михаил Иванович</t>
  </si>
  <si>
    <t>Rockfish</t>
  </si>
  <si>
    <t>Силивончик Павел Иванович (к)</t>
  </si>
  <si>
    <t>Баранок Артём Викторович</t>
  </si>
  <si>
    <t>FavoriteTeamBelarus</t>
  </si>
  <si>
    <t>Анпилов Андрей Сергеевич (к)</t>
  </si>
  <si>
    <t>Шавшунов Никита Александрович</t>
  </si>
  <si>
    <t>Савич Василий (к)</t>
  </si>
  <si>
    <t>Кобринский МСЗ</t>
  </si>
  <si>
    <t>Барташук Александр (к)</t>
  </si>
  <si>
    <t>Жарин Вадим</t>
  </si>
  <si>
    <t>VODNIK_TEAM</t>
  </si>
  <si>
    <t>Шарапа Дмитрий Вячеславович ( к)</t>
  </si>
  <si>
    <t>Цветков Алексей Анатольевич</t>
  </si>
  <si>
    <t>Полесье</t>
  </si>
  <si>
    <t>Марковский Максим (к)</t>
  </si>
  <si>
    <t>Рыбачук Евгений</t>
  </si>
  <si>
    <t>BaitBreathTeam</t>
  </si>
  <si>
    <t>Бахур Александр (к)</t>
  </si>
  <si>
    <t>Зубко Сергей</t>
  </si>
  <si>
    <t>S&amp;D Team</t>
  </si>
  <si>
    <t>Шевчук Дмитрий Анатольевич (к)</t>
  </si>
  <si>
    <t>Рулинский Александр Федорович</t>
  </si>
  <si>
    <t>Vodomotorikateam 2</t>
  </si>
  <si>
    <t>Кузнецов Никита (к)</t>
  </si>
  <si>
    <t>Маркин Анатолий</t>
  </si>
  <si>
    <t>Твичим и джигуем</t>
  </si>
  <si>
    <t>Синовец Роман Олегович (к)</t>
  </si>
  <si>
    <t>Чернышев Егор Николаевич</t>
  </si>
  <si>
    <t>Орловские</t>
  </si>
  <si>
    <t>Пластун Вячеслав (к)</t>
  </si>
  <si>
    <t>Боровик Андрей</t>
  </si>
  <si>
    <t>Студенты</t>
  </si>
  <si>
    <t>Воробьев Павел Васильевич (к)</t>
  </si>
  <si>
    <t>Кочанов Александр Александрович</t>
  </si>
  <si>
    <t>SharpHooks</t>
  </si>
  <si>
    <t>Вежновец Михаил (к)</t>
  </si>
  <si>
    <t>Козубовский Антон</t>
  </si>
  <si>
    <t>Непредсказуемые</t>
  </si>
  <si>
    <t>Кайсин Иван Викторович (к)</t>
  </si>
  <si>
    <t>Хомский Дмитрий Сергеевич</t>
  </si>
  <si>
    <t>Мяэлоог Алексей (к)</t>
  </si>
  <si>
    <t>38 попугаев</t>
  </si>
  <si>
    <t>Тысевич Сергей (к)</t>
  </si>
  <si>
    <t>Сачук Павел</t>
  </si>
  <si>
    <t>Снежок и Одри</t>
  </si>
  <si>
    <t>Севрук Евгений (к)</t>
  </si>
  <si>
    <t>Широкова Людмила</t>
  </si>
  <si>
    <t>Лёлик и Болик</t>
  </si>
  <si>
    <t>Францкевич Александр (к)</t>
  </si>
  <si>
    <t>Ежков Игорь</t>
  </si>
  <si>
    <t>РЕЛАКС</t>
  </si>
  <si>
    <t>Хоухлянцев Дмитрий (к)</t>
  </si>
  <si>
    <t>Захаров Александр</t>
  </si>
  <si>
    <t>Стритфишеры</t>
  </si>
  <si>
    <t>Тулупов Александр (к)</t>
  </si>
  <si>
    <t>Кулаженко Владимир</t>
  </si>
  <si>
    <t>СТАR</t>
  </si>
  <si>
    <t>Poseidon</t>
  </si>
  <si>
    <t>Ананич Геннадий (к)</t>
  </si>
  <si>
    <t>Чижонок Сергей</t>
  </si>
  <si>
    <t>ДА</t>
  </si>
  <si>
    <t>Дашкевич Юрий Владимирович (к)</t>
  </si>
  <si>
    <t>Чайковский Александр Васильевич</t>
  </si>
  <si>
    <t>Прикуриватели</t>
  </si>
  <si>
    <t>Желенговский Пётр Геннадьевич (к)</t>
  </si>
  <si>
    <t>Князев Сергей Александрович</t>
  </si>
  <si>
    <t>Метро</t>
  </si>
  <si>
    <t>Бабович Сергей Валерьевич</t>
  </si>
  <si>
    <t>Крупеньков Сергей Владимирович (к)</t>
  </si>
  <si>
    <t>Двина</t>
  </si>
  <si>
    <t>Павученок Сергей</t>
  </si>
  <si>
    <t>Хвецкович Александр Викторович (к)</t>
  </si>
  <si>
    <t>Артемчик Евгений (к)</t>
  </si>
  <si>
    <t>Бомба тема</t>
  </si>
  <si>
    <t>Каменец Алексей (к)</t>
  </si>
  <si>
    <t>Купрейчик Сергей</t>
  </si>
  <si>
    <t>Количество команд:</t>
  </si>
  <si>
    <t>+</t>
  </si>
  <si>
    <t>Моисейченко Игорь</t>
  </si>
  <si>
    <t>Желтов Игорь (к)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</si>
</sst>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2" fillId="0" borderId="1" xfId="0" applyFont="1" applyFill="1" applyBorder="1"/>
    <xf numFmtId="0" fontId="3" fillId="0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0" xfId="0" applyBorder="1"/>
    <xf numFmtId="0" fontId="1" fillId="0" borderId="0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3" xfId="0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/>
    <xf numFmtId="164" fontId="1" fillId="0" borderId="7" xfId="0" applyNumberFormat="1" applyFont="1" applyBorder="1"/>
    <xf numFmtId="0" fontId="1" fillId="0" borderId="6" xfId="0" applyFont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/>
    <xf numFmtId="0" fontId="2" fillId="0" borderId="0" xfId="0" applyFont="1" applyFill="1"/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5"/>
  <sheetViews>
    <sheetView workbookViewId="0">
      <selection activeCell="C18" sqref="C18"/>
    </sheetView>
  </sheetViews>
  <sheetFormatPr defaultRowHeight="15" x14ac:dyDescent="0.25"/>
  <cols>
    <col min="1" max="1" width="3.5703125" customWidth="1"/>
    <col min="2" max="2" width="24.85546875" customWidth="1"/>
    <col min="3" max="3" width="41.85546875" customWidth="1"/>
    <col min="4" max="4" width="14.140625" customWidth="1"/>
  </cols>
  <sheetData>
    <row r="1" spans="1:4" ht="15.75" x14ac:dyDescent="0.25">
      <c r="A1" s="26" t="s">
        <v>34</v>
      </c>
      <c r="B1" s="26"/>
      <c r="C1" s="26"/>
      <c r="D1" s="34">
        <v>42847</v>
      </c>
    </row>
    <row r="2" spans="1:4" ht="15.75" x14ac:dyDescent="0.25">
      <c r="A2" s="26" t="s">
        <v>35</v>
      </c>
      <c r="B2" s="26"/>
      <c r="C2" s="26"/>
      <c r="D2" s="26"/>
    </row>
    <row r="3" spans="1:4" ht="15.75" x14ac:dyDescent="0.25">
      <c r="A3" s="27" t="s">
        <v>36</v>
      </c>
      <c r="B3" s="33" t="s">
        <v>37</v>
      </c>
      <c r="C3" s="33" t="s">
        <v>38</v>
      </c>
      <c r="D3" s="33" t="s">
        <v>39</v>
      </c>
    </row>
    <row r="4" spans="1:4" ht="15.75" x14ac:dyDescent="0.25">
      <c r="A4" s="28">
        <v>1</v>
      </c>
      <c r="B4" s="2" t="s">
        <v>40</v>
      </c>
      <c r="C4" s="2" t="s">
        <v>41</v>
      </c>
      <c r="D4" s="29" t="s">
        <v>138</v>
      </c>
    </row>
    <row r="5" spans="1:4" ht="15.75" x14ac:dyDescent="0.25">
      <c r="A5" s="28">
        <f t="shared" ref="A5:A68" si="0">A4+1</f>
        <v>2</v>
      </c>
      <c r="B5" s="2" t="s">
        <v>40</v>
      </c>
      <c r="C5" s="2" t="s">
        <v>42</v>
      </c>
      <c r="D5" s="29" t="s">
        <v>138</v>
      </c>
    </row>
    <row r="6" spans="1:4" ht="15.75" x14ac:dyDescent="0.25">
      <c r="A6" s="28">
        <f t="shared" si="0"/>
        <v>3</v>
      </c>
      <c r="B6" s="2" t="s">
        <v>43</v>
      </c>
      <c r="C6" s="2" t="s">
        <v>44</v>
      </c>
      <c r="D6" s="29" t="s">
        <v>138</v>
      </c>
    </row>
    <row r="7" spans="1:4" ht="15.75" x14ac:dyDescent="0.25">
      <c r="A7" s="28">
        <f t="shared" si="0"/>
        <v>4</v>
      </c>
      <c r="B7" s="2" t="s">
        <v>43</v>
      </c>
      <c r="C7" s="30" t="s">
        <v>45</v>
      </c>
      <c r="D7" s="29" t="s">
        <v>138</v>
      </c>
    </row>
    <row r="8" spans="1:4" ht="15.75" x14ac:dyDescent="0.25">
      <c r="A8" s="28">
        <f t="shared" si="0"/>
        <v>5</v>
      </c>
      <c r="B8" s="2" t="s">
        <v>46</v>
      </c>
      <c r="C8" s="2" t="s">
        <v>47</v>
      </c>
      <c r="D8" s="29" t="s">
        <v>138</v>
      </c>
    </row>
    <row r="9" spans="1:4" ht="15.75" x14ac:dyDescent="0.25">
      <c r="A9" s="28">
        <f t="shared" si="0"/>
        <v>6</v>
      </c>
      <c r="B9" s="2" t="s">
        <v>46</v>
      </c>
      <c r="C9" s="2" t="s">
        <v>48</v>
      </c>
      <c r="D9" s="29" t="s">
        <v>138</v>
      </c>
    </row>
    <row r="10" spans="1:4" ht="15.75" x14ac:dyDescent="0.25">
      <c r="A10" s="28">
        <f t="shared" si="0"/>
        <v>7</v>
      </c>
      <c r="B10" s="2" t="s">
        <v>49</v>
      </c>
      <c r="C10" s="2" t="s">
        <v>50</v>
      </c>
      <c r="D10" s="29" t="s">
        <v>138</v>
      </c>
    </row>
    <row r="11" spans="1:4" ht="15.75" x14ac:dyDescent="0.25">
      <c r="A11" s="28">
        <f t="shared" si="0"/>
        <v>8</v>
      </c>
      <c r="B11" s="2" t="s">
        <v>49</v>
      </c>
      <c r="C11" s="30" t="s">
        <v>51</v>
      </c>
      <c r="D11" s="29" t="s">
        <v>138</v>
      </c>
    </row>
    <row r="12" spans="1:4" ht="15.75" x14ac:dyDescent="0.25">
      <c r="A12" s="28">
        <f t="shared" si="0"/>
        <v>9</v>
      </c>
      <c r="B12" s="2" t="s">
        <v>52</v>
      </c>
      <c r="C12" s="2" t="s">
        <v>53</v>
      </c>
      <c r="D12" s="29" t="s">
        <v>138</v>
      </c>
    </row>
    <row r="13" spans="1:4" ht="15.75" x14ac:dyDescent="0.25">
      <c r="A13" s="28">
        <f t="shared" si="0"/>
        <v>10</v>
      </c>
      <c r="B13" s="2" t="s">
        <v>52</v>
      </c>
      <c r="C13" s="2" t="s">
        <v>54</v>
      </c>
      <c r="D13" s="29" t="s">
        <v>138</v>
      </c>
    </row>
    <row r="14" spans="1:4" ht="15.75" x14ac:dyDescent="0.25">
      <c r="A14" s="28">
        <f t="shared" si="0"/>
        <v>11</v>
      </c>
      <c r="B14" s="2" t="s">
        <v>55</v>
      </c>
      <c r="C14" s="2" t="s">
        <v>56</v>
      </c>
      <c r="D14" s="29" t="s">
        <v>138</v>
      </c>
    </row>
    <row r="15" spans="1:4" ht="15.75" x14ac:dyDescent="0.25">
      <c r="A15" s="28">
        <f t="shared" si="0"/>
        <v>12</v>
      </c>
      <c r="B15" s="2" t="s">
        <v>55</v>
      </c>
      <c r="C15" s="2" t="s">
        <v>57</v>
      </c>
      <c r="D15" s="29" t="s">
        <v>138</v>
      </c>
    </row>
    <row r="16" spans="1:4" ht="15.75" x14ac:dyDescent="0.25">
      <c r="A16" s="28">
        <f t="shared" si="0"/>
        <v>13</v>
      </c>
      <c r="B16" s="2" t="s">
        <v>58</v>
      </c>
      <c r="C16" s="2" t="s">
        <v>59</v>
      </c>
      <c r="D16" s="29" t="s">
        <v>138</v>
      </c>
    </row>
    <row r="17" spans="1:4" ht="15.75" x14ac:dyDescent="0.25">
      <c r="A17" s="28">
        <f t="shared" si="0"/>
        <v>14</v>
      </c>
      <c r="B17" s="2" t="s">
        <v>58</v>
      </c>
      <c r="C17" s="2" t="s">
        <v>60</v>
      </c>
      <c r="D17" s="29" t="s">
        <v>138</v>
      </c>
    </row>
    <row r="18" spans="1:4" ht="15.75" x14ac:dyDescent="0.25">
      <c r="A18" s="28">
        <f t="shared" si="0"/>
        <v>15</v>
      </c>
      <c r="B18" s="2" t="s">
        <v>61</v>
      </c>
      <c r="C18" s="2" t="s">
        <v>62</v>
      </c>
      <c r="D18" s="29" t="s">
        <v>138</v>
      </c>
    </row>
    <row r="19" spans="1:4" ht="15.75" x14ac:dyDescent="0.25">
      <c r="A19" s="28">
        <f t="shared" si="0"/>
        <v>16</v>
      </c>
      <c r="B19" s="2" t="s">
        <v>61</v>
      </c>
      <c r="C19" s="2" t="s">
        <v>63</v>
      </c>
      <c r="D19" s="29" t="s">
        <v>138</v>
      </c>
    </row>
    <row r="20" spans="1:4" ht="15.75" x14ac:dyDescent="0.25">
      <c r="A20" s="28">
        <f t="shared" si="0"/>
        <v>17</v>
      </c>
      <c r="B20" s="2" t="s">
        <v>64</v>
      </c>
      <c r="C20" s="2" t="s">
        <v>65</v>
      </c>
      <c r="D20" s="29" t="s">
        <v>138</v>
      </c>
    </row>
    <row r="21" spans="1:4" ht="15.75" x14ac:dyDescent="0.25">
      <c r="A21" s="28">
        <f t="shared" si="0"/>
        <v>18</v>
      </c>
      <c r="B21" s="2" t="s">
        <v>64</v>
      </c>
      <c r="C21" s="2" t="s">
        <v>66</v>
      </c>
      <c r="D21" s="29" t="s">
        <v>138</v>
      </c>
    </row>
    <row r="22" spans="1:4" ht="15.75" x14ac:dyDescent="0.25">
      <c r="A22" s="28">
        <f t="shared" si="0"/>
        <v>19</v>
      </c>
      <c r="B22" s="2" t="s">
        <v>28</v>
      </c>
      <c r="C22" s="2" t="s">
        <v>67</v>
      </c>
      <c r="D22" s="29" t="s">
        <v>138</v>
      </c>
    </row>
    <row r="23" spans="1:4" ht="15.75" x14ac:dyDescent="0.25">
      <c r="A23" s="28">
        <f t="shared" si="0"/>
        <v>20</v>
      </c>
      <c r="B23" s="2" t="s">
        <v>28</v>
      </c>
      <c r="C23" s="2" t="s">
        <v>1</v>
      </c>
      <c r="D23" s="29" t="s">
        <v>138</v>
      </c>
    </row>
    <row r="24" spans="1:4" ht="15.75" x14ac:dyDescent="0.25">
      <c r="A24" s="28">
        <f t="shared" si="0"/>
        <v>21</v>
      </c>
      <c r="B24" s="2" t="s">
        <v>68</v>
      </c>
      <c r="C24" s="2" t="s">
        <v>69</v>
      </c>
      <c r="D24" s="29" t="s">
        <v>138</v>
      </c>
    </row>
    <row r="25" spans="1:4" ht="15.75" x14ac:dyDescent="0.25">
      <c r="A25" s="28">
        <f t="shared" si="0"/>
        <v>22</v>
      </c>
      <c r="B25" s="31" t="s">
        <v>68</v>
      </c>
      <c r="C25" s="30" t="s">
        <v>70</v>
      </c>
      <c r="D25" s="29" t="s">
        <v>138</v>
      </c>
    </row>
    <row r="26" spans="1:4" ht="15.75" x14ac:dyDescent="0.25">
      <c r="A26" s="28">
        <f t="shared" si="0"/>
        <v>23</v>
      </c>
      <c r="B26" s="28" t="s">
        <v>71</v>
      </c>
      <c r="C26" s="2" t="s">
        <v>72</v>
      </c>
      <c r="D26" s="29" t="s">
        <v>138</v>
      </c>
    </row>
    <row r="27" spans="1:4" ht="15.75" x14ac:dyDescent="0.25">
      <c r="A27" s="28">
        <f t="shared" si="0"/>
        <v>24</v>
      </c>
      <c r="B27" s="2" t="s">
        <v>71</v>
      </c>
      <c r="C27" s="2" t="s">
        <v>73</v>
      </c>
      <c r="D27" s="29" t="s">
        <v>138</v>
      </c>
    </row>
    <row r="28" spans="1:4" ht="15.75" x14ac:dyDescent="0.25">
      <c r="A28" s="28">
        <f t="shared" si="0"/>
        <v>25</v>
      </c>
      <c r="B28" s="2" t="s">
        <v>74</v>
      </c>
      <c r="C28" s="2" t="s">
        <v>75</v>
      </c>
      <c r="D28" s="29" t="s">
        <v>138</v>
      </c>
    </row>
    <row r="29" spans="1:4" ht="15.75" x14ac:dyDescent="0.25">
      <c r="A29" s="28">
        <f t="shared" si="0"/>
        <v>26</v>
      </c>
      <c r="B29" s="2" t="s">
        <v>74</v>
      </c>
      <c r="C29" s="30" t="s">
        <v>76</v>
      </c>
      <c r="D29" s="29" t="s">
        <v>138</v>
      </c>
    </row>
    <row r="30" spans="1:4" ht="15.75" x14ac:dyDescent="0.25">
      <c r="A30" s="28">
        <f t="shared" si="0"/>
        <v>27</v>
      </c>
      <c r="B30" s="2" t="s">
        <v>77</v>
      </c>
      <c r="C30" s="2" t="s">
        <v>78</v>
      </c>
      <c r="D30" s="29" t="s">
        <v>138</v>
      </c>
    </row>
    <row r="31" spans="1:4" ht="15.75" x14ac:dyDescent="0.25">
      <c r="A31" s="28">
        <f t="shared" si="0"/>
        <v>28</v>
      </c>
      <c r="B31" s="2" t="s">
        <v>77</v>
      </c>
      <c r="C31" s="2" t="s">
        <v>79</v>
      </c>
      <c r="D31" s="29" t="s">
        <v>138</v>
      </c>
    </row>
    <row r="32" spans="1:4" ht="15.75" x14ac:dyDescent="0.25">
      <c r="A32" s="28">
        <f t="shared" si="0"/>
        <v>29</v>
      </c>
      <c r="B32" s="2" t="s">
        <v>24</v>
      </c>
      <c r="C32" s="2" t="s">
        <v>2</v>
      </c>
      <c r="D32" s="29" t="s">
        <v>138</v>
      </c>
    </row>
    <row r="33" spans="1:4" ht="15.75" x14ac:dyDescent="0.25">
      <c r="A33" s="28">
        <f t="shared" si="0"/>
        <v>30</v>
      </c>
      <c r="B33" s="2" t="s">
        <v>24</v>
      </c>
      <c r="C33" s="2" t="s">
        <v>3</v>
      </c>
      <c r="D33" s="29" t="s">
        <v>138</v>
      </c>
    </row>
    <row r="34" spans="1:4" ht="15.75" x14ac:dyDescent="0.25">
      <c r="A34" s="28">
        <f t="shared" si="0"/>
        <v>31</v>
      </c>
      <c r="B34" s="31" t="s">
        <v>80</v>
      </c>
      <c r="C34" s="2" t="s">
        <v>81</v>
      </c>
      <c r="D34" s="29" t="s">
        <v>138</v>
      </c>
    </row>
    <row r="35" spans="1:4" ht="15.75" x14ac:dyDescent="0.25">
      <c r="A35" s="28">
        <f t="shared" si="0"/>
        <v>32</v>
      </c>
      <c r="B35" s="2" t="s">
        <v>80</v>
      </c>
      <c r="C35" s="2" t="s">
        <v>82</v>
      </c>
      <c r="D35" s="29" t="s">
        <v>138</v>
      </c>
    </row>
    <row r="36" spans="1:4" ht="15.75" x14ac:dyDescent="0.25">
      <c r="A36" s="28">
        <f t="shared" si="0"/>
        <v>33</v>
      </c>
      <c r="B36" s="31" t="s">
        <v>83</v>
      </c>
      <c r="C36" s="2" t="s">
        <v>84</v>
      </c>
      <c r="D36" s="29" t="s">
        <v>138</v>
      </c>
    </row>
    <row r="37" spans="1:4" ht="15.75" x14ac:dyDescent="0.25">
      <c r="A37" s="28">
        <f t="shared" si="0"/>
        <v>34</v>
      </c>
      <c r="B37" s="2" t="s">
        <v>83</v>
      </c>
      <c r="C37" s="2" t="s">
        <v>85</v>
      </c>
      <c r="D37" s="29" t="s">
        <v>138</v>
      </c>
    </row>
    <row r="38" spans="1:4" ht="15.75" x14ac:dyDescent="0.25">
      <c r="A38" s="28">
        <f t="shared" si="0"/>
        <v>35</v>
      </c>
      <c r="B38" s="28" t="s">
        <v>86</v>
      </c>
      <c r="C38" s="2" t="s">
        <v>87</v>
      </c>
      <c r="D38" s="29" t="s">
        <v>138</v>
      </c>
    </row>
    <row r="39" spans="1:4" ht="15.75" x14ac:dyDescent="0.25">
      <c r="A39" s="28">
        <f t="shared" si="0"/>
        <v>36</v>
      </c>
      <c r="B39" s="2" t="s">
        <v>86</v>
      </c>
      <c r="C39" s="30" t="s">
        <v>88</v>
      </c>
      <c r="D39" s="29" t="s">
        <v>138</v>
      </c>
    </row>
    <row r="40" spans="1:4" ht="15.75" x14ac:dyDescent="0.25">
      <c r="A40" s="28">
        <f t="shared" si="0"/>
        <v>37</v>
      </c>
      <c r="B40" s="2" t="s">
        <v>26</v>
      </c>
      <c r="C40" s="2" t="s">
        <v>4</v>
      </c>
      <c r="D40" s="29" t="s">
        <v>138</v>
      </c>
    </row>
    <row r="41" spans="1:4" ht="15.75" x14ac:dyDescent="0.25">
      <c r="A41" s="28">
        <f t="shared" si="0"/>
        <v>38</v>
      </c>
      <c r="B41" s="2" t="s">
        <v>26</v>
      </c>
      <c r="C41" s="2" t="s">
        <v>5</v>
      </c>
      <c r="D41" s="29" t="s">
        <v>138</v>
      </c>
    </row>
    <row r="42" spans="1:4" ht="15.75" x14ac:dyDescent="0.25">
      <c r="A42" s="28">
        <f t="shared" si="0"/>
        <v>39</v>
      </c>
      <c r="B42" s="2" t="s">
        <v>0</v>
      </c>
      <c r="C42" s="2" t="s">
        <v>6</v>
      </c>
      <c r="D42" s="29" t="s">
        <v>138</v>
      </c>
    </row>
    <row r="43" spans="1:4" ht="15.75" x14ac:dyDescent="0.25">
      <c r="A43" s="28">
        <f t="shared" si="0"/>
        <v>40</v>
      </c>
      <c r="B43" s="2" t="s">
        <v>0</v>
      </c>
      <c r="C43" s="2" t="s">
        <v>7</v>
      </c>
      <c r="D43" s="29" t="s">
        <v>138</v>
      </c>
    </row>
    <row r="44" spans="1:4" ht="15.75" x14ac:dyDescent="0.25">
      <c r="A44" s="28">
        <f t="shared" si="0"/>
        <v>41</v>
      </c>
      <c r="B44" s="2" t="s">
        <v>89</v>
      </c>
      <c r="C44" s="2" t="s">
        <v>90</v>
      </c>
      <c r="D44" s="29" t="s">
        <v>138</v>
      </c>
    </row>
    <row r="45" spans="1:4" ht="15.75" x14ac:dyDescent="0.25">
      <c r="A45" s="28">
        <f t="shared" si="0"/>
        <v>42</v>
      </c>
      <c r="B45" s="2" t="s">
        <v>89</v>
      </c>
      <c r="C45" s="2" t="s">
        <v>91</v>
      </c>
      <c r="D45" s="29" t="s">
        <v>138</v>
      </c>
    </row>
    <row r="46" spans="1:4" ht="15.75" x14ac:dyDescent="0.25">
      <c r="A46" s="28">
        <f t="shared" si="0"/>
        <v>43</v>
      </c>
      <c r="B46" s="2" t="s">
        <v>92</v>
      </c>
      <c r="C46" s="2" t="s">
        <v>93</v>
      </c>
      <c r="D46" s="29" t="s">
        <v>138</v>
      </c>
    </row>
    <row r="47" spans="1:4" ht="15.75" x14ac:dyDescent="0.25">
      <c r="A47" s="28">
        <f t="shared" si="0"/>
        <v>44</v>
      </c>
      <c r="B47" s="2" t="s">
        <v>92</v>
      </c>
      <c r="C47" s="2" t="s">
        <v>94</v>
      </c>
      <c r="D47" s="29" t="s">
        <v>138</v>
      </c>
    </row>
    <row r="48" spans="1:4" ht="15.75" x14ac:dyDescent="0.25">
      <c r="A48" s="28">
        <f t="shared" si="0"/>
        <v>45</v>
      </c>
      <c r="B48" s="2" t="s">
        <v>95</v>
      </c>
      <c r="C48" s="2" t="s">
        <v>96</v>
      </c>
      <c r="D48" s="29" t="s">
        <v>138</v>
      </c>
    </row>
    <row r="49" spans="1:4" ht="15.75" x14ac:dyDescent="0.25">
      <c r="A49" s="28">
        <f t="shared" si="0"/>
        <v>46</v>
      </c>
      <c r="B49" s="2" t="s">
        <v>95</v>
      </c>
      <c r="C49" s="2" t="s">
        <v>97</v>
      </c>
      <c r="D49" s="29" t="s">
        <v>138</v>
      </c>
    </row>
    <row r="50" spans="1:4" ht="15.75" x14ac:dyDescent="0.25">
      <c r="A50" s="28">
        <f t="shared" si="0"/>
        <v>47</v>
      </c>
      <c r="B50" s="2" t="s">
        <v>98</v>
      </c>
      <c r="C50" s="2" t="s">
        <v>99</v>
      </c>
      <c r="D50" s="29" t="s">
        <v>138</v>
      </c>
    </row>
    <row r="51" spans="1:4" ht="15.75" x14ac:dyDescent="0.25">
      <c r="A51" s="28">
        <f t="shared" si="0"/>
        <v>48</v>
      </c>
      <c r="B51" s="2" t="s">
        <v>98</v>
      </c>
      <c r="C51" s="2" t="s">
        <v>100</v>
      </c>
      <c r="D51" s="29" t="s">
        <v>138</v>
      </c>
    </row>
    <row r="52" spans="1:4" ht="15.75" x14ac:dyDescent="0.25">
      <c r="A52" s="28">
        <f t="shared" si="0"/>
        <v>49</v>
      </c>
      <c r="B52" s="2" t="s">
        <v>29</v>
      </c>
      <c r="C52" s="2" t="s">
        <v>101</v>
      </c>
      <c r="D52" s="29" t="s">
        <v>138</v>
      </c>
    </row>
    <row r="53" spans="1:4" ht="15.75" x14ac:dyDescent="0.25">
      <c r="A53" s="28">
        <f t="shared" si="0"/>
        <v>50</v>
      </c>
      <c r="B53" s="2" t="s">
        <v>29</v>
      </c>
      <c r="C53" s="2" t="s">
        <v>8</v>
      </c>
      <c r="D53" s="29" t="s">
        <v>138</v>
      </c>
    </row>
    <row r="54" spans="1:4" ht="15.75" x14ac:dyDescent="0.25">
      <c r="A54" s="28">
        <f t="shared" si="0"/>
        <v>51</v>
      </c>
      <c r="B54" s="2" t="s">
        <v>102</v>
      </c>
      <c r="C54" s="2" t="s">
        <v>103</v>
      </c>
      <c r="D54" s="29" t="s">
        <v>138</v>
      </c>
    </row>
    <row r="55" spans="1:4" ht="15.75" x14ac:dyDescent="0.25">
      <c r="A55" s="28">
        <f t="shared" si="0"/>
        <v>52</v>
      </c>
      <c r="B55" s="2" t="s">
        <v>102</v>
      </c>
      <c r="C55" s="2" t="s">
        <v>104</v>
      </c>
      <c r="D55" s="29" t="s">
        <v>138</v>
      </c>
    </row>
    <row r="56" spans="1:4" ht="15.75" x14ac:dyDescent="0.25">
      <c r="A56" s="28">
        <f t="shared" si="0"/>
        <v>53</v>
      </c>
      <c r="B56" s="2" t="s">
        <v>105</v>
      </c>
      <c r="C56" s="2" t="s">
        <v>106</v>
      </c>
      <c r="D56" s="29" t="s">
        <v>138</v>
      </c>
    </row>
    <row r="57" spans="1:4" ht="15.75" x14ac:dyDescent="0.25">
      <c r="A57" s="28">
        <f t="shared" si="0"/>
        <v>54</v>
      </c>
      <c r="B57" s="2" t="s">
        <v>105</v>
      </c>
      <c r="C57" s="2" t="s">
        <v>107</v>
      </c>
      <c r="D57" s="29" t="s">
        <v>138</v>
      </c>
    </row>
    <row r="58" spans="1:4" ht="15.75" x14ac:dyDescent="0.25">
      <c r="A58" s="28">
        <f t="shared" si="0"/>
        <v>55</v>
      </c>
      <c r="B58" s="2" t="s">
        <v>27</v>
      </c>
      <c r="C58" s="2" t="s">
        <v>9</v>
      </c>
      <c r="D58" s="29" t="s">
        <v>138</v>
      </c>
    </row>
    <row r="59" spans="1:4" ht="15.75" x14ac:dyDescent="0.25">
      <c r="A59" s="28">
        <f t="shared" si="0"/>
        <v>56</v>
      </c>
      <c r="B59" s="2" t="s">
        <v>27</v>
      </c>
      <c r="C59" s="2" t="s">
        <v>10</v>
      </c>
      <c r="D59" s="29" t="s">
        <v>138</v>
      </c>
    </row>
    <row r="60" spans="1:4" ht="15.75" x14ac:dyDescent="0.25">
      <c r="A60" s="28">
        <f t="shared" si="0"/>
        <v>57</v>
      </c>
      <c r="B60" s="2" t="s">
        <v>108</v>
      </c>
      <c r="C60" s="2" t="s">
        <v>109</v>
      </c>
      <c r="D60" s="29" t="s">
        <v>138</v>
      </c>
    </row>
    <row r="61" spans="1:4" ht="15.75" x14ac:dyDescent="0.25">
      <c r="A61" s="28">
        <f t="shared" si="0"/>
        <v>58</v>
      </c>
      <c r="B61" s="2" t="s">
        <v>108</v>
      </c>
      <c r="C61" s="2" t="s">
        <v>110</v>
      </c>
      <c r="D61" s="29" t="s">
        <v>138</v>
      </c>
    </row>
    <row r="62" spans="1:4" ht="15.75" x14ac:dyDescent="0.25">
      <c r="A62" s="28">
        <f t="shared" si="0"/>
        <v>59</v>
      </c>
      <c r="B62" s="2" t="s">
        <v>111</v>
      </c>
      <c r="C62" s="2" t="s">
        <v>112</v>
      </c>
      <c r="D62" s="29" t="s">
        <v>138</v>
      </c>
    </row>
    <row r="63" spans="1:4" ht="15.75" x14ac:dyDescent="0.25">
      <c r="A63" s="28">
        <f t="shared" si="0"/>
        <v>60</v>
      </c>
      <c r="B63" s="2" t="s">
        <v>111</v>
      </c>
      <c r="C63" s="2" t="s">
        <v>113</v>
      </c>
      <c r="D63" s="29" t="s">
        <v>138</v>
      </c>
    </row>
    <row r="64" spans="1:4" ht="15.75" x14ac:dyDescent="0.25">
      <c r="A64" s="28">
        <f t="shared" si="0"/>
        <v>61</v>
      </c>
      <c r="B64" s="2" t="s">
        <v>114</v>
      </c>
      <c r="C64" s="2" t="s">
        <v>115</v>
      </c>
      <c r="D64" s="29" t="s">
        <v>138</v>
      </c>
    </row>
    <row r="65" spans="1:4" ht="15.75" x14ac:dyDescent="0.25">
      <c r="A65" s="28">
        <f t="shared" si="0"/>
        <v>62</v>
      </c>
      <c r="B65" s="2" t="s">
        <v>114</v>
      </c>
      <c r="C65" s="2" t="s">
        <v>116</v>
      </c>
      <c r="D65" s="29" t="s">
        <v>138</v>
      </c>
    </row>
    <row r="66" spans="1:4" ht="15.75" x14ac:dyDescent="0.25">
      <c r="A66" s="28">
        <f t="shared" si="0"/>
        <v>63</v>
      </c>
      <c r="B66" s="28" t="s">
        <v>117</v>
      </c>
      <c r="C66" s="2" t="s">
        <v>11</v>
      </c>
      <c r="D66" s="29" t="s">
        <v>138</v>
      </c>
    </row>
    <row r="67" spans="1:4" ht="15.75" x14ac:dyDescent="0.25">
      <c r="A67" s="28">
        <f t="shared" si="0"/>
        <v>64</v>
      </c>
      <c r="B67" s="4" t="s">
        <v>117</v>
      </c>
      <c r="C67" s="3" t="s">
        <v>12</v>
      </c>
      <c r="D67" s="29" t="s">
        <v>138</v>
      </c>
    </row>
    <row r="68" spans="1:4" ht="15.75" x14ac:dyDescent="0.25">
      <c r="A68" s="28">
        <f t="shared" si="0"/>
        <v>65</v>
      </c>
      <c r="B68" s="4" t="s">
        <v>118</v>
      </c>
      <c r="C68" s="3" t="s">
        <v>119</v>
      </c>
      <c r="D68" s="29" t="s">
        <v>138</v>
      </c>
    </row>
    <row r="69" spans="1:4" ht="15.75" x14ac:dyDescent="0.25">
      <c r="A69" s="28">
        <f t="shared" ref="A69" si="1">A68+1</f>
        <v>66</v>
      </c>
      <c r="B69" s="4" t="s">
        <v>118</v>
      </c>
      <c r="C69" s="3" t="s">
        <v>120</v>
      </c>
      <c r="D69" s="29" t="s">
        <v>138</v>
      </c>
    </row>
    <row r="70" spans="1:4" ht="15.75" x14ac:dyDescent="0.25">
      <c r="A70" s="28">
        <f>A69+1</f>
        <v>67</v>
      </c>
      <c r="B70" s="4" t="s">
        <v>121</v>
      </c>
      <c r="C70" s="2" t="s">
        <v>122</v>
      </c>
      <c r="D70" s="29" t="s">
        <v>138</v>
      </c>
    </row>
    <row r="71" spans="1:4" ht="15.75" x14ac:dyDescent="0.25">
      <c r="A71" s="28">
        <f t="shared" ref="A71:A83" si="2">A70+1</f>
        <v>68</v>
      </c>
      <c r="B71" s="31" t="s">
        <v>121</v>
      </c>
      <c r="C71" s="2" t="s">
        <v>123</v>
      </c>
      <c r="D71" s="29" t="s">
        <v>138</v>
      </c>
    </row>
    <row r="72" spans="1:4" ht="15.75" x14ac:dyDescent="0.25">
      <c r="A72" s="28">
        <f t="shared" si="2"/>
        <v>69</v>
      </c>
      <c r="B72" s="4" t="s">
        <v>124</v>
      </c>
      <c r="C72" s="2" t="s">
        <v>125</v>
      </c>
      <c r="D72" s="29" t="s">
        <v>138</v>
      </c>
    </row>
    <row r="73" spans="1:4" ht="15.75" x14ac:dyDescent="0.25">
      <c r="A73" s="28">
        <f t="shared" si="2"/>
        <v>70</v>
      </c>
      <c r="B73" s="4" t="s">
        <v>124</v>
      </c>
      <c r="C73" s="2" t="s">
        <v>126</v>
      </c>
      <c r="D73" s="29" t="s">
        <v>138</v>
      </c>
    </row>
    <row r="74" spans="1:4" ht="15.75" x14ac:dyDescent="0.25">
      <c r="A74" s="28">
        <f t="shared" si="2"/>
        <v>71</v>
      </c>
      <c r="B74" s="4" t="s">
        <v>127</v>
      </c>
      <c r="C74" s="2" t="s">
        <v>128</v>
      </c>
      <c r="D74" s="29" t="s">
        <v>138</v>
      </c>
    </row>
    <row r="75" spans="1:4" ht="15.75" x14ac:dyDescent="0.25">
      <c r="A75" s="28">
        <f t="shared" si="2"/>
        <v>72</v>
      </c>
      <c r="B75" s="31" t="s">
        <v>127</v>
      </c>
      <c r="C75" s="2" t="s">
        <v>129</v>
      </c>
      <c r="D75" s="29" t="s">
        <v>138</v>
      </c>
    </row>
    <row r="76" spans="1:4" ht="15.75" x14ac:dyDescent="0.25">
      <c r="A76" s="28">
        <f t="shared" si="2"/>
        <v>73</v>
      </c>
      <c r="B76" s="31" t="s">
        <v>130</v>
      </c>
      <c r="C76" s="4" t="s">
        <v>131</v>
      </c>
      <c r="D76" s="29" t="s">
        <v>138</v>
      </c>
    </row>
    <row r="77" spans="1:4" ht="15.75" x14ac:dyDescent="0.25">
      <c r="A77" s="28">
        <f t="shared" si="2"/>
        <v>74</v>
      </c>
      <c r="B77" s="31" t="s">
        <v>130</v>
      </c>
      <c r="C77" s="2" t="s">
        <v>132</v>
      </c>
      <c r="D77" s="29" t="s">
        <v>138</v>
      </c>
    </row>
    <row r="78" spans="1:4" ht="15.75" x14ac:dyDescent="0.25">
      <c r="A78" s="28">
        <f t="shared" si="2"/>
        <v>75</v>
      </c>
      <c r="B78" s="31" t="s">
        <v>25</v>
      </c>
      <c r="C78" s="32" t="s">
        <v>133</v>
      </c>
      <c r="D78" s="29" t="s">
        <v>138</v>
      </c>
    </row>
    <row r="79" spans="1:4" ht="15.75" x14ac:dyDescent="0.25">
      <c r="A79" s="28">
        <f t="shared" si="2"/>
        <v>76</v>
      </c>
      <c r="B79" s="31" t="s">
        <v>25</v>
      </c>
      <c r="C79" s="4" t="s">
        <v>13</v>
      </c>
      <c r="D79" s="29" t="s">
        <v>138</v>
      </c>
    </row>
    <row r="80" spans="1:4" ht="15.75" x14ac:dyDescent="0.25">
      <c r="A80" s="28">
        <f t="shared" si="2"/>
        <v>77</v>
      </c>
      <c r="B80" s="31" t="s">
        <v>134</v>
      </c>
      <c r="C80" s="4" t="s">
        <v>135</v>
      </c>
      <c r="D80" s="29" t="s">
        <v>138</v>
      </c>
    </row>
    <row r="81" spans="1:4" ht="15.75" x14ac:dyDescent="0.25">
      <c r="A81" s="28">
        <f t="shared" si="2"/>
        <v>78</v>
      </c>
      <c r="B81" s="3" t="s">
        <v>134</v>
      </c>
      <c r="C81" s="3" t="s">
        <v>136</v>
      </c>
      <c r="D81" s="29" t="s">
        <v>138</v>
      </c>
    </row>
    <row r="82" spans="1:4" ht="15.75" x14ac:dyDescent="0.25">
      <c r="A82" s="28">
        <f t="shared" si="2"/>
        <v>79</v>
      </c>
      <c r="B82" s="3" t="s">
        <v>30</v>
      </c>
      <c r="C82" s="35" t="s">
        <v>140</v>
      </c>
      <c r="D82" s="29" t="s">
        <v>138</v>
      </c>
    </row>
    <row r="83" spans="1:4" ht="15.75" x14ac:dyDescent="0.25">
      <c r="A83" s="28">
        <f t="shared" si="2"/>
        <v>80</v>
      </c>
      <c r="B83" s="3" t="s">
        <v>30</v>
      </c>
      <c r="C83" s="35" t="s">
        <v>139</v>
      </c>
      <c r="D83" s="29" t="s">
        <v>138</v>
      </c>
    </row>
    <row r="84" spans="1:4" ht="15.75" x14ac:dyDescent="0.25">
      <c r="A84" s="32"/>
      <c r="B84" s="32"/>
      <c r="C84" s="32"/>
      <c r="D84" s="32"/>
    </row>
    <row r="85" spans="1:4" ht="15.75" x14ac:dyDescent="0.25">
      <c r="A85" s="32"/>
      <c r="B85" s="3" t="s">
        <v>137</v>
      </c>
      <c r="C85" s="3">
        <v>40</v>
      </c>
      <c r="D85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H17" sqref="H17"/>
    </sheetView>
  </sheetViews>
  <sheetFormatPr defaultRowHeight="15" x14ac:dyDescent="0.25"/>
  <cols>
    <col min="1" max="1" width="26" customWidth="1"/>
    <col min="2" max="2" width="43.5703125" customWidth="1"/>
    <col min="3" max="3" width="9.28515625" customWidth="1"/>
    <col min="4" max="4" width="7.28515625" customWidth="1"/>
    <col min="5" max="5" width="6.85546875" customWidth="1"/>
    <col min="6" max="6" width="7" customWidth="1"/>
    <col min="7" max="8" width="7.140625" customWidth="1"/>
    <col min="9" max="9" width="7" customWidth="1"/>
    <col min="10" max="10" width="9.85546875" customWidth="1"/>
    <col min="11" max="11" width="10.140625" customWidth="1"/>
    <col min="12" max="12" width="9.5703125" customWidth="1"/>
    <col min="13" max="13" width="8.85546875" customWidth="1"/>
    <col min="17" max="17" width="10.140625" customWidth="1"/>
    <col min="19" max="19" width="11.5703125" customWidth="1"/>
    <col min="20" max="20" width="24.140625" customWidth="1"/>
    <col min="21" max="21" width="16.28515625" customWidth="1"/>
  </cols>
  <sheetData>
    <row r="1" spans="1:21" x14ac:dyDescent="0.25">
      <c r="A1" s="5" t="s">
        <v>15</v>
      </c>
      <c r="B1" s="5" t="s">
        <v>16</v>
      </c>
      <c r="C1" s="9" t="s">
        <v>17</v>
      </c>
      <c r="D1" s="9"/>
      <c r="E1" s="9"/>
      <c r="F1" s="9"/>
      <c r="G1" s="9"/>
      <c r="H1" s="9"/>
      <c r="I1" s="9"/>
      <c r="J1" s="9" t="s">
        <v>18</v>
      </c>
      <c r="K1" s="9"/>
      <c r="L1" s="9"/>
      <c r="M1" s="9"/>
      <c r="N1" s="9"/>
      <c r="O1" s="9"/>
      <c r="P1" s="9"/>
      <c r="Q1" s="6" t="s">
        <v>19</v>
      </c>
      <c r="R1" s="5" t="s">
        <v>20</v>
      </c>
      <c r="S1" s="1"/>
      <c r="T1" s="5" t="s">
        <v>21</v>
      </c>
      <c r="U1" s="5" t="s">
        <v>22</v>
      </c>
    </row>
    <row r="2" spans="1:21" ht="15.75" x14ac:dyDescent="0.25">
      <c r="A2" s="1" t="s">
        <v>27</v>
      </c>
      <c r="B2" s="2" t="s">
        <v>9</v>
      </c>
      <c r="C2" s="1">
        <v>22</v>
      </c>
      <c r="D2" s="1"/>
      <c r="E2" s="1"/>
      <c r="F2" s="1"/>
      <c r="G2" s="1"/>
      <c r="H2" s="1"/>
      <c r="I2" s="1"/>
      <c r="J2" s="1">
        <f>POWER(C2,2)</f>
        <v>484</v>
      </c>
      <c r="K2" s="1">
        <f>POWER(D2,2)</f>
        <v>0</v>
      </c>
      <c r="L2" s="1">
        <f>POWER(E2,2)</f>
        <v>0</v>
      </c>
      <c r="M2" s="1">
        <f>POWER(F2,2)</f>
        <v>0</v>
      </c>
      <c r="N2" s="1">
        <f>POWER(G2,2)</f>
        <v>0</v>
      </c>
      <c r="O2" s="1">
        <f>POWER(H2,2)</f>
        <v>0</v>
      </c>
      <c r="P2" s="1">
        <f>POWER(I2,2)</f>
        <v>0</v>
      </c>
      <c r="Q2" s="1">
        <f>SUM(J2:P2)</f>
        <v>484</v>
      </c>
      <c r="R2" s="12">
        <v>9</v>
      </c>
      <c r="S2" s="13"/>
      <c r="T2" s="17">
        <v>15</v>
      </c>
      <c r="U2" s="10">
        <v>3</v>
      </c>
    </row>
    <row r="3" spans="1:21" ht="15.75" x14ac:dyDescent="0.25">
      <c r="A3" s="1" t="s">
        <v>27</v>
      </c>
      <c r="B3" s="2" t="s">
        <v>10</v>
      </c>
      <c r="C3" s="1">
        <v>19</v>
      </c>
      <c r="D3" s="1">
        <v>18.7</v>
      </c>
      <c r="E3" s="1"/>
      <c r="F3" s="1"/>
      <c r="G3" s="1"/>
      <c r="H3" s="1"/>
      <c r="I3" s="1"/>
      <c r="J3" s="1">
        <f>POWER(C3,2)</f>
        <v>361</v>
      </c>
      <c r="K3" s="1">
        <f>POWER(D3,2)</f>
        <v>349.69</v>
      </c>
      <c r="L3" s="1">
        <f>POWER(E3,2)</f>
        <v>0</v>
      </c>
      <c r="M3" s="1">
        <f>POWER(F3,2)</f>
        <v>0</v>
      </c>
      <c r="N3" s="1">
        <f>POWER(G3,2)</f>
        <v>0</v>
      </c>
      <c r="O3" s="1">
        <f>POWER(H3,2)</f>
        <v>0</v>
      </c>
      <c r="P3" s="1">
        <f>POWER(I3,2)</f>
        <v>0</v>
      </c>
      <c r="Q3" s="1">
        <f t="shared" ref="Q3:Q15" si="0">SUM(J3:P3)</f>
        <v>710.69</v>
      </c>
      <c r="R3" s="12">
        <v>6</v>
      </c>
      <c r="S3" s="13"/>
      <c r="T3" s="18"/>
      <c r="U3" s="10"/>
    </row>
    <row r="4" spans="1:21" ht="15.75" x14ac:dyDescent="0.25">
      <c r="A4" s="1" t="s">
        <v>26</v>
      </c>
      <c r="B4" s="2" t="s">
        <v>4</v>
      </c>
      <c r="C4" s="1">
        <v>18.2</v>
      </c>
      <c r="D4" s="1">
        <v>19.100000000000001</v>
      </c>
      <c r="E4" s="1">
        <v>17.7</v>
      </c>
      <c r="F4" s="1">
        <v>8</v>
      </c>
      <c r="G4" s="1"/>
      <c r="H4" s="1"/>
      <c r="I4" s="1"/>
      <c r="J4" s="1">
        <f>POWER(C4,2)</f>
        <v>331.23999999999995</v>
      </c>
      <c r="K4" s="1">
        <f>POWER(D4,2)</f>
        <v>364.81000000000006</v>
      </c>
      <c r="L4" s="1">
        <f>POWER(E4,2)</f>
        <v>313.28999999999996</v>
      </c>
      <c r="M4" s="1">
        <f>POWER(F4,2)</f>
        <v>64</v>
      </c>
      <c r="N4" s="1">
        <f>POWER(G4,2)</f>
        <v>0</v>
      </c>
      <c r="O4" s="1">
        <f>POWER(H4,2)</f>
        <v>0</v>
      </c>
      <c r="P4" s="1">
        <f>POWER(I4,2)</f>
        <v>0</v>
      </c>
      <c r="Q4" s="1">
        <f t="shared" si="0"/>
        <v>1073.3399999999999</v>
      </c>
      <c r="R4" s="14">
        <v>3</v>
      </c>
      <c r="S4" s="15"/>
      <c r="T4" s="17">
        <v>4</v>
      </c>
      <c r="U4" s="10">
        <v>1</v>
      </c>
    </row>
    <row r="5" spans="1:21" ht="15.75" x14ac:dyDescent="0.25">
      <c r="A5" s="1" t="s">
        <v>26</v>
      </c>
      <c r="B5" s="2" t="s">
        <v>5</v>
      </c>
      <c r="C5" s="1">
        <v>15.7</v>
      </c>
      <c r="D5" s="1">
        <v>18.8</v>
      </c>
      <c r="E5" s="1">
        <v>17.8</v>
      </c>
      <c r="F5" s="1">
        <v>30.3</v>
      </c>
      <c r="G5" s="1">
        <v>19.7</v>
      </c>
      <c r="H5" s="1">
        <v>16.2</v>
      </c>
      <c r="I5" s="1">
        <v>19</v>
      </c>
      <c r="J5" s="1">
        <f>POWER(C5,2)</f>
        <v>246.48999999999998</v>
      </c>
      <c r="K5" s="1">
        <f>POWER(D5,2)</f>
        <v>353.44000000000005</v>
      </c>
      <c r="L5" s="1">
        <f>POWER(E5,2)</f>
        <v>316.84000000000003</v>
      </c>
      <c r="M5" s="1">
        <f>POWER(F5,2)</f>
        <v>918.09</v>
      </c>
      <c r="N5" s="1">
        <f>POWER(G5,2)</f>
        <v>388.09</v>
      </c>
      <c r="O5" s="1">
        <f>POWER(H5,2)</f>
        <v>262.44</v>
      </c>
      <c r="P5" s="1">
        <f>POWER(I5,2)</f>
        <v>361</v>
      </c>
      <c r="Q5" s="1">
        <f t="shared" si="0"/>
        <v>2846.3900000000003</v>
      </c>
      <c r="R5" s="14">
        <v>1</v>
      </c>
      <c r="S5" s="15"/>
      <c r="T5" s="18"/>
      <c r="U5" s="10"/>
    </row>
    <row r="6" spans="1:21" ht="15.75" x14ac:dyDescent="0.25">
      <c r="A6" s="1" t="s">
        <v>23</v>
      </c>
      <c r="B6" s="2" t="s">
        <v>11</v>
      </c>
      <c r="C6" s="1">
        <v>14.6</v>
      </c>
      <c r="D6" s="1">
        <v>8.6999999999999993</v>
      </c>
      <c r="E6" s="1">
        <v>13.3</v>
      </c>
      <c r="F6" s="1">
        <v>16.5</v>
      </c>
      <c r="G6" s="1"/>
      <c r="H6" s="1"/>
      <c r="I6" s="1"/>
      <c r="J6" s="1">
        <f>POWER(C6,2)</f>
        <v>213.16</v>
      </c>
      <c r="K6" s="1">
        <f>POWER(D6,2)</f>
        <v>75.689999999999984</v>
      </c>
      <c r="L6" s="1">
        <f>POWER(E6,2)</f>
        <v>176.89000000000001</v>
      </c>
      <c r="M6" s="1">
        <f>POWER(F6,2)</f>
        <v>272.25</v>
      </c>
      <c r="N6" s="1">
        <f>POWER(G6,2)</f>
        <v>0</v>
      </c>
      <c r="O6" s="1">
        <f>POWER(H6,2)</f>
        <v>0</v>
      </c>
      <c r="P6" s="1">
        <f>POWER(I6,2)</f>
        <v>0</v>
      </c>
      <c r="Q6" s="1">
        <f t="shared" si="0"/>
        <v>737.99</v>
      </c>
      <c r="R6" s="12">
        <v>5</v>
      </c>
      <c r="S6" s="13"/>
      <c r="T6" s="17">
        <v>16</v>
      </c>
      <c r="U6" s="17">
        <v>4</v>
      </c>
    </row>
    <row r="7" spans="1:21" ht="15.75" x14ac:dyDescent="0.25">
      <c r="A7" s="1" t="s">
        <v>23</v>
      </c>
      <c r="B7" s="3" t="s">
        <v>12</v>
      </c>
      <c r="C7" s="1">
        <v>14.7</v>
      </c>
      <c r="D7" s="1">
        <v>14.5</v>
      </c>
      <c r="E7" s="1"/>
      <c r="F7" s="1"/>
      <c r="G7" s="1"/>
      <c r="H7" s="1"/>
      <c r="I7" s="1"/>
      <c r="J7" s="1">
        <f>POWER(C7,2)</f>
        <v>216.08999999999997</v>
      </c>
      <c r="K7" s="1">
        <f>POWER(D7,2)</f>
        <v>210.25</v>
      </c>
      <c r="L7" s="1">
        <f>POWER(E7,2)</f>
        <v>0</v>
      </c>
      <c r="M7" s="1">
        <f>POWER(F7,2)</f>
        <v>0</v>
      </c>
      <c r="N7" s="1">
        <f>POWER(G7,2)</f>
        <v>0</v>
      </c>
      <c r="O7" s="1">
        <f>POWER(H7,2)</f>
        <v>0</v>
      </c>
      <c r="P7" s="1">
        <f>POWER(I7,2)</f>
        <v>0</v>
      </c>
      <c r="Q7" s="1">
        <f t="shared" si="0"/>
        <v>426.34</v>
      </c>
      <c r="R7" s="12">
        <v>11</v>
      </c>
      <c r="S7" s="13"/>
      <c r="T7" s="18"/>
      <c r="U7" s="18"/>
    </row>
    <row r="8" spans="1:21" ht="15.75" x14ac:dyDescent="0.25">
      <c r="A8" s="1" t="s">
        <v>24</v>
      </c>
      <c r="B8" s="2" t="s">
        <v>2</v>
      </c>
      <c r="C8" s="1">
        <v>8.3000000000000007</v>
      </c>
      <c r="D8" s="1">
        <v>9.5</v>
      </c>
      <c r="E8" s="1"/>
      <c r="F8" s="1"/>
      <c r="G8" s="1"/>
      <c r="H8" s="1"/>
      <c r="I8" s="1"/>
      <c r="J8" s="1">
        <f>POWER(C8,2)</f>
        <v>68.890000000000015</v>
      </c>
      <c r="K8" s="1">
        <f>POWER(D8,2)</f>
        <v>90.25</v>
      </c>
      <c r="L8" s="1">
        <f>POWER(E8,2)</f>
        <v>0</v>
      </c>
      <c r="M8" s="1">
        <f>POWER(F8,2)</f>
        <v>0</v>
      </c>
      <c r="N8" s="1">
        <f>POWER(G8,2)</f>
        <v>0</v>
      </c>
      <c r="O8" s="1">
        <f>POWER(H8,2)</f>
        <v>0</v>
      </c>
      <c r="P8" s="1">
        <f>POWER(I8,2)</f>
        <v>0</v>
      </c>
      <c r="Q8" s="1">
        <f t="shared" si="0"/>
        <v>159.14000000000001</v>
      </c>
      <c r="R8" s="12">
        <v>14</v>
      </c>
      <c r="S8" s="13"/>
      <c r="T8" s="17">
        <v>22</v>
      </c>
      <c r="U8" s="17">
        <v>5</v>
      </c>
    </row>
    <row r="9" spans="1:21" ht="15.75" x14ac:dyDescent="0.25">
      <c r="A9" s="1" t="s">
        <v>24</v>
      </c>
      <c r="B9" s="2" t="s">
        <v>3</v>
      </c>
      <c r="C9" s="1">
        <v>22.5</v>
      </c>
      <c r="D9" s="1"/>
      <c r="E9" s="1"/>
      <c r="F9" s="1"/>
      <c r="G9" s="1"/>
      <c r="H9" s="1"/>
      <c r="I9" s="1"/>
      <c r="J9" s="1">
        <f>POWER(C9,2)</f>
        <v>506.25</v>
      </c>
      <c r="K9" s="1">
        <f>POWER(D9,2)</f>
        <v>0</v>
      </c>
      <c r="L9" s="1">
        <f>POWER(E9,2)</f>
        <v>0</v>
      </c>
      <c r="M9" s="1">
        <f>POWER(F9,2)</f>
        <v>0</v>
      </c>
      <c r="N9" s="1">
        <f>POWER(G9,2)</f>
        <v>0</v>
      </c>
      <c r="O9" s="1">
        <f>POWER(H9,2)</f>
        <v>0</v>
      </c>
      <c r="P9" s="1">
        <f>POWER(I9,2)</f>
        <v>0</v>
      </c>
      <c r="Q9" s="1">
        <f t="shared" si="0"/>
        <v>506.25</v>
      </c>
      <c r="R9" s="12">
        <v>8</v>
      </c>
      <c r="S9" s="13"/>
      <c r="T9" s="18"/>
      <c r="U9" s="18"/>
    </row>
    <row r="10" spans="1:21" ht="15.75" x14ac:dyDescent="0.25">
      <c r="A10" s="1" t="s">
        <v>25</v>
      </c>
      <c r="B10" s="4" t="s">
        <v>13</v>
      </c>
      <c r="C10" s="1">
        <v>20.7</v>
      </c>
      <c r="D10" s="1"/>
      <c r="E10" s="1"/>
      <c r="F10" s="1"/>
      <c r="G10" s="1"/>
      <c r="H10" s="1"/>
      <c r="I10" s="1"/>
      <c r="J10" s="1">
        <f>POWER(C10,2)</f>
        <v>428.48999999999995</v>
      </c>
      <c r="K10" s="1">
        <f>POWER(D10,2)</f>
        <v>0</v>
      </c>
      <c r="L10" s="1">
        <f>POWER(E10,2)</f>
        <v>0</v>
      </c>
      <c r="M10" s="1">
        <f>POWER(F10,2)</f>
        <v>0</v>
      </c>
      <c r="N10" s="1">
        <f>POWER(G10,2)</f>
        <v>0</v>
      </c>
      <c r="O10" s="1">
        <f>POWER(H10,2)</f>
        <v>0</v>
      </c>
      <c r="P10" s="1">
        <f>POWER(I10,2)</f>
        <v>0</v>
      </c>
      <c r="Q10" s="1">
        <f t="shared" si="0"/>
        <v>428.48999999999995</v>
      </c>
      <c r="R10" s="12">
        <v>10</v>
      </c>
      <c r="S10" s="13"/>
      <c r="T10" s="16">
        <v>91</v>
      </c>
      <c r="U10" s="16">
        <v>7</v>
      </c>
    </row>
    <row r="11" spans="1:21" ht="15.75" x14ac:dyDescent="0.25">
      <c r="A11" s="1" t="s">
        <v>0</v>
      </c>
      <c r="B11" s="2" t="s">
        <v>6</v>
      </c>
      <c r="C11" s="1">
        <v>18.5</v>
      </c>
      <c r="D11" s="1">
        <v>17.899999999999999</v>
      </c>
      <c r="E11" s="1">
        <v>19.100000000000001</v>
      </c>
      <c r="F11" s="1">
        <v>17</v>
      </c>
      <c r="G11" s="1">
        <v>20.3</v>
      </c>
      <c r="H11" s="1"/>
      <c r="I11" s="1"/>
      <c r="J11" s="1">
        <f>POWER(C11,2)</f>
        <v>342.25</v>
      </c>
      <c r="K11" s="1">
        <f>POWER(D11,2)</f>
        <v>320.40999999999997</v>
      </c>
      <c r="L11" s="1">
        <f>POWER(E11,2)</f>
        <v>364.81000000000006</v>
      </c>
      <c r="M11" s="1">
        <f>POWER(F11,2)</f>
        <v>289</v>
      </c>
      <c r="N11" s="1">
        <f>POWER(G11,2)</f>
        <v>412.09000000000003</v>
      </c>
      <c r="O11" s="1">
        <f>POWER(H11,2)</f>
        <v>0</v>
      </c>
      <c r="P11" s="1">
        <f>POWER(I11,2)</f>
        <v>0</v>
      </c>
      <c r="Q11" s="1">
        <f t="shared" si="0"/>
        <v>1728.56</v>
      </c>
      <c r="R11" s="14">
        <v>2</v>
      </c>
      <c r="S11" s="15"/>
      <c r="T11" s="17">
        <v>6</v>
      </c>
      <c r="U11" s="10">
        <v>2</v>
      </c>
    </row>
    <row r="12" spans="1:21" ht="15.75" x14ac:dyDescent="0.25">
      <c r="A12" s="1" t="s">
        <v>0</v>
      </c>
      <c r="B12" s="2" t="s">
        <v>7</v>
      </c>
      <c r="C12" s="1">
        <v>20.2</v>
      </c>
      <c r="D12" s="1">
        <v>21.3</v>
      </c>
      <c r="E12" s="1"/>
      <c r="F12" s="1"/>
      <c r="G12" s="1"/>
      <c r="H12" s="1"/>
      <c r="I12" s="1"/>
      <c r="J12" s="1">
        <f>POWER(C12,2)</f>
        <v>408.03999999999996</v>
      </c>
      <c r="K12" s="1">
        <f>POWER(D12,2)</f>
        <v>453.69000000000005</v>
      </c>
      <c r="L12" s="1">
        <f>POWER(E12,2)</f>
        <v>0</v>
      </c>
      <c r="M12" s="1">
        <f>POWER(F12,2)</f>
        <v>0</v>
      </c>
      <c r="N12" s="1">
        <f>POWER(G12,2)</f>
        <v>0</v>
      </c>
      <c r="O12" s="1">
        <f>POWER(H12,2)</f>
        <v>0</v>
      </c>
      <c r="P12" s="1">
        <f>POWER(I12,2)</f>
        <v>0</v>
      </c>
      <c r="Q12" s="1">
        <f t="shared" si="0"/>
        <v>861.73</v>
      </c>
      <c r="R12" s="12">
        <v>4</v>
      </c>
      <c r="S12" s="13"/>
      <c r="T12" s="18"/>
      <c r="U12" s="10"/>
    </row>
    <row r="13" spans="1:21" x14ac:dyDescent="0.25">
      <c r="A13" s="1" t="s">
        <v>28</v>
      </c>
      <c r="B13" s="1" t="s">
        <v>1</v>
      </c>
      <c r="C13" s="1">
        <v>19.3</v>
      </c>
      <c r="D13" s="1"/>
      <c r="E13" s="1"/>
      <c r="F13" s="1"/>
      <c r="G13" s="1"/>
      <c r="H13" s="1"/>
      <c r="I13" s="1"/>
      <c r="J13" s="1">
        <f>POWER(C13,2)</f>
        <v>372.49</v>
      </c>
      <c r="K13" s="1">
        <f>POWER(D13,2)</f>
        <v>0</v>
      </c>
      <c r="L13" s="1">
        <f>POWER(E13,2)</f>
        <v>0</v>
      </c>
      <c r="M13" s="1">
        <f>POWER(F13,2)</f>
        <v>0</v>
      </c>
      <c r="N13" s="1">
        <f>POWER(G13,2)</f>
        <v>0</v>
      </c>
      <c r="O13" s="1">
        <f>POWER(H13,2)</f>
        <v>0</v>
      </c>
      <c r="P13" s="1">
        <f>POWER(I13,2)</f>
        <v>0</v>
      </c>
      <c r="Q13" s="1">
        <f t="shared" si="0"/>
        <v>372.49</v>
      </c>
      <c r="R13" s="12">
        <v>12</v>
      </c>
      <c r="S13" s="13"/>
      <c r="T13" s="11">
        <v>93</v>
      </c>
      <c r="U13" s="11">
        <v>8</v>
      </c>
    </row>
    <row r="14" spans="1:21" ht="15.75" x14ac:dyDescent="0.25">
      <c r="A14" s="1" t="s">
        <v>29</v>
      </c>
      <c r="B14" s="2" t="s">
        <v>8</v>
      </c>
      <c r="C14" s="1">
        <v>19.399999999999999</v>
      </c>
      <c r="D14" s="1">
        <v>18</v>
      </c>
      <c r="E14" s="1"/>
      <c r="F14" s="1"/>
      <c r="G14" s="1"/>
      <c r="H14" s="1"/>
      <c r="I14" s="1"/>
      <c r="J14" s="1">
        <f>POWER(C14,2)</f>
        <v>376.35999999999996</v>
      </c>
      <c r="K14" s="1">
        <f>POWER(D14,2)</f>
        <v>324</v>
      </c>
      <c r="L14" s="1">
        <f>POWER(E14,2)</f>
        <v>0</v>
      </c>
      <c r="M14" s="1">
        <f>POWER(F14,2)</f>
        <v>0</v>
      </c>
      <c r="N14" s="1">
        <f>POWER(G14,2)</f>
        <v>0</v>
      </c>
      <c r="O14" s="1">
        <f>POWER(H14,2)</f>
        <v>0</v>
      </c>
      <c r="P14" s="1">
        <f>POWER(I14,2)</f>
        <v>0</v>
      </c>
      <c r="Q14" s="1">
        <f t="shared" si="0"/>
        <v>700.3599999999999</v>
      </c>
      <c r="R14" s="12">
        <v>7</v>
      </c>
      <c r="S14" s="13"/>
      <c r="T14" s="11">
        <v>88</v>
      </c>
      <c r="U14" s="11">
        <v>6</v>
      </c>
    </row>
    <row r="15" spans="1:21" ht="15.75" x14ac:dyDescent="0.25">
      <c r="A15" s="1" t="s">
        <v>30</v>
      </c>
      <c r="B15" s="4" t="s">
        <v>14</v>
      </c>
      <c r="C15" s="1">
        <v>15.4</v>
      </c>
      <c r="D15" s="1"/>
      <c r="E15" s="1"/>
      <c r="F15" s="1"/>
      <c r="G15" s="1"/>
      <c r="H15" s="1"/>
      <c r="I15" s="1"/>
      <c r="J15" s="1">
        <f>POWER(C15,2)</f>
        <v>237.16000000000003</v>
      </c>
      <c r="K15" s="1">
        <f>POWER(D15,2)</f>
        <v>0</v>
      </c>
      <c r="L15" s="1">
        <f>POWER(E15,2)</f>
        <v>0</v>
      </c>
      <c r="M15" s="1">
        <f>POWER(F15,2)</f>
        <v>0</v>
      </c>
      <c r="N15" s="1">
        <f>POWER(G15,2)</f>
        <v>0</v>
      </c>
      <c r="O15" s="1">
        <f>POWER(H15,2)</f>
        <v>0</v>
      </c>
      <c r="P15" s="1">
        <f>POWER(I15,2)</f>
        <v>0</v>
      </c>
      <c r="Q15" s="1">
        <f t="shared" si="0"/>
        <v>237.16000000000003</v>
      </c>
      <c r="R15" s="12">
        <v>13</v>
      </c>
      <c r="S15" s="13"/>
      <c r="T15" s="11">
        <v>94</v>
      </c>
      <c r="U15" s="11">
        <v>9</v>
      </c>
    </row>
    <row r="16" spans="1:21" x14ac:dyDescent="0.25">
      <c r="C16" s="21" t="s">
        <v>32</v>
      </c>
      <c r="D16" s="19"/>
      <c r="E16" s="19"/>
      <c r="F16" s="20"/>
    </row>
    <row r="17" spans="3:12" x14ac:dyDescent="0.25">
      <c r="C17" s="23" t="s">
        <v>31</v>
      </c>
      <c r="D17" s="24">
        <f>AVERAGE(C2:I15)</f>
        <v>17.425714285714285</v>
      </c>
      <c r="L17" s="8"/>
    </row>
    <row r="18" spans="3:12" x14ac:dyDescent="0.25">
      <c r="C18" s="21" t="s">
        <v>33</v>
      </c>
      <c r="D18" s="25"/>
      <c r="E18" s="19"/>
      <c r="F18" s="20"/>
      <c r="K18" s="7"/>
      <c r="L18" s="7"/>
    </row>
    <row r="19" spans="3:12" x14ac:dyDescent="0.25">
      <c r="C19" s="22" t="s">
        <v>31</v>
      </c>
      <c r="D19" s="22">
        <v>30.3</v>
      </c>
      <c r="K19" s="7"/>
      <c r="L19" s="7"/>
    </row>
    <row r="20" spans="3:12" x14ac:dyDescent="0.25">
      <c r="K20" s="7"/>
      <c r="L20" s="7"/>
    </row>
    <row r="21" spans="3:12" x14ac:dyDescent="0.25">
      <c r="K21" s="7"/>
      <c r="L21" s="7"/>
    </row>
    <row r="22" spans="3:12" x14ac:dyDescent="0.25">
      <c r="K22" s="7"/>
      <c r="L22" s="7"/>
    </row>
    <row r="23" spans="3:12" x14ac:dyDescent="0.25">
      <c r="K23" s="7"/>
      <c r="L23" s="7"/>
    </row>
    <row r="24" spans="3:12" x14ac:dyDescent="0.25">
      <c r="K24" s="7"/>
      <c r="L24" s="7"/>
    </row>
    <row r="25" spans="3:12" x14ac:dyDescent="0.25">
      <c r="K25" s="7"/>
      <c r="L25" s="7"/>
    </row>
    <row r="26" spans="3:12" x14ac:dyDescent="0.25">
      <c r="K26" s="7"/>
      <c r="L26" s="7"/>
    </row>
    <row r="27" spans="3:12" x14ac:dyDescent="0.25">
      <c r="K27" s="7"/>
      <c r="L27" s="7"/>
    </row>
    <row r="28" spans="3:12" x14ac:dyDescent="0.25">
      <c r="K28" s="7"/>
      <c r="L28" s="7"/>
    </row>
    <row r="29" spans="3:12" x14ac:dyDescent="0.25">
      <c r="K29" s="7"/>
      <c r="L29" s="7"/>
    </row>
    <row r="30" spans="3:12" x14ac:dyDescent="0.25">
      <c r="K30" s="7"/>
      <c r="L30" s="7"/>
    </row>
    <row r="31" spans="3:12" x14ac:dyDescent="0.25">
      <c r="K31" s="7"/>
      <c r="L31" s="7"/>
    </row>
  </sheetData>
  <mergeCells count="26">
    <mergeCell ref="U6:U7"/>
    <mergeCell ref="T8:T9"/>
    <mergeCell ref="U8:U9"/>
    <mergeCell ref="T11:T12"/>
    <mergeCell ref="R12:S12"/>
    <mergeCell ref="R13:S13"/>
    <mergeCell ref="R14:S14"/>
    <mergeCell ref="R15:S15"/>
    <mergeCell ref="T2:T3"/>
    <mergeCell ref="T4:T5"/>
    <mergeCell ref="T6:T7"/>
    <mergeCell ref="J1:P1"/>
    <mergeCell ref="U2:U3"/>
    <mergeCell ref="U4:U5"/>
    <mergeCell ref="U11:U12"/>
    <mergeCell ref="C1:I1"/>
    <mergeCell ref="R2:S2"/>
    <mergeCell ref="R3:S3"/>
    <mergeCell ref="R4:S4"/>
    <mergeCell ref="R5:S5"/>
    <mergeCell ref="R6:S6"/>
    <mergeCell ref="R7:S7"/>
    <mergeCell ref="R8:S8"/>
    <mergeCell ref="R9:S9"/>
    <mergeCell ref="R10:S10"/>
    <mergeCell ref="R11:S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Реглист</vt:lpstr>
      <vt:lpstr>Итоги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2017-04-23T11:47:18Z</dcterms:modified>
</cp:coreProperties>
</file>