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37529\Desktop\спорт\"/>
    </mc:Choice>
  </mc:AlternateContent>
  <xr:revisionPtr revIDLastSave="0" documentId="13_ncr:1_{424AED90-A83E-47C0-AE3A-7DDA9F3F4DD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итоговый" sheetId="14" r:id="rId1"/>
    <sheet name="личка" sheetId="19" r:id="rId2"/>
    <sheet name="команды" sheetId="18" r:id="rId3"/>
    <sheet name="зона" sheetId="17" r:id="rId4"/>
  </sheets>
  <definedNames>
    <definedName name="_xlnm._FilterDatabase" localSheetId="0" hidden="1">итоговый!$A$4:$R$48</definedName>
    <definedName name="_xlnm.Print_Area" localSheetId="0">итоговый!$A$1:$R$56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7" i="14" l="1"/>
  <c r="N8" i="14"/>
  <c r="N9" i="14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N36" i="14"/>
  <c r="N37" i="14"/>
  <c r="N38" i="14"/>
  <c r="N39" i="14"/>
  <c r="N40" i="14"/>
  <c r="N41" i="14"/>
  <c r="N42" i="14"/>
  <c r="N43" i="14"/>
  <c r="N44" i="14"/>
  <c r="N45" i="14"/>
  <c r="N46" i="14"/>
  <c r="N47" i="14"/>
  <c r="N48" i="14"/>
  <c r="N6" i="14"/>
  <c r="M7" i="14"/>
  <c r="M8" i="14"/>
  <c r="M9" i="14"/>
  <c r="M10" i="14"/>
  <c r="M11" i="14"/>
  <c r="M12" i="14"/>
  <c r="M13" i="14"/>
  <c r="M14" i="14"/>
  <c r="M15" i="14"/>
  <c r="M16" i="14"/>
  <c r="M17" i="14"/>
  <c r="M18" i="14"/>
  <c r="M19" i="14"/>
  <c r="M20" i="14"/>
  <c r="M21" i="14"/>
  <c r="M22" i="14"/>
  <c r="M23" i="14"/>
  <c r="M24" i="14"/>
  <c r="M25" i="14"/>
  <c r="M26" i="14"/>
  <c r="M27" i="14"/>
  <c r="M28" i="14"/>
  <c r="M29" i="14"/>
  <c r="M30" i="14"/>
  <c r="M31" i="14"/>
  <c r="M32" i="14"/>
  <c r="M33" i="14"/>
  <c r="M34" i="14"/>
  <c r="M35" i="14"/>
  <c r="M36" i="14"/>
  <c r="M37" i="14"/>
  <c r="M38" i="14"/>
  <c r="M39" i="14"/>
  <c r="M40" i="14"/>
  <c r="M41" i="14"/>
  <c r="M42" i="14"/>
  <c r="M43" i="14"/>
  <c r="M44" i="14"/>
  <c r="M45" i="14"/>
  <c r="M46" i="14"/>
  <c r="M47" i="14"/>
  <c r="M6" i="14"/>
  <c r="H10" i="14"/>
  <c r="H14" i="14"/>
  <c r="H18" i="14"/>
  <c r="H22" i="14"/>
  <c r="H26" i="14"/>
  <c r="H30" i="14"/>
  <c r="H34" i="14"/>
  <c r="H38" i="14"/>
  <c r="H6" i="14"/>
  <c r="P6" i="14" l="1"/>
  <c r="P38" i="14"/>
  <c r="P10" i="14"/>
  <c r="Q6" i="14"/>
  <c r="Q26" i="14"/>
  <c r="Q38" i="14"/>
  <c r="Q34" i="14"/>
  <c r="P34" i="14"/>
  <c r="Q30" i="14"/>
  <c r="P30" i="14"/>
  <c r="P26" i="14"/>
  <c r="Q22" i="14"/>
  <c r="P22" i="14"/>
  <c r="Q18" i="14"/>
  <c r="P18" i="14"/>
  <c r="Q14" i="14"/>
  <c r="P14" i="14"/>
  <c r="Q10" i="14"/>
</calcChain>
</file>

<file path=xl/sharedStrings.xml><?xml version="1.0" encoding="utf-8"?>
<sst xmlns="http://schemas.openxmlformats.org/spreadsheetml/2006/main" count="259" uniqueCount="91">
  <si>
    <t>Название команды</t>
  </si>
  <si>
    <t>Ф.И.О. рыболова-спортсмена</t>
  </si>
  <si>
    <t>I тур</t>
  </si>
  <si>
    <t>II тур</t>
  </si>
  <si>
    <t>Сумма мест</t>
  </si>
  <si>
    <t>Командный вес</t>
  </si>
  <si>
    <t>Итоговое командное место</t>
  </si>
  <si>
    <t>Зона</t>
  </si>
  <si>
    <t>Вес</t>
  </si>
  <si>
    <t>Место</t>
  </si>
  <si>
    <t>Итоговое место в личном зачете</t>
  </si>
  <si>
    <t>Промежуточная сумма мест команды</t>
  </si>
  <si>
    <t>N    п/п</t>
  </si>
  <si>
    <t xml:space="preserve">Итоговая сумма мест команды </t>
  </si>
  <si>
    <t>Вес за  2 тура</t>
  </si>
  <si>
    <t>по лову рыбы донной удочкой методом квивертип (фидер)</t>
  </si>
  <si>
    <t>Рунец Дмитрий</t>
  </si>
  <si>
    <t>Бурак Александр</t>
  </si>
  <si>
    <t>Головин Олег</t>
  </si>
  <si>
    <t>Прикота Сергей</t>
  </si>
  <si>
    <t>Сплендер Дмитрий</t>
  </si>
  <si>
    <t>Зональные судьи:</t>
  </si>
  <si>
    <t>Главный судья:</t>
  </si>
  <si>
    <t>Сектор</t>
  </si>
  <si>
    <t>Сидлярёнок Андрей</t>
  </si>
  <si>
    <t>ОК</t>
  </si>
  <si>
    <t>Синяк Игорь</t>
  </si>
  <si>
    <t>Савайтан Александр</t>
  </si>
  <si>
    <t>Ковшер Сергей</t>
  </si>
  <si>
    <t>Feeder Pro</t>
  </si>
  <si>
    <t>Летуновский Алексей</t>
  </si>
  <si>
    <t>Матюшенко Павел</t>
  </si>
  <si>
    <t>На крючке</t>
  </si>
  <si>
    <t>Дого Дмитрий</t>
  </si>
  <si>
    <t>Кудерко Виктор</t>
  </si>
  <si>
    <t>Стасюлевич Алексндр</t>
  </si>
  <si>
    <t>HOOKS</t>
  </si>
  <si>
    <t>Красовский Павел</t>
  </si>
  <si>
    <t>Бурбицкий Евгений</t>
  </si>
  <si>
    <t>Маскалевич Алексей</t>
  </si>
  <si>
    <t>Feeder by</t>
  </si>
  <si>
    <t>Цыблиенко Сергей</t>
  </si>
  <si>
    <t>Шишаев Павел</t>
  </si>
  <si>
    <t>Исаев Евгений</t>
  </si>
  <si>
    <t>Ева Мотаге</t>
  </si>
  <si>
    <t>Бровкин Александр</t>
  </si>
  <si>
    <t>Шлейко Александр</t>
  </si>
  <si>
    <t>Тумило Андрей</t>
  </si>
  <si>
    <t>Кулаков Сергей</t>
  </si>
  <si>
    <t>Vabik Baranovichi</t>
  </si>
  <si>
    <t>Кореневский Евгений</t>
  </si>
  <si>
    <t>Гусейнов Натик</t>
  </si>
  <si>
    <t>Absolut</t>
  </si>
  <si>
    <t>Тихий Евгений</t>
  </si>
  <si>
    <t>Дубинец Евгений</t>
  </si>
  <si>
    <t>Насонов Дмитрий</t>
  </si>
  <si>
    <t>Мороз Дмитрий</t>
  </si>
  <si>
    <t>Feeder by club</t>
  </si>
  <si>
    <t>Ширко Александр</t>
  </si>
  <si>
    <t>Савич Сергей</t>
  </si>
  <si>
    <t>Некрашевич Виталий</t>
  </si>
  <si>
    <t>Крачковский Алексей</t>
  </si>
  <si>
    <t>Полозняк Григорий</t>
  </si>
  <si>
    <t>Кондратюк Александр</t>
  </si>
  <si>
    <t>Протокол технических результатов республиканских соревнований</t>
  </si>
  <si>
    <t>D</t>
  </si>
  <si>
    <t>B</t>
  </si>
  <si>
    <t>A</t>
  </si>
  <si>
    <t>C</t>
  </si>
  <si>
    <t>Загорский Александр</t>
  </si>
  <si>
    <t>Быковский Юрий</t>
  </si>
  <si>
    <t>ФИО</t>
  </si>
  <si>
    <t>балы</t>
  </si>
  <si>
    <t>вес</t>
  </si>
  <si>
    <t>место</t>
  </si>
  <si>
    <t>команда</t>
  </si>
  <si>
    <t>баллы</t>
  </si>
  <si>
    <t>Кузьмич Александр</t>
  </si>
  <si>
    <t>Галанчик Александр</t>
  </si>
  <si>
    <t>Абрамович Александр</t>
  </si>
  <si>
    <t>Урбанович Юрий</t>
  </si>
  <si>
    <t>биг фиш</t>
  </si>
  <si>
    <t>Точицкий Сергей</t>
  </si>
  <si>
    <t>Лосяков</t>
  </si>
  <si>
    <t>Дудко</t>
  </si>
  <si>
    <t>Симончик</t>
  </si>
  <si>
    <t>Сивицкий Денис</t>
  </si>
  <si>
    <t>3-й этап 27-28 августа 2022г Гребной канал г.Заславль</t>
  </si>
  <si>
    <t>Симончик Дмитрий</t>
  </si>
  <si>
    <t>Дудко Константин</t>
  </si>
  <si>
    <t>Лосяков Евгений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</si>
</sst>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_-* #,##0_р_._-;\-* #,##0_р_._-;_-* &quot;-&quot;??_р_._-;_-@_-"/>
    <numFmt numFmtId="166" formatCode="#,##0.0_ ;\-#,##0.0\ "/>
  </numFmts>
  <fonts count="9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b/>
      <sz val="8"/>
      <name val="Arial Cur"/>
      <charset val="204"/>
    </font>
    <font>
      <sz val="16"/>
      <name val="Arial Cyr"/>
      <charset val="204"/>
    </font>
    <font>
      <sz val="24"/>
      <name val="Arial Cyr"/>
      <charset val="204"/>
    </font>
    <font>
      <b/>
      <sz val="24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1" fillId="0" borderId="0"/>
  </cellStyleXfs>
  <cellXfs count="162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5" fontId="0" fillId="0" borderId="0" xfId="1" applyNumberFormat="1" applyFont="1"/>
    <xf numFmtId="0" fontId="0" fillId="0" borderId="0" xfId="0" applyBorder="1"/>
    <xf numFmtId="0" fontId="0" fillId="2" borderId="5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165" fontId="0" fillId="2" borderId="1" xfId="1" applyNumberFormat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horizontal="center" vertical="center"/>
    </xf>
    <xf numFmtId="165" fontId="2" fillId="2" borderId="4" xfId="1" applyNumberFormat="1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165" fontId="2" fillId="2" borderId="8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2" borderId="18" xfId="0" applyFill="1" applyBorder="1" applyAlignment="1">
      <alignment horizontal="left" vertical="center"/>
    </xf>
    <xf numFmtId="0" fontId="0" fillId="2" borderId="19" xfId="0" applyFill="1" applyBorder="1" applyAlignment="1">
      <alignment horizontal="left" vertical="center"/>
    </xf>
    <xf numFmtId="0" fontId="0" fillId="2" borderId="20" xfId="0" applyFill="1" applyBorder="1" applyAlignment="1">
      <alignment horizontal="left" vertical="center"/>
    </xf>
    <xf numFmtId="0" fontId="0" fillId="2" borderId="18" xfId="0" applyFont="1" applyFill="1" applyBorder="1" applyAlignment="1">
      <alignment horizontal="left" vertical="center"/>
    </xf>
    <xf numFmtId="0" fontId="0" fillId="2" borderId="19" xfId="0" applyFont="1" applyFill="1" applyBorder="1" applyAlignment="1">
      <alignment horizontal="left" vertical="center"/>
    </xf>
    <xf numFmtId="0" fontId="0" fillId="2" borderId="20" xfId="0" applyFont="1" applyFill="1" applyBorder="1" applyAlignment="1">
      <alignment horizontal="left" vertical="center"/>
    </xf>
    <xf numFmtId="0" fontId="0" fillId="2" borderId="23" xfId="0" applyFont="1" applyFill="1" applyBorder="1" applyAlignment="1">
      <alignment horizontal="left" vertical="center"/>
    </xf>
    <xf numFmtId="0" fontId="0" fillId="2" borderId="24" xfId="0" applyFont="1" applyFill="1" applyBorder="1" applyAlignment="1">
      <alignment horizontal="left" vertical="center"/>
    </xf>
    <xf numFmtId="0" fontId="0" fillId="2" borderId="25" xfId="0" applyFont="1" applyFill="1" applyBorder="1" applyAlignment="1">
      <alignment horizontal="left" vertical="center"/>
    </xf>
    <xf numFmtId="0" fontId="5" fillId="0" borderId="21" xfId="0" applyFont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165" fontId="2" fillId="2" borderId="26" xfId="1" applyNumberFormat="1" applyFont="1" applyFill="1" applyBorder="1" applyAlignment="1">
      <alignment horizontal="center" vertical="center"/>
    </xf>
    <xf numFmtId="165" fontId="0" fillId="2" borderId="24" xfId="1" applyNumberFormat="1" applyFont="1" applyFill="1" applyBorder="1" applyAlignment="1">
      <alignment horizontal="center" vertical="center"/>
    </xf>
    <xf numFmtId="0" fontId="0" fillId="2" borderId="37" xfId="0" applyFont="1" applyFill="1" applyBorder="1" applyAlignment="1">
      <alignment horizontal="left" vertical="center"/>
    </xf>
    <xf numFmtId="0" fontId="0" fillId="2" borderId="38" xfId="0" applyFill="1" applyBorder="1" applyAlignment="1">
      <alignment horizontal="left" vertical="center"/>
    </xf>
    <xf numFmtId="0" fontId="0" fillId="2" borderId="38" xfId="0" applyFont="1" applyFill="1" applyBorder="1" applyAlignment="1">
      <alignment horizontal="left" vertical="center"/>
    </xf>
    <xf numFmtId="0" fontId="0" fillId="2" borderId="13" xfId="0" applyFont="1" applyFill="1" applyBorder="1" applyAlignment="1">
      <alignment horizontal="center" vertical="center"/>
    </xf>
    <xf numFmtId="165" fontId="2" fillId="2" borderId="13" xfId="1" applyNumberFormat="1" applyFont="1" applyFill="1" applyBorder="1" applyAlignment="1">
      <alignment horizontal="center" vertical="center"/>
    </xf>
    <xf numFmtId="0" fontId="0" fillId="2" borderId="36" xfId="0" applyFont="1" applyFill="1" applyBorder="1" applyAlignment="1">
      <alignment horizontal="center" vertical="center"/>
    </xf>
    <xf numFmtId="0" fontId="0" fillId="2" borderId="37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65" fontId="0" fillId="2" borderId="4" xfId="1" applyNumberFormat="1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166" fontId="0" fillId="2" borderId="14" xfId="1" applyNumberFormat="1" applyFont="1" applyFill="1" applyBorder="1" applyAlignment="1">
      <alignment horizontal="center"/>
    </xf>
    <xf numFmtId="0" fontId="0" fillId="2" borderId="23" xfId="0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165" fontId="0" fillId="2" borderId="0" xfId="1" applyNumberFormat="1" applyFont="1" applyFill="1" applyBorder="1" applyAlignment="1">
      <alignment horizontal="center" vertical="center"/>
    </xf>
    <xf numFmtId="0" fontId="0" fillId="2" borderId="39" xfId="0" applyFont="1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0" fillId="2" borderId="40" xfId="0" applyFont="1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4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0" xfId="0" applyFont="1" applyFill="1" applyBorder="1" applyAlignment="1">
      <alignment horizontal="center" vertical="center"/>
    </xf>
    <xf numFmtId="165" fontId="2" fillId="2" borderId="0" xfId="1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8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horizontal="left" vertical="center"/>
    </xf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24" xfId="0" applyBorder="1"/>
    <xf numFmtId="0" fontId="0" fillId="0" borderId="1" xfId="0" applyBorder="1"/>
    <xf numFmtId="0" fontId="0" fillId="0" borderId="32" xfId="0" applyBorder="1"/>
    <xf numFmtId="0" fontId="0" fillId="0" borderId="4" xfId="0" applyBorder="1"/>
    <xf numFmtId="0" fontId="0" fillId="0" borderId="39" xfId="0" applyBorder="1"/>
    <xf numFmtId="0" fontId="0" fillId="0" borderId="40" xfId="0" applyBorder="1"/>
    <xf numFmtId="0" fontId="0" fillId="0" borderId="8" xfId="0" applyBorder="1"/>
    <xf numFmtId="0" fontId="0" fillId="0" borderId="41" xfId="0" applyBorder="1"/>
    <xf numFmtId="0" fontId="3" fillId="2" borderId="47" xfId="0" applyFont="1" applyFill="1" applyBorder="1" applyAlignment="1">
      <alignment horizontal="left" vertical="center"/>
    </xf>
    <xf numFmtId="0" fontId="0" fillId="2" borderId="48" xfId="0" applyFont="1" applyFill="1" applyBorder="1" applyAlignment="1">
      <alignment horizontal="left" vertical="center"/>
    </xf>
    <xf numFmtId="0" fontId="0" fillId="2" borderId="33" xfId="0" applyFont="1" applyFill="1" applyBorder="1" applyAlignment="1">
      <alignment horizontal="left" vertical="center"/>
    </xf>
    <xf numFmtId="0" fontId="0" fillId="0" borderId="49" xfId="0" applyBorder="1"/>
    <xf numFmtId="0" fontId="0" fillId="0" borderId="46" xfId="0" applyBorder="1"/>
    <xf numFmtId="0" fontId="0" fillId="0" borderId="23" xfId="0" applyBorder="1"/>
    <xf numFmtId="0" fontId="0" fillId="0" borderId="25" xfId="0" applyBorder="1"/>
    <xf numFmtId="0" fontId="0" fillId="0" borderId="50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11" xfId="0" applyBorder="1"/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51" xfId="0" applyFill="1" applyBorder="1" applyAlignment="1">
      <alignment horizontal="left" vertical="center"/>
    </xf>
    <xf numFmtId="0" fontId="0" fillId="0" borderId="6" xfId="0" applyBorder="1"/>
    <xf numFmtId="0" fontId="0" fillId="2" borderId="35" xfId="0" applyFill="1" applyBorder="1" applyAlignment="1">
      <alignment horizontal="left" vertical="center"/>
    </xf>
    <xf numFmtId="0" fontId="0" fillId="0" borderId="13" xfId="0" applyBorder="1"/>
    <xf numFmtId="0" fontId="0" fillId="0" borderId="52" xfId="0" applyBorder="1"/>
    <xf numFmtId="0" fontId="0" fillId="0" borderId="53" xfId="0" applyBorder="1"/>
    <xf numFmtId="165" fontId="2" fillId="2" borderId="55" xfId="1" applyNumberFormat="1" applyFont="1" applyFill="1" applyBorder="1" applyAlignment="1">
      <alignment horizontal="center" vertical="center"/>
    </xf>
    <xf numFmtId="0" fontId="0" fillId="2" borderId="46" xfId="0" applyFont="1" applyFill="1" applyBorder="1" applyAlignment="1">
      <alignment horizontal="center" vertical="center"/>
    </xf>
    <xf numFmtId="165" fontId="2" fillId="2" borderId="12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 wrapText="1"/>
    </xf>
    <xf numFmtId="0" fontId="3" fillId="0" borderId="52" xfId="0" applyFont="1" applyFill="1" applyBorder="1" applyAlignment="1">
      <alignment horizontal="center" vertical="center" wrapText="1"/>
    </xf>
    <xf numFmtId="165" fontId="6" fillId="0" borderId="11" xfId="1" applyNumberFormat="1" applyFont="1" applyFill="1" applyBorder="1" applyAlignment="1">
      <alignment horizontal="center" vertical="center"/>
    </xf>
    <xf numFmtId="165" fontId="6" fillId="0" borderId="37" xfId="1" applyNumberFormat="1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165" fontId="7" fillId="2" borderId="23" xfId="0" applyNumberFormat="1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165" fontId="6" fillId="2" borderId="26" xfId="1" applyNumberFormat="1" applyFont="1" applyFill="1" applyBorder="1" applyAlignment="1">
      <alignment horizontal="center" vertical="center"/>
    </xf>
    <xf numFmtId="165" fontId="6" fillId="2" borderId="27" xfId="1" applyNumberFormat="1" applyFont="1" applyFill="1" applyBorder="1" applyAlignment="1">
      <alignment horizontal="center" vertical="center"/>
    </xf>
    <xf numFmtId="165" fontId="6" fillId="2" borderId="28" xfId="1" applyNumberFormat="1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" fontId="8" fillId="2" borderId="29" xfId="0" applyNumberFormat="1" applyFont="1" applyFill="1" applyBorder="1" applyAlignment="1">
      <alignment horizontal="center" vertical="center"/>
    </xf>
    <xf numFmtId="1" fontId="8" fillId="2" borderId="30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165" fontId="5" fillId="0" borderId="9" xfId="1" applyNumberFormat="1" applyFont="1" applyBorder="1" applyAlignment="1">
      <alignment horizontal="center" vertical="center" wrapText="1"/>
    </xf>
    <xf numFmtId="165" fontId="5" fillId="0" borderId="0" xfId="1" applyNumberFormat="1" applyFont="1" applyBorder="1" applyAlignment="1">
      <alignment horizontal="center" vertical="center" wrapText="1"/>
    </xf>
    <xf numFmtId="0" fontId="0" fillId="2" borderId="51" xfId="0" applyFont="1" applyFill="1" applyBorder="1" applyAlignment="1">
      <alignment horizontal="left" vertical="center"/>
    </xf>
    <xf numFmtId="0" fontId="0" fillId="2" borderId="32" xfId="0" applyFill="1" applyBorder="1" applyAlignment="1">
      <alignment horizontal="left" vertical="center"/>
    </xf>
    <xf numFmtId="0" fontId="0" fillId="2" borderId="32" xfId="0" applyFill="1" applyBorder="1" applyAlignment="1">
      <alignment horizontal="center" vertical="center"/>
    </xf>
    <xf numFmtId="165" fontId="0" fillId="2" borderId="32" xfId="1" applyNumberFormat="1" applyFont="1" applyFill="1" applyBorder="1" applyAlignment="1">
      <alignment horizontal="center" vertical="center"/>
    </xf>
    <xf numFmtId="0" fontId="0" fillId="2" borderId="53" xfId="0" applyFill="1" applyBorder="1" applyAlignment="1">
      <alignment horizontal="center" vertical="center"/>
    </xf>
  </cellXfs>
  <cellStyles count="3">
    <cellStyle name="Normal 2" xfId="2" xr:uid="{00000000-0005-0000-0000-000000000000}"/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358589</xdr:colOff>
      <xdr:row>0</xdr:row>
      <xdr:rowOff>33617</xdr:rowOff>
    </xdr:from>
    <xdr:to>
      <xdr:col>1</xdr:col>
      <xdr:colOff>1349189</xdr:colOff>
      <xdr:row>2</xdr:row>
      <xdr:rowOff>234949</xdr:rowOff>
    </xdr:to>
    <xdr:pic>
      <xdr:nvPicPr>
        <xdr:cNvPr id="5" name="Рисунок 9" descr="Республиканское государственно-общественное объединение &amp;quot;Белорусское  общество охотников и рыболовов&amp;quot;, Главная страница">
          <a:extLst>
            <a:ext uri="{FF2B5EF4-FFF2-40B4-BE49-F238E27FC236}">
              <a16:creationId xmlns:a16="http://schemas.microsoft.com/office/drawing/2014/main" id="{2C55FD76-62ED-47A8-8CF1-37E71F068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118" y="33617"/>
          <a:ext cx="990600" cy="615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773206</xdr:colOff>
      <xdr:row>0</xdr:row>
      <xdr:rowOff>33617</xdr:rowOff>
    </xdr:from>
    <xdr:to>
      <xdr:col>2</xdr:col>
      <xdr:colOff>1258981</xdr:colOff>
      <xdr:row>2</xdr:row>
      <xdr:rowOff>225424</xdr:rowOff>
    </xdr:to>
    <xdr:pic>
      <xdr:nvPicPr>
        <xdr:cNvPr id="7" name="Рисунок 6" descr="Logo">
          <a:extLst>
            <a:ext uri="{FF2B5EF4-FFF2-40B4-BE49-F238E27FC236}">
              <a16:creationId xmlns:a16="http://schemas.microsoft.com/office/drawing/2014/main" id="{BBE67D8F-ECA0-40C7-B4DA-1F810E8AD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8706" y="33617"/>
          <a:ext cx="485775" cy="60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515471</xdr:colOff>
      <xdr:row>0</xdr:row>
      <xdr:rowOff>100853</xdr:rowOff>
    </xdr:from>
    <xdr:to>
      <xdr:col>16</xdr:col>
      <xdr:colOff>383241</xdr:colOff>
      <xdr:row>2</xdr:row>
      <xdr:rowOff>95810</xdr:rowOff>
    </xdr:to>
    <xdr:pic>
      <xdr:nvPicPr>
        <xdr:cNvPr id="9" name="Рисунок 4" descr="https://feeder.by/wp-content/themes/hueman/img/feeder-logo.jpg">
          <a:extLst>
            <a:ext uri="{FF2B5EF4-FFF2-40B4-BE49-F238E27FC236}">
              <a16:creationId xmlns:a16="http://schemas.microsoft.com/office/drawing/2014/main" id="{095C20D2-527D-4765-B4DB-74A0ABE6C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48147" y="100853"/>
          <a:ext cx="27813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108"/>
  <sheetViews>
    <sheetView tabSelected="1" zoomScale="85" zoomScaleNormal="85" zoomScaleSheetLayoutView="85" zoomScalePageLayoutView="85" workbookViewId="0">
      <selection activeCell="K18" sqref="K18"/>
    </sheetView>
  </sheetViews>
  <sheetFormatPr defaultRowHeight="12.75"/>
  <cols>
    <col min="1" max="1" width="3.7109375" customWidth="1"/>
    <col min="2" max="2" width="27.7109375" customWidth="1"/>
    <col min="3" max="3" width="32.85546875" customWidth="1"/>
    <col min="4" max="5" width="6.7109375" customWidth="1"/>
    <col min="6" max="6" width="13.7109375" style="1" customWidth="1"/>
    <col min="7" max="7" width="6.7109375" style="1" customWidth="1"/>
    <col min="8" max="8" width="13.7109375" customWidth="1"/>
    <col min="9" max="9" width="6.7109375" style="2" customWidth="1" collapsed="1"/>
    <col min="10" max="10" width="6.7109375" customWidth="1"/>
    <col min="11" max="11" width="13.7109375" customWidth="1"/>
    <col min="12" max="12" width="6.7109375" customWidth="1"/>
    <col min="13" max="13" width="10.42578125" customWidth="1"/>
    <col min="14" max="14" width="15.7109375" style="5" customWidth="1"/>
    <col min="15" max="15" width="12.140625" customWidth="1"/>
    <col min="16" max="16" width="15.7109375" style="5" customWidth="1"/>
    <col min="17" max="17" width="11.140625" customWidth="1"/>
    <col min="18" max="18" width="10.85546875" customWidth="1"/>
  </cols>
  <sheetData>
    <row r="1" spans="1:18" ht="15.75">
      <c r="A1" s="148" t="s">
        <v>64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</row>
    <row r="2" spans="1:18" ht="16.5" customHeight="1">
      <c r="A2" s="148" t="s">
        <v>15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</row>
    <row r="3" spans="1:18" ht="21" customHeight="1" thickBot="1">
      <c r="A3" s="149" t="s">
        <v>87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</row>
    <row r="4" spans="1:18" ht="16.5" customHeight="1" thickBot="1">
      <c r="A4" s="150" t="s">
        <v>12</v>
      </c>
      <c r="B4" s="152" t="s">
        <v>0</v>
      </c>
      <c r="C4" s="150" t="s">
        <v>1</v>
      </c>
      <c r="D4" s="154" t="s">
        <v>2</v>
      </c>
      <c r="E4" s="154"/>
      <c r="F4" s="154"/>
      <c r="G4" s="154"/>
      <c r="H4" s="150" t="s">
        <v>11</v>
      </c>
      <c r="I4" s="154" t="s">
        <v>3</v>
      </c>
      <c r="J4" s="154"/>
      <c r="K4" s="154"/>
      <c r="L4" s="154"/>
      <c r="M4" s="150" t="s">
        <v>4</v>
      </c>
      <c r="N4" s="155" t="s">
        <v>14</v>
      </c>
      <c r="O4" s="150" t="s">
        <v>10</v>
      </c>
      <c r="P4" s="155" t="s">
        <v>5</v>
      </c>
      <c r="Q4" s="150" t="s">
        <v>13</v>
      </c>
      <c r="R4" s="142" t="s">
        <v>6</v>
      </c>
    </row>
    <row r="5" spans="1:18" ht="18.75" customHeight="1" thickBot="1">
      <c r="A5" s="151"/>
      <c r="B5" s="153"/>
      <c r="C5" s="151"/>
      <c r="D5" s="23" t="s">
        <v>7</v>
      </c>
      <c r="E5" s="3" t="s">
        <v>23</v>
      </c>
      <c r="F5" s="4" t="s">
        <v>8</v>
      </c>
      <c r="G5" s="18" t="s">
        <v>9</v>
      </c>
      <c r="H5" s="151"/>
      <c r="I5" s="23" t="s">
        <v>7</v>
      </c>
      <c r="J5" s="3" t="s">
        <v>23</v>
      </c>
      <c r="K5" s="3" t="s">
        <v>8</v>
      </c>
      <c r="L5" s="33" t="s">
        <v>9</v>
      </c>
      <c r="M5" s="151"/>
      <c r="N5" s="156"/>
      <c r="O5" s="151"/>
      <c r="P5" s="156"/>
      <c r="Q5" s="151"/>
      <c r="R5" s="143"/>
    </row>
    <row r="6" spans="1:18" ht="15.95" customHeight="1" thickBot="1">
      <c r="A6" s="122">
        <v>1</v>
      </c>
      <c r="B6" s="125" t="s">
        <v>25</v>
      </c>
      <c r="C6" s="30" t="s">
        <v>18</v>
      </c>
      <c r="D6" s="27" t="s">
        <v>66</v>
      </c>
      <c r="E6" s="14">
        <v>12</v>
      </c>
      <c r="F6" s="15">
        <v>3980</v>
      </c>
      <c r="G6" s="19">
        <v>8</v>
      </c>
      <c r="H6" s="128">
        <f>SUM(G6:G9)</f>
        <v>19</v>
      </c>
      <c r="I6" s="24" t="s">
        <v>67</v>
      </c>
      <c r="J6" s="14">
        <v>9</v>
      </c>
      <c r="K6" s="15"/>
      <c r="L6" s="19"/>
      <c r="M6" s="34">
        <f>SUM(G6+L6)</f>
        <v>8</v>
      </c>
      <c r="N6" s="38">
        <f>SUM(F6+K6)</f>
        <v>3980</v>
      </c>
      <c r="O6" s="34"/>
      <c r="P6" s="131">
        <f>SUM(N6:N9)</f>
        <v>20809</v>
      </c>
      <c r="Q6" s="108">
        <f>SUM(M6:M9)</f>
        <v>19</v>
      </c>
      <c r="R6" s="111"/>
    </row>
    <row r="7" spans="1:18" ht="15.95" customHeight="1" thickBot="1">
      <c r="A7" s="123"/>
      <c r="B7" s="126"/>
      <c r="C7" s="31" t="s">
        <v>19</v>
      </c>
      <c r="D7" s="25" t="s">
        <v>65</v>
      </c>
      <c r="E7" s="8">
        <v>37</v>
      </c>
      <c r="F7" s="9">
        <v>4490</v>
      </c>
      <c r="G7" s="20">
        <v>5</v>
      </c>
      <c r="H7" s="129"/>
      <c r="I7" s="25" t="s">
        <v>66</v>
      </c>
      <c r="J7" s="8">
        <v>21</v>
      </c>
      <c r="K7" s="9"/>
      <c r="L7" s="20"/>
      <c r="M7" s="34">
        <f t="shared" ref="M7:M47" si="0">SUM(G7+L7)</f>
        <v>5</v>
      </c>
      <c r="N7" s="38">
        <f t="shared" ref="N7:N48" si="1">SUM(F7+K7)</f>
        <v>4490</v>
      </c>
      <c r="O7" s="35"/>
      <c r="P7" s="132"/>
      <c r="Q7" s="109"/>
      <c r="R7" s="112"/>
    </row>
    <row r="8" spans="1:18" ht="15.95" customHeight="1" thickBot="1">
      <c r="A8" s="123"/>
      <c r="B8" s="126"/>
      <c r="C8" s="31" t="s">
        <v>17</v>
      </c>
      <c r="D8" s="28" t="s">
        <v>67</v>
      </c>
      <c r="E8" s="11">
        <v>9</v>
      </c>
      <c r="F8" s="12">
        <v>7979</v>
      </c>
      <c r="G8" s="21">
        <v>1</v>
      </c>
      <c r="H8" s="129"/>
      <c r="I8" s="25" t="s">
        <v>68</v>
      </c>
      <c r="J8" s="11">
        <v>31</v>
      </c>
      <c r="K8" s="12"/>
      <c r="L8" s="21"/>
      <c r="M8" s="34">
        <f t="shared" si="0"/>
        <v>1</v>
      </c>
      <c r="N8" s="38">
        <f t="shared" si="1"/>
        <v>7979</v>
      </c>
      <c r="O8" s="36"/>
      <c r="P8" s="132"/>
      <c r="Q8" s="109"/>
      <c r="R8" s="112"/>
    </row>
    <row r="9" spans="1:18" ht="15.95" customHeight="1" thickBot="1">
      <c r="A9" s="123"/>
      <c r="B9" s="126"/>
      <c r="C9" s="31" t="s">
        <v>24</v>
      </c>
      <c r="D9" s="25" t="s">
        <v>68</v>
      </c>
      <c r="E9" s="8">
        <v>23</v>
      </c>
      <c r="F9" s="9">
        <v>4360</v>
      </c>
      <c r="G9" s="20">
        <v>5</v>
      </c>
      <c r="H9" s="129"/>
      <c r="I9" s="25" t="s">
        <v>65</v>
      </c>
      <c r="J9" s="8">
        <v>42</v>
      </c>
      <c r="K9" s="9"/>
      <c r="L9" s="20"/>
      <c r="M9" s="34">
        <f t="shared" si="0"/>
        <v>5</v>
      </c>
      <c r="N9" s="38">
        <f t="shared" si="1"/>
        <v>4360</v>
      </c>
      <c r="O9" s="35"/>
      <c r="P9" s="132"/>
      <c r="Q9" s="109"/>
      <c r="R9" s="112"/>
    </row>
    <row r="10" spans="1:18" ht="15.95" customHeight="1" thickBot="1">
      <c r="A10" s="122">
        <v>2</v>
      </c>
      <c r="B10" s="136" t="s">
        <v>29</v>
      </c>
      <c r="C10" s="30" t="s">
        <v>26</v>
      </c>
      <c r="D10" s="24" t="s">
        <v>67</v>
      </c>
      <c r="E10" s="47">
        <v>7</v>
      </c>
      <c r="F10" s="48">
        <v>6260</v>
      </c>
      <c r="G10" s="49">
        <v>3</v>
      </c>
      <c r="H10" s="128">
        <f>SUM(G10:G13)</f>
        <v>12</v>
      </c>
      <c r="I10" s="24" t="s">
        <v>67</v>
      </c>
      <c r="J10" s="47">
        <v>2</v>
      </c>
      <c r="K10" s="48"/>
      <c r="L10" s="50"/>
      <c r="M10" s="34">
        <f t="shared" si="0"/>
        <v>3</v>
      </c>
      <c r="N10" s="38">
        <f t="shared" si="1"/>
        <v>6260</v>
      </c>
      <c r="O10" s="51"/>
      <c r="P10" s="131">
        <f>SUM(N10:N13)</f>
        <v>22570</v>
      </c>
      <c r="Q10" s="108">
        <f>SUM(M10:M13)</f>
        <v>12</v>
      </c>
      <c r="R10" s="111"/>
    </row>
    <row r="11" spans="1:18" ht="15.95" customHeight="1" thickBot="1">
      <c r="A11" s="123"/>
      <c r="B11" s="137"/>
      <c r="C11" s="31" t="s">
        <v>27</v>
      </c>
      <c r="D11" s="28" t="s">
        <v>68</v>
      </c>
      <c r="E11" s="11">
        <v>24</v>
      </c>
      <c r="F11" s="12">
        <v>4630</v>
      </c>
      <c r="G11" s="21">
        <v>3</v>
      </c>
      <c r="H11" s="129"/>
      <c r="I11" s="25" t="s">
        <v>66</v>
      </c>
      <c r="J11" s="11">
        <v>11</v>
      </c>
      <c r="K11" s="12"/>
      <c r="L11" s="21"/>
      <c r="M11" s="34">
        <f t="shared" si="0"/>
        <v>3</v>
      </c>
      <c r="N11" s="38">
        <f t="shared" si="1"/>
        <v>4630</v>
      </c>
      <c r="O11" s="36"/>
      <c r="P11" s="132"/>
      <c r="Q11" s="109"/>
      <c r="R11" s="112"/>
    </row>
    <row r="12" spans="1:18" ht="15.95" customHeight="1" thickBot="1">
      <c r="A12" s="123"/>
      <c r="B12" s="137"/>
      <c r="C12" s="31" t="s">
        <v>28</v>
      </c>
      <c r="D12" s="25" t="s">
        <v>66</v>
      </c>
      <c r="E12" s="8">
        <v>22</v>
      </c>
      <c r="F12" s="9">
        <v>5640</v>
      </c>
      <c r="G12" s="20">
        <v>3</v>
      </c>
      <c r="H12" s="129"/>
      <c r="I12" s="25" t="s">
        <v>65</v>
      </c>
      <c r="J12" s="8">
        <v>35</v>
      </c>
      <c r="K12" s="9"/>
      <c r="L12" s="20"/>
      <c r="M12" s="34">
        <f t="shared" si="0"/>
        <v>3</v>
      </c>
      <c r="N12" s="38">
        <f t="shared" si="1"/>
        <v>5640</v>
      </c>
      <c r="O12" s="35"/>
      <c r="P12" s="132"/>
      <c r="Q12" s="109"/>
      <c r="R12" s="112"/>
    </row>
    <row r="13" spans="1:18" ht="15.95" customHeight="1" thickBot="1">
      <c r="A13" s="123"/>
      <c r="B13" s="137"/>
      <c r="C13" s="31" t="s">
        <v>20</v>
      </c>
      <c r="D13" s="25" t="s">
        <v>65</v>
      </c>
      <c r="E13" s="11">
        <v>34</v>
      </c>
      <c r="F13" s="12">
        <v>6040</v>
      </c>
      <c r="G13" s="21">
        <v>3</v>
      </c>
      <c r="H13" s="129"/>
      <c r="I13" s="25" t="s">
        <v>68</v>
      </c>
      <c r="J13" s="11">
        <v>22</v>
      </c>
      <c r="K13" s="12"/>
      <c r="L13" s="21"/>
      <c r="M13" s="34">
        <f t="shared" si="0"/>
        <v>3</v>
      </c>
      <c r="N13" s="38">
        <f t="shared" si="1"/>
        <v>6040</v>
      </c>
      <c r="O13" s="36"/>
      <c r="P13" s="132"/>
      <c r="Q13" s="109"/>
      <c r="R13" s="112"/>
    </row>
    <row r="14" spans="1:18" ht="15.95" customHeight="1" thickBot="1">
      <c r="A14" s="122">
        <v>3</v>
      </c>
      <c r="B14" s="136" t="s">
        <v>32</v>
      </c>
      <c r="C14" s="30" t="s">
        <v>90</v>
      </c>
      <c r="D14" s="27" t="s">
        <v>66</v>
      </c>
      <c r="E14" s="14">
        <v>13</v>
      </c>
      <c r="F14" s="15">
        <v>4230</v>
      </c>
      <c r="G14" s="19">
        <v>7</v>
      </c>
      <c r="H14" s="128">
        <f>SUM(G14:G17)</f>
        <v>34</v>
      </c>
      <c r="I14" s="24" t="s">
        <v>67</v>
      </c>
      <c r="J14" s="14">
        <v>1</v>
      </c>
      <c r="K14" s="15"/>
      <c r="L14" s="19"/>
      <c r="M14" s="34">
        <f t="shared" si="0"/>
        <v>7</v>
      </c>
      <c r="N14" s="38">
        <f t="shared" si="1"/>
        <v>4230</v>
      </c>
      <c r="O14" s="34"/>
      <c r="P14" s="131">
        <f>SUM(N14:N17)</f>
        <v>15280</v>
      </c>
      <c r="Q14" s="108">
        <f>SUM(M14:M17)</f>
        <v>34</v>
      </c>
      <c r="R14" s="111"/>
    </row>
    <row r="15" spans="1:18" ht="15.95" customHeight="1" thickBot="1">
      <c r="A15" s="123"/>
      <c r="B15" s="137"/>
      <c r="C15" s="31" t="s">
        <v>30</v>
      </c>
      <c r="D15" s="25" t="s">
        <v>68</v>
      </c>
      <c r="E15" s="8">
        <v>31</v>
      </c>
      <c r="F15" s="9">
        <v>3230</v>
      </c>
      <c r="G15" s="20">
        <v>9</v>
      </c>
      <c r="H15" s="129"/>
      <c r="I15" s="25" t="s">
        <v>65</v>
      </c>
      <c r="J15" s="8">
        <v>33</v>
      </c>
      <c r="K15" s="9"/>
      <c r="L15" s="20"/>
      <c r="M15" s="34">
        <f t="shared" si="0"/>
        <v>9</v>
      </c>
      <c r="N15" s="38">
        <f t="shared" si="1"/>
        <v>3230</v>
      </c>
      <c r="O15" s="35"/>
      <c r="P15" s="132"/>
      <c r="Q15" s="109"/>
      <c r="R15" s="112"/>
    </row>
    <row r="16" spans="1:18" ht="15.95" customHeight="1" thickBot="1">
      <c r="A16" s="123"/>
      <c r="B16" s="137"/>
      <c r="C16" s="31" t="s">
        <v>89</v>
      </c>
      <c r="D16" s="28" t="s">
        <v>65</v>
      </c>
      <c r="E16" s="11">
        <v>40</v>
      </c>
      <c r="F16" s="9">
        <v>2970</v>
      </c>
      <c r="G16" s="21">
        <v>9</v>
      </c>
      <c r="H16" s="129"/>
      <c r="I16" s="25" t="s">
        <v>68</v>
      </c>
      <c r="J16" s="11">
        <v>23</v>
      </c>
      <c r="K16" s="12"/>
      <c r="L16" s="21"/>
      <c r="M16" s="34">
        <f t="shared" si="0"/>
        <v>9</v>
      </c>
      <c r="N16" s="38">
        <f t="shared" si="1"/>
        <v>2970</v>
      </c>
      <c r="O16" s="36"/>
      <c r="P16" s="132"/>
      <c r="Q16" s="109"/>
      <c r="R16" s="112"/>
    </row>
    <row r="17" spans="1:18" ht="15.95" customHeight="1" thickBot="1">
      <c r="A17" s="123"/>
      <c r="B17" s="137"/>
      <c r="C17" s="31" t="s">
        <v>31</v>
      </c>
      <c r="D17" s="25" t="s">
        <v>67</v>
      </c>
      <c r="E17" s="8">
        <v>2</v>
      </c>
      <c r="F17" s="9">
        <v>4850</v>
      </c>
      <c r="G17" s="20">
        <v>9</v>
      </c>
      <c r="H17" s="129"/>
      <c r="I17" s="25" t="s">
        <v>66</v>
      </c>
      <c r="J17" s="8">
        <v>17</v>
      </c>
      <c r="K17" s="9"/>
      <c r="L17" s="20"/>
      <c r="M17" s="34">
        <f t="shared" si="0"/>
        <v>9</v>
      </c>
      <c r="N17" s="38">
        <f t="shared" si="1"/>
        <v>4850</v>
      </c>
      <c r="O17" s="35"/>
      <c r="P17" s="132"/>
      <c r="Q17" s="109"/>
      <c r="R17" s="112"/>
    </row>
    <row r="18" spans="1:18" ht="15.95" customHeight="1" thickBot="1">
      <c r="A18" s="140">
        <v>4</v>
      </c>
      <c r="B18" s="125" t="s">
        <v>36</v>
      </c>
      <c r="C18" s="30" t="s">
        <v>33</v>
      </c>
      <c r="D18" s="24" t="s">
        <v>68</v>
      </c>
      <c r="E18" s="47">
        <v>28</v>
      </c>
      <c r="F18" s="48">
        <v>4230</v>
      </c>
      <c r="G18" s="49">
        <v>6</v>
      </c>
      <c r="H18" s="128">
        <f>SUM(G18:G21)</f>
        <v>27</v>
      </c>
      <c r="I18" s="24" t="s">
        <v>66</v>
      </c>
      <c r="J18" s="47">
        <v>19</v>
      </c>
      <c r="K18" s="48"/>
      <c r="L18" s="49"/>
      <c r="M18" s="34">
        <f t="shared" si="0"/>
        <v>6</v>
      </c>
      <c r="N18" s="38">
        <f t="shared" si="1"/>
        <v>4230</v>
      </c>
      <c r="O18" s="51"/>
      <c r="P18" s="131">
        <f>SUM(N18:N21)</f>
        <v>16230</v>
      </c>
      <c r="Q18" s="108">
        <f>SUM(M18:M21)</f>
        <v>27</v>
      </c>
      <c r="R18" s="138"/>
    </row>
    <row r="19" spans="1:18" ht="15.95" customHeight="1" thickBot="1">
      <c r="A19" s="141"/>
      <c r="B19" s="126"/>
      <c r="C19" s="31" t="s">
        <v>34</v>
      </c>
      <c r="D19" s="28" t="s">
        <v>66</v>
      </c>
      <c r="E19" s="11">
        <v>16</v>
      </c>
      <c r="F19" s="12">
        <v>2390</v>
      </c>
      <c r="G19" s="21">
        <v>10</v>
      </c>
      <c r="H19" s="129"/>
      <c r="I19" s="25" t="s">
        <v>68</v>
      </c>
      <c r="J19" s="11">
        <v>32</v>
      </c>
      <c r="K19" s="12"/>
      <c r="L19" s="21"/>
      <c r="M19" s="34">
        <f t="shared" si="0"/>
        <v>10</v>
      </c>
      <c r="N19" s="38">
        <f t="shared" si="1"/>
        <v>2390</v>
      </c>
      <c r="O19" s="36"/>
      <c r="P19" s="132"/>
      <c r="Q19" s="109"/>
      <c r="R19" s="139"/>
    </row>
    <row r="20" spans="1:18" ht="15.95" customHeight="1" thickBot="1">
      <c r="A20" s="141"/>
      <c r="B20" s="126"/>
      <c r="C20" s="31" t="s">
        <v>35</v>
      </c>
      <c r="D20" s="25" t="s">
        <v>65</v>
      </c>
      <c r="E20" s="8">
        <v>38</v>
      </c>
      <c r="F20" s="9">
        <v>3910</v>
      </c>
      <c r="G20" s="20">
        <v>7</v>
      </c>
      <c r="H20" s="129"/>
      <c r="I20" s="25" t="s">
        <v>65</v>
      </c>
      <c r="J20" s="8">
        <v>39</v>
      </c>
      <c r="K20" s="9"/>
      <c r="L20" s="20"/>
      <c r="M20" s="34">
        <f t="shared" si="0"/>
        <v>7</v>
      </c>
      <c r="N20" s="38">
        <f t="shared" si="1"/>
        <v>3910</v>
      </c>
      <c r="O20" s="39"/>
      <c r="P20" s="132"/>
      <c r="Q20" s="109"/>
      <c r="R20" s="139"/>
    </row>
    <row r="21" spans="1:18" ht="15.95" customHeight="1" thickBot="1">
      <c r="A21" s="141"/>
      <c r="B21" s="126"/>
      <c r="C21" s="31" t="s">
        <v>70</v>
      </c>
      <c r="D21" s="28" t="s">
        <v>67</v>
      </c>
      <c r="E21" s="11">
        <v>4</v>
      </c>
      <c r="F21" s="12">
        <v>5700</v>
      </c>
      <c r="G21" s="21">
        <v>4</v>
      </c>
      <c r="H21" s="129"/>
      <c r="I21" s="25" t="s">
        <v>67</v>
      </c>
      <c r="J21" s="11">
        <v>5</v>
      </c>
      <c r="K21" s="12"/>
      <c r="L21" s="21"/>
      <c r="M21" s="34">
        <f t="shared" si="0"/>
        <v>4</v>
      </c>
      <c r="N21" s="38">
        <f t="shared" si="1"/>
        <v>5700</v>
      </c>
      <c r="O21" s="36"/>
      <c r="P21" s="132"/>
      <c r="Q21" s="109"/>
      <c r="R21" s="139"/>
    </row>
    <row r="22" spans="1:18" ht="15.95" customHeight="1" thickBot="1">
      <c r="A22" s="122">
        <v>5</v>
      </c>
      <c r="B22" s="125" t="s">
        <v>40</v>
      </c>
      <c r="C22" s="30" t="s">
        <v>37</v>
      </c>
      <c r="D22" s="27" t="s">
        <v>68</v>
      </c>
      <c r="E22" s="14">
        <v>30</v>
      </c>
      <c r="F22" s="15">
        <v>4060</v>
      </c>
      <c r="G22" s="19">
        <v>8</v>
      </c>
      <c r="H22" s="128">
        <f>SUM(G22:G25)</f>
        <v>13</v>
      </c>
      <c r="I22" s="27" t="s">
        <v>66</v>
      </c>
      <c r="J22" s="14">
        <v>14</v>
      </c>
      <c r="K22" s="15"/>
      <c r="L22" s="19"/>
      <c r="M22" s="34">
        <f t="shared" si="0"/>
        <v>8</v>
      </c>
      <c r="N22" s="38">
        <f t="shared" si="1"/>
        <v>4060</v>
      </c>
      <c r="O22" s="34"/>
      <c r="P22" s="131">
        <f>SUM(N22:N25)</f>
        <v>26470</v>
      </c>
      <c r="Q22" s="108">
        <f>SUM(M22:M25)</f>
        <v>13</v>
      </c>
      <c r="R22" s="111"/>
    </row>
    <row r="23" spans="1:18" ht="15.95" customHeight="1" thickBot="1">
      <c r="A23" s="123"/>
      <c r="B23" s="126"/>
      <c r="C23" s="31" t="s">
        <v>38</v>
      </c>
      <c r="D23" s="25" t="s">
        <v>66</v>
      </c>
      <c r="E23" s="8">
        <v>14</v>
      </c>
      <c r="F23" s="9">
        <v>6140</v>
      </c>
      <c r="G23" s="20">
        <v>2</v>
      </c>
      <c r="H23" s="129"/>
      <c r="I23" s="25" t="s">
        <v>67</v>
      </c>
      <c r="J23" s="8">
        <v>3</v>
      </c>
      <c r="K23" s="9"/>
      <c r="L23" s="20"/>
      <c r="M23" s="34">
        <f t="shared" si="0"/>
        <v>2</v>
      </c>
      <c r="N23" s="38">
        <f t="shared" si="1"/>
        <v>6140</v>
      </c>
      <c r="O23" s="35"/>
      <c r="P23" s="132"/>
      <c r="Q23" s="109"/>
      <c r="R23" s="112"/>
    </row>
    <row r="24" spans="1:18" ht="15.95" customHeight="1" thickBot="1">
      <c r="A24" s="123"/>
      <c r="B24" s="126"/>
      <c r="C24" s="31" t="s">
        <v>39</v>
      </c>
      <c r="D24" s="28" t="s">
        <v>67</v>
      </c>
      <c r="E24" s="11">
        <v>1</v>
      </c>
      <c r="F24" s="12">
        <v>7750</v>
      </c>
      <c r="G24" s="21">
        <v>2</v>
      </c>
      <c r="H24" s="129"/>
      <c r="I24" s="25" t="s">
        <v>68</v>
      </c>
      <c r="J24" s="11">
        <v>26</v>
      </c>
      <c r="K24" s="12"/>
      <c r="L24" s="21"/>
      <c r="M24" s="34">
        <f t="shared" si="0"/>
        <v>2</v>
      </c>
      <c r="N24" s="38">
        <f t="shared" si="1"/>
        <v>7750</v>
      </c>
      <c r="O24" s="36"/>
      <c r="P24" s="132"/>
      <c r="Q24" s="109"/>
      <c r="R24" s="112"/>
    </row>
    <row r="25" spans="1:18" ht="15.95" customHeight="1" thickBot="1">
      <c r="A25" s="123"/>
      <c r="B25" s="126"/>
      <c r="C25" s="31" t="s">
        <v>16</v>
      </c>
      <c r="D25" s="25" t="s">
        <v>65</v>
      </c>
      <c r="E25" s="8">
        <v>33</v>
      </c>
      <c r="F25" s="9">
        <v>8520</v>
      </c>
      <c r="G25" s="20">
        <v>1</v>
      </c>
      <c r="H25" s="129"/>
      <c r="I25" s="25" t="s">
        <v>65</v>
      </c>
      <c r="J25" s="8">
        <v>37</v>
      </c>
      <c r="K25" s="9"/>
      <c r="L25" s="20"/>
      <c r="M25" s="34">
        <f t="shared" si="0"/>
        <v>1</v>
      </c>
      <c r="N25" s="38">
        <f t="shared" si="1"/>
        <v>8520</v>
      </c>
      <c r="O25" s="35"/>
      <c r="P25" s="132"/>
      <c r="Q25" s="109"/>
      <c r="R25" s="112"/>
    </row>
    <row r="26" spans="1:18" ht="15.95" customHeight="1" thickBot="1">
      <c r="A26" s="122">
        <v>6</v>
      </c>
      <c r="B26" s="136" t="s">
        <v>44</v>
      </c>
      <c r="C26" s="30" t="s">
        <v>41</v>
      </c>
      <c r="D26" s="27" t="s">
        <v>68</v>
      </c>
      <c r="E26" s="14">
        <v>26</v>
      </c>
      <c r="F26" s="15">
        <v>5050</v>
      </c>
      <c r="G26" s="19">
        <v>2</v>
      </c>
      <c r="H26" s="128">
        <f>SUM(G26:G29)</f>
        <v>25.5</v>
      </c>
      <c r="I26" s="24" t="s">
        <v>68</v>
      </c>
      <c r="J26" s="14">
        <v>27</v>
      </c>
      <c r="K26" s="15"/>
      <c r="L26" s="19"/>
      <c r="M26" s="34">
        <f t="shared" si="0"/>
        <v>2</v>
      </c>
      <c r="N26" s="38">
        <f t="shared" si="1"/>
        <v>5050</v>
      </c>
      <c r="O26" s="34"/>
      <c r="P26" s="131">
        <f>SUM(N26:N29)</f>
        <v>17890</v>
      </c>
      <c r="Q26" s="108">
        <f>SUM(M26:M29)</f>
        <v>25.5</v>
      </c>
      <c r="R26" s="111"/>
    </row>
    <row r="27" spans="1:18" ht="15.95" customHeight="1" thickBot="1">
      <c r="A27" s="123"/>
      <c r="B27" s="137"/>
      <c r="C27" s="31" t="s">
        <v>88</v>
      </c>
      <c r="D27" s="25" t="s">
        <v>67</v>
      </c>
      <c r="E27" s="8">
        <v>3</v>
      </c>
      <c r="F27" s="9">
        <v>4310</v>
      </c>
      <c r="G27" s="20">
        <v>10.5</v>
      </c>
      <c r="H27" s="129"/>
      <c r="I27" s="25" t="s">
        <v>66</v>
      </c>
      <c r="J27" s="8">
        <v>16</v>
      </c>
      <c r="K27" s="9"/>
      <c r="L27" s="20"/>
      <c r="M27" s="34">
        <f t="shared" si="0"/>
        <v>10.5</v>
      </c>
      <c r="N27" s="38">
        <f t="shared" si="1"/>
        <v>4310</v>
      </c>
      <c r="O27" s="35"/>
      <c r="P27" s="132"/>
      <c r="Q27" s="109"/>
      <c r="R27" s="112"/>
    </row>
    <row r="28" spans="1:18" ht="15.95" customHeight="1" thickBot="1">
      <c r="A28" s="123"/>
      <c r="B28" s="137"/>
      <c r="C28" s="31" t="s">
        <v>42</v>
      </c>
      <c r="D28" s="28" t="s">
        <v>66</v>
      </c>
      <c r="E28" s="11">
        <v>17</v>
      </c>
      <c r="F28" s="12">
        <v>5100</v>
      </c>
      <c r="G28" s="21">
        <v>5</v>
      </c>
      <c r="H28" s="129"/>
      <c r="I28" s="25" t="s">
        <v>65</v>
      </c>
      <c r="J28" s="11">
        <v>34</v>
      </c>
      <c r="K28" s="12"/>
      <c r="L28" s="21"/>
      <c r="M28" s="34">
        <f t="shared" si="0"/>
        <v>5</v>
      </c>
      <c r="N28" s="38">
        <f t="shared" si="1"/>
        <v>5100</v>
      </c>
      <c r="O28" s="36"/>
      <c r="P28" s="132"/>
      <c r="Q28" s="109"/>
      <c r="R28" s="112"/>
    </row>
    <row r="29" spans="1:18" ht="15.95" customHeight="1" thickBot="1">
      <c r="A29" s="123"/>
      <c r="B29" s="137"/>
      <c r="C29" s="31" t="s">
        <v>43</v>
      </c>
      <c r="D29" s="25" t="s">
        <v>65</v>
      </c>
      <c r="E29" s="8">
        <v>36</v>
      </c>
      <c r="F29" s="9">
        <v>3430</v>
      </c>
      <c r="G29" s="20">
        <v>8</v>
      </c>
      <c r="H29" s="129"/>
      <c r="I29" s="25" t="s">
        <v>67</v>
      </c>
      <c r="J29" s="8">
        <v>10</v>
      </c>
      <c r="K29" s="9"/>
      <c r="L29" s="20"/>
      <c r="M29" s="34">
        <f t="shared" si="0"/>
        <v>8</v>
      </c>
      <c r="N29" s="38">
        <f t="shared" si="1"/>
        <v>3430</v>
      </c>
      <c r="O29" s="35"/>
      <c r="P29" s="132"/>
      <c r="Q29" s="109"/>
      <c r="R29" s="112"/>
    </row>
    <row r="30" spans="1:18" ht="15.95" customHeight="1" thickBot="1">
      <c r="A30" s="122">
        <v>7</v>
      </c>
      <c r="B30" s="136" t="s">
        <v>49</v>
      </c>
      <c r="C30" s="30" t="s">
        <v>45</v>
      </c>
      <c r="D30" s="24" t="s">
        <v>66</v>
      </c>
      <c r="E30" s="47">
        <v>20</v>
      </c>
      <c r="F30" s="48">
        <v>6800</v>
      </c>
      <c r="G30" s="49">
        <v>1</v>
      </c>
      <c r="H30" s="128">
        <f>SUM(G30:G33)</f>
        <v>9</v>
      </c>
      <c r="I30" s="24" t="s">
        <v>67</v>
      </c>
      <c r="J30" s="47">
        <v>4</v>
      </c>
      <c r="K30" s="48"/>
      <c r="L30" s="49"/>
      <c r="M30" s="34">
        <f t="shared" si="0"/>
        <v>1</v>
      </c>
      <c r="N30" s="38">
        <f t="shared" si="1"/>
        <v>6800</v>
      </c>
      <c r="O30" s="51"/>
      <c r="P30" s="131">
        <f>SUM(N30:N33)</f>
        <v>32520</v>
      </c>
      <c r="Q30" s="108">
        <f>SUM(M30:M33)</f>
        <v>9</v>
      </c>
      <c r="R30" s="134"/>
    </row>
    <row r="31" spans="1:18" ht="15.95" customHeight="1" thickBot="1">
      <c r="A31" s="123"/>
      <c r="B31" s="137"/>
      <c r="C31" s="31" t="s">
        <v>46</v>
      </c>
      <c r="D31" s="28" t="s">
        <v>67</v>
      </c>
      <c r="E31" s="11">
        <v>5</v>
      </c>
      <c r="F31" s="12">
        <v>5670</v>
      </c>
      <c r="G31" s="21">
        <v>5</v>
      </c>
      <c r="H31" s="129"/>
      <c r="I31" s="25" t="s">
        <v>65</v>
      </c>
      <c r="J31" s="11">
        <v>40</v>
      </c>
      <c r="K31" s="12"/>
      <c r="L31" s="21"/>
      <c r="M31" s="34">
        <f t="shared" si="0"/>
        <v>5</v>
      </c>
      <c r="N31" s="38">
        <f t="shared" si="1"/>
        <v>5670</v>
      </c>
      <c r="O31" s="36"/>
      <c r="P31" s="132"/>
      <c r="Q31" s="109"/>
      <c r="R31" s="135"/>
    </row>
    <row r="32" spans="1:18" ht="15.95" customHeight="1" thickBot="1">
      <c r="A32" s="123"/>
      <c r="B32" s="137"/>
      <c r="C32" s="31" t="s">
        <v>47</v>
      </c>
      <c r="D32" s="25" t="s">
        <v>68</v>
      </c>
      <c r="E32" s="8">
        <v>32</v>
      </c>
      <c r="F32" s="9">
        <v>12510</v>
      </c>
      <c r="G32" s="20">
        <v>1</v>
      </c>
      <c r="H32" s="129"/>
      <c r="I32" s="25" t="s">
        <v>68</v>
      </c>
      <c r="J32" s="8">
        <v>28</v>
      </c>
      <c r="K32" s="9"/>
      <c r="L32" s="20"/>
      <c r="M32" s="34">
        <f t="shared" si="0"/>
        <v>1</v>
      </c>
      <c r="N32" s="38">
        <f t="shared" si="1"/>
        <v>12510</v>
      </c>
      <c r="O32" s="35"/>
      <c r="P32" s="132"/>
      <c r="Q32" s="109"/>
      <c r="R32" s="135"/>
    </row>
    <row r="33" spans="1:18" ht="15.95" customHeight="1" thickBot="1">
      <c r="A33" s="123"/>
      <c r="B33" s="137"/>
      <c r="C33" s="31" t="s">
        <v>48</v>
      </c>
      <c r="D33" s="28" t="s">
        <v>65</v>
      </c>
      <c r="E33" s="11">
        <v>35</v>
      </c>
      <c r="F33" s="12">
        <v>7540</v>
      </c>
      <c r="G33" s="21">
        <v>2</v>
      </c>
      <c r="H33" s="129"/>
      <c r="I33" s="25" t="s">
        <v>66</v>
      </c>
      <c r="J33" s="11">
        <v>18</v>
      </c>
      <c r="K33" s="12"/>
      <c r="L33" s="21"/>
      <c r="M33" s="34">
        <f t="shared" si="0"/>
        <v>2</v>
      </c>
      <c r="N33" s="38">
        <f t="shared" si="1"/>
        <v>7540</v>
      </c>
      <c r="O33" s="36"/>
      <c r="P33" s="132"/>
      <c r="Q33" s="109"/>
      <c r="R33" s="135"/>
    </row>
    <row r="34" spans="1:18" ht="15.95" customHeight="1" thickBot="1">
      <c r="A34" s="122">
        <v>8</v>
      </c>
      <c r="B34" s="136" t="s">
        <v>52</v>
      </c>
      <c r="C34" s="30" t="s">
        <v>86</v>
      </c>
      <c r="D34" s="27" t="s">
        <v>66</v>
      </c>
      <c r="E34" s="14">
        <v>15</v>
      </c>
      <c r="F34" s="15">
        <v>2000</v>
      </c>
      <c r="G34" s="19">
        <v>11</v>
      </c>
      <c r="H34" s="128">
        <f>SUM(G34:G37)</f>
        <v>37</v>
      </c>
      <c r="I34" s="24" t="s">
        <v>68</v>
      </c>
      <c r="J34" s="14">
        <v>25</v>
      </c>
      <c r="K34" s="15"/>
      <c r="L34" s="19"/>
      <c r="M34" s="34">
        <f t="shared" si="0"/>
        <v>11</v>
      </c>
      <c r="N34" s="38">
        <f t="shared" si="1"/>
        <v>2000</v>
      </c>
      <c r="O34" s="34"/>
      <c r="P34" s="131">
        <f>SUM(N34:N37)</f>
        <v>12610</v>
      </c>
      <c r="Q34" s="108">
        <f>SUM(M34:M37)</f>
        <v>37</v>
      </c>
      <c r="R34" s="134"/>
    </row>
    <row r="35" spans="1:18" ht="15.95" customHeight="1" thickBot="1">
      <c r="A35" s="123"/>
      <c r="B35" s="137"/>
      <c r="C35" s="31" t="s">
        <v>82</v>
      </c>
      <c r="D35" s="25" t="s">
        <v>67</v>
      </c>
      <c r="E35" s="8">
        <v>6</v>
      </c>
      <c r="F35" s="9">
        <v>5470</v>
      </c>
      <c r="G35" s="20">
        <v>6</v>
      </c>
      <c r="H35" s="129"/>
      <c r="I35" s="25" t="s">
        <v>65</v>
      </c>
      <c r="J35" s="8">
        <v>36</v>
      </c>
      <c r="K35" s="9"/>
      <c r="L35" s="20"/>
      <c r="M35" s="34">
        <f t="shared" si="0"/>
        <v>6</v>
      </c>
      <c r="N35" s="38">
        <f t="shared" si="1"/>
        <v>5470</v>
      </c>
      <c r="O35" s="35"/>
      <c r="P35" s="132"/>
      <c r="Q35" s="109"/>
      <c r="R35" s="135"/>
    </row>
    <row r="36" spans="1:18" ht="15.95" customHeight="1" thickBot="1">
      <c r="A36" s="123"/>
      <c r="B36" s="137"/>
      <c r="C36" s="31" t="s">
        <v>50</v>
      </c>
      <c r="D36" s="28" t="s">
        <v>65</v>
      </c>
      <c r="E36" s="11">
        <v>39</v>
      </c>
      <c r="F36" s="12">
        <v>2380</v>
      </c>
      <c r="G36" s="21">
        <v>10</v>
      </c>
      <c r="H36" s="129"/>
      <c r="I36" s="25" t="s">
        <v>67</v>
      </c>
      <c r="J36" s="11">
        <v>6</v>
      </c>
      <c r="K36" s="12"/>
      <c r="L36" s="21"/>
      <c r="M36" s="34">
        <f t="shared" si="0"/>
        <v>10</v>
      </c>
      <c r="N36" s="38">
        <f t="shared" si="1"/>
        <v>2380</v>
      </c>
      <c r="O36" s="36"/>
      <c r="P36" s="132"/>
      <c r="Q36" s="109"/>
      <c r="R36" s="135"/>
    </row>
    <row r="37" spans="1:18" ht="15.95" customHeight="1" thickBot="1">
      <c r="A37" s="123"/>
      <c r="B37" s="137"/>
      <c r="C37" s="31" t="s">
        <v>51</v>
      </c>
      <c r="D37" s="25" t="s">
        <v>68</v>
      </c>
      <c r="E37" s="8">
        <v>29</v>
      </c>
      <c r="F37" s="9">
        <v>2760</v>
      </c>
      <c r="G37" s="20">
        <v>10</v>
      </c>
      <c r="H37" s="129"/>
      <c r="I37" s="25" t="s">
        <v>66</v>
      </c>
      <c r="J37" s="8">
        <v>20</v>
      </c>
      <c r="K37" s="9"/>
      <c r="L37" s="20"/>
      <c r="M37" s="34">
        <f t="shared" si="0"/>
        <v>10</v>
      </c>
      <c r="N37" s="38">
        <f t="shared" si="1"/>
        <v>2760</v>
      </c>
      <c r="O37" s="35"/>
      <c r="P37" s="132"/>
      <c r="Q37" s="109"/>
      <c r="R37" s="135"/>
    </row>
    <row r="38" spans="1:18" ht="15.95" customHeight="1" thickBot="1">
      <c r="A38" s="122">
        <v>9</v>
      </c>
      <c r="B38" s="125" t="s">
        <v>57</v>
      </c>
      <c r="C38" s="30" t="s">
        <v>53</v>
      </c>
      <c r="D38" s="24" t="s">
        <v>66</v>
      </c>
      <c r="E38" s="47">
        <v>18</v>
      </c>
      <c r="F38" s="48">
        <v>3950</v>
      </c>
      <c r="G38" s="49">
        <v>9</v>
      </c>
      <c r="H38" s="128">
        <f>SUM(G38:G41)</f>
        <v>27</v>
      </c>
      <c r="I38" s="24" t="s">
        <v>65</v>
      </c>
      <c r="J38" s="47">
        <v>41</v>
      </c>
      <c r="K38" s="48"/>
      <c r="L38" s="49"/>
      <c r="M38" s="34">
        <f t="shared" si="0"/>
        <v>9</v>
      </c>
      <c r="N38" s="38">
        <f t="shared" si="1"/>
        <v>3950</v>
      </c>
      <c r="O38" s="51"/>
      <c r="P38" s="131">
        <f>SUM(N38:N41)</f>
        <v>18220</v>
      </c>
      <c r="Q38" s="108">
        <f>SUM(M38:M41)</f>
        <v>27</v>
      </c>
      <c r="R38" s="111"/>
    </row>
    <row r="39" spans="1:18" ht="15.95" customHeight="1" thickBot="1">
      <c r="A39" s="123"/>
      <c r="B39" s="126"/>
      <c r="C39" s="31" t="s">
        <v>54</v>
      </c>
      <c r="D39" s="28" t="s">
        <v>67</v>
      </c>
      <c r="E39" s="11">
        <v>8</v>
      </c>
      <c r="F39" s="12">
        <v>5400</v>
      </c>
      <c r="G39" s="21">
        <v>7</v>
      </c>
      <c r="H39" s="129"/>
      <c r="I39" s="25" t="s">
        <v>66</v>
      </c>
      <c r="J39" s="11">
        <v>13</v>
      </c>
      <c r="K39" s="12"/>
      <c r="L39" s="21"/>
      <c r="M39" s="34">
        <f t="shared" si="0"/>
        <v>7</v>
      </c>
      <c r="N39" s="38">
        <f t="shared" si="1"/>
        <v>5400</v>
      </c>
      <c r="O39" s="36"/>
      <c r="P39" s="132"/>
      <c r="Q39" s="109"/>
      <c r="R39" s="112"/>
    </row>
    <row r="40" spans="1:18" ht="15.95" customHeight="1" thickBot="1">
      <c r="A40" s="123"/>
      <c r="B40" s="126"/>
      <c r="C40" s="31" t="s">
        <v>55</v>
      </c>
      <c r="D40" s="25" t="s">
        <v>65</v>
      </c>
      <c r="E40" s="8">
        <v>42</v>
      </c>
      <c r="F40" s="9">
        <v>4710</v>
      </c>
      <c r="G40" s="20">
        <v>4</v>
      </c>
      <c r="H40" s="129"/>
      <c r="I40" s="25" t="s">
        <v>68</v>
      </c>
      <c r="J40" s="8">
        <v>30</v>
      </c>
      <c r="K40" s="9"/>
      <c r="L40" s="20"/>
      <c r="M40" s="34">
        <f t="shared" si="0"/>
        <v>4</v>
      </c>
      <c r="N40" s="38">
        <f t="shared" si="1"/>
        <v>4710</v>
      </c>
      <c r="O40" s="35"/>
      <c r="P40" s="132"/>
      <c r="Q40" s="109"/>
      <c r="R40" s="112"/>
    </row>
    <row r="41" spans="1:18" ht="15.95" customHeight="1" thickBot="1">
      <c r="A41" s="124"/>
      <c r="B41" s="127"/>
      <c r="C41" s="32" t="s">
        <v>56</v>
      </c>
      <c r="D41" s="29" t="s">
        <v>68</v>
      </c>
      <c r="E41" s="16">
        <v>27</v>
      </c>
      <c r="F41" s="17">
        <v>4160</v>
      </c>
      <c r="G41" s="22">
        <v>7</v>
      </c>
      <c r="H41" s="130"/>
      <c r="I41" s="26" t="s">
        <v>67</v>
      </c>
      <c r="J41" s="16">
        <v>8</v>
      </c>
      <c r="K41" s="17"/>
      <c r="L41" s="22"/>
      <c r="M41" s="105">
        <f t="shared" si="0"/>
        <v>7</v>
      </c>
      <c r="N41" s="106">
        <f t="shared" si="1"/>
        <v>4160</v>
      </c>
      <c r="O41" s="37"/>
      <c r="P41" s="133"/>
      <c r="Q41" s="110"/>
      <c r="R41" s="113"/>
    </row>
    <row r="42" spans="1:18" ht="15.95" customHeight="1" thickBot="1">
      <c r="A42" s="120">
        <v>10</v>
      </c>
      <c r="B42" s="116"/>
      <c r="C42" s="40" t="s">
        <v>58</v>
      </c>
      <c r="D42" s="42" t="s">
        <v>67</v>
      </c>
      <c r="E42" s="43">
        <v>11</v>
      </c>
      <c r="F42" s="44">
        <v>5330</v>
      </c>
      <c r="G42" s="45">
        <v>8</v>
      </c>
      <c r="H42" s="114"/>
      <c r="I42" s="41" t="s">
        <v>65</v>
      </c>
      <c r="J42" s="43">
        <v>38</v>
      </c>
      <c r="K42" s="44"/>
      <c r="L42" s="45"/>
      <c r="M42" s="46">
        <f t="shared" si="0"/>
        <v>8</v>
      </c>
      <c r="N42" s="104">
        <f t="shared" si="1"/>
        <v>5330</v>
      </c>
      <c r="O42" s="46"/>
      <c r="P42" s="118"/>
      <c r="Q42" s="144"/>
      <c r="R42" s="146"/>
    </row>
    <row r="43" spans="1:18" ht="15.95" customHeight="1" thickBot="1">
      <c r="A43" s="120"/>
      <c r="B43" s="116"/>
      <c r="C43" s="31" t="s">
        <v>59</v>
      </c>
      <c r="D43" s="25" t="s">
        <v>66</v>
      </c>
      <c r="E43" s="8">
        <v>21</v>
      </c>
      <c r="F43" s="9">
        <v>4410</v>
      </c>
      <c r="G43" s="20">
        <v>6</v>
      </c>
      <c r="H43" s="114"/>
      <c r="I43" s="25" t="s">
        <v>66</v>
      </c>
      <c r="J43" s="8">
        <v>15</v>
      </c>
      <c r="K43" s="9"/>
      <c r="L43" s="20"/>
      <c r="M43" s="34">
        <f t="shared" si="0"/>
        <v>6</v>
      </c>
      <c r="N43" s="38">
        <f t="shared" si="1"/>
        <v>4410</v>
      </c>
      <c r="O43" s="35"/>
      <c r="P43" s="118"/>
      <c r="Q43" s="144"/>
      <c r="R43" s="146"/>
    </row>
    <row r="44" spans="1:18" ht="15.95" customHeight="1" thickBot="1">
      <c r="A44" s="120"/>
      <c r="B44" s="116"/>
      <c r="C44" s="31" t="s">
        <v>60</v>
      </c>
      <c r="D44" s="28" t="s">
        <v>66</v>
      </c>
      <c r="E44" s="11">
        <v>19</v>
      </c>
      <c r="F44" s="12">
        <v>5600</v>
      </c>
      <c r="G44" s="21">
        <v>4</v>
      </c>
      <c r="H44" s="114"/>
      <c r="I44" s="25" t="s">
        <v>66</v>
      </c>
      <c r="J44" s="11">
        <v>12</v>
      </c>
      <c r="K44" s="12"/>
      <c r="L44" s="21"/>
      <c r="M44" s="34">
        <f t="shared" si="0"/>
        <v>4</v>
      </c>
      <c r="N44" s="38">
        <f t="shared" si="1"/>
        <v>5600</v>
      </c>
      <c r="O44" s="36"/>
      <c r="P44" s="118"/>
      <c r="Q44" s="144"/>
      <c r="R44" s="146"/>
    </row>
    <row r="45" spans="1:18" ht="15.95" customHeight="1" thickBot="1">
      <c r="A45" s="120"/>
      <c r="B45" s="116"/>
      <c r="C45" s="31" t="s">
        <v>61</v>
      </c>
      <c r="D45" s="25" t="s">
        <v>68</v>
      </c>
      <c r="E45" s="8">
        <v>25</v>
      </c>
      <c r="F45" s="9">
        <v>4450</v>
      </c>
      <c r="G45" s="20">
        <v>4</v>
      </c>
      <c r="H45" s="114"/>
      <c r="I45" s="25" t="s">
        <v>68</v>
      </c>
      <c r="J45" s="8">
        <v>24</v>
      </c>
      <c r="K45" s="9"/>
      <c r="L45" s="20"/>
      <c r="M45" s="34">
        <f t="shared" si="0"/>
        <v>4</v>
      </c>
      <c r="N45" s="38">
        <f t="shared" si="1"/>
        <v>4450</v>
      </c>
      <c r="O45" s="35"/>
      <c r="P45" s="118"/>
      <c r="Q45" s="144"/>
      <c r="R45" s="146"/>
    </row>
    <row r="46" spans="1:18" ht="15.95" customHeight="1" thickBot="1">
      <c r="A46" s="120"/>
      <c r="B46" s="116"/>
      <c r="C46" s="31" t="s">
        <v>62</v>
      </c>
      <c r="D46" s="28" t="s">
        <v>65</v>
      </c>
      <c r="E46" s="11">
        <v>41</v>
      </c>
      <c r="F46" s="12">
        <v>4420</v>
      </c>
      <c r="G46" s="21">
        <v>6</v>
      </c>
      <c r="H46" s="114"/>
      <c r="I46" s="25" t="s">
        <v>68</v>
      </c>
      <c r="J46" s="11">
        <v>29</v>
      </c>
      <c r="K46" s="12"/>
      <c r="L46" s="21"/>
      <c r="M46" s="34">
        <f t="shared" si="0"/>
        <v>6</v>
      </c>
      <c r="N46" s="38">
        <f t="shared" si="1"/>
        <v>4420</v>
      </c>
      <c r="O46" s="36"/>
      <c r="P46" s="118"/>
      <c r="Q46" s="144"/>
      <c r="R46" s="146"/>
    </row>
    <row r="47" spans="1:18" ht="15.95" customHeight="1" thickBot="1">
      <c r="A47" s="120"/>
      <c r="B47" s="116"/>
      <c r="C47" s="31" t="s">
        <v>63</v>
      </c>
      <c r="D47" s="25" t="s">
        <v>67</v>
      </c>
      <c r="E47" s="8">
        <v>10</v>
      </c>
      <c r="F47" s="9">
        <v>4310</v>
      </c>
      <c r="G47" s="20">
        <v>10.5</v>
      </c>
      <c r="H47" s="114"/>
      <c r="I47" s="25" t="s">
        <v>67</v>
      </c>
      <c r="J47" s="8">
        <v>7</v>
      </c>
      <c r="K47" s="9"/>
      <c r="L47" s="20"/>
      <c r="M47" s="34">
        <f t="shared" si="0"/>
        <v>10.5</v>
      </c>
      <c r="N47" s="38">
        <f t="shared" si="1"/>
        <v>4310</v>
      </c>
      <c r="O47" s="35"/>
      <c r="P47" s="118"/>
      <c r="Q47" s="144"/>
      <c r="R47" s="146"/>
    </row>
    <row r="48" spans="1:18" ht="15.95" customHeight="1">
      <c r="A48" s="121"/>
      <c r="B48" s="117"/>
      <c r="C48" s="31"/>
      <c r="D48" s="28"/>
      <c r="E48" s="8"/>
      <c r="F48" s="9"/>
      <c r="G48" s="21"/>
      <c r="H48" s="115"/>
      <c r="I48" s="25"/>
      <c r="J48" s="11"/>
      <c r="K48" s="12"/>
      <c r="L48" s="21"/>
      <c r="M48" s="36"/>
      <c r="N48" s="38">
        <f t="shared" si="1"/>
        <v>0</v>
      </c>
      <c r="O48" s="36"/>
      <c r="P48" s="119"/>
      <c r="Q48" s="145"/>
      <c r="R48" s="147"/>
    </row>
    <row r="49" spans="2:16" ht="12.6" customHeight="1">
      <c r="F49"/>
      <c r="G49"/>
      <c r="I49"/>
      <c r="N49"/>
      <c r="P49"/>
    </row>
    <row r="50" spans="2:16" ht="12.6" customHeight="1">
      <c r="B50" t="s">
        <v>22</v>
      </c>
      <c r="C50" t="s">
        <v>69</v>
      </c>
      <c r="F50"/>
      <c r="G50"/>
      <c r="I50"/>
      <c r="M50" s="107"/>
      <c r="N50" s="107"/>
      <c r="O50" s="107"/>
      <c r="P50"/>
    </row>
    <row r="51" spans="2:16" ht="12.6" customHeight="1">
      <c r="F51"/>
      <c r="G51"/>
      <c r="H51" t="s">
        <v>81</v>
      </c>
      <c r="I51"/>
      <c r="M51" s="107"/>
      <c r="N51" s="107"/>
      <c r="O51" s="107"/>
      <c r="P51"/>
    </row>
    <row r="52" spans="2:16" ht="12.6" customHeight="1">
      <c r="B52" t="s">
        <v>21</v>
      </c>
      <c r="C52" t="s">
        <v>77</v>
      </c>
      <c r="F52"/>
      <c r="G52"/>
      <c r="I52"/>
      <c r="M52" s="107"/>
      <c r="N52" s="107"/>
      <c r="O52" s="107"/>
      <c r="P52"/>
    </row>
    <row r="53" spans="2:16" ht="12.6" customHeight="1">
      <c r="C53" t="s">
        <v>78</v>
      </c>
      <c r="F53"/>
      <c r="G53"/>
      <c r="I53"/>
      <c r="N53"/>
      <c r="P53"/>
    </row>
    <row r="54" spans="2:16" ht="12.75" customHeight="1">
      <c r="C54" t="s">
        <v>79</v>
      </c>
      <c r="F54"/>
      <c r="G54"/>
      <c r="I54"/>
      <c r="N54"/>
      <c r="P54"/>
    </row>
    <row r="55" spans="2:16" ht="12.75" customHeight="1">
      <c r="C55" t="s">
        <v>80</v>
      </c>
      <c r="F55"/>
      <c r="G55"/>
      <c r="I55"/>
      <c r="N55"/>
      <c r="P55"/>
    </row>
    <row r="56" spans="2:16" ht="12.75" customHeight="1">
      <c r="F56"/>
      <c r="G56"/>
      <c r="I56"/>
      <c r="N56"/>
      <c r="P56"/>
    </row>
    <row r="57" spans="2:16" ht="12.75" customHeight="1">
      <c r="F57"/>
      <c r="G57"/>
      <c r="I57"/>
      <c r="N57"/>
      <c r="P57"/>
    </row>
    <row r="58" spans="2:16" ht="13.5" customHeight="1">
      <c r="F58"/>
      <c r="G58"/>
      <c r="I58"/>
      <c r="N58"/>
      <c r="P58"/>
    </row>
    <row r="59" spans="2:16" ht="12.75" customHeight="1">
      <c r="F59"/>
      <c r="G59"/>
      <c r="I59"/>
      <c r="N59"/>
      <c r="P59"/>
    </row>
    <row r="60" spans="2:16" ht="12.75" customHeight="1">
      <c r="F60"/>
      <c r="G60"/>
      <c r="I60"/>
      <c r="N60"/>
      <c r="P60"/>
    </row>
    <row r="61" spans="2:16" ht="12.75" customHeight="1">
      <c r="F61"/>
      <c r="G61"/>
      <c r="I61"/>
      <c r="N61"/>
      <c r="P61"/>
    </row>
    <row r="62" spans="2:16" ht="12.75" customHeight="1">
      <c r="F62"/>
      <c r="G62"/>
      <c r="I62"/>
      <c r="N62"/>
      <c r="P62"/>
    </row>
    <row r="63" spans="2:16" ht="13.5" customHeight="1">
      <c r="F63"/>
      <c r="G63"/>
      <c r="I63"/>
      <c r="N63"/>
      <c r="P63"/>
    </row>
    <row r="64" spans="2:16" ht="12.75" customHeight="1">
      <c r="F64"/>
      <c r="G64"/>
      <c r="I64"/>
      <c r="N64"/>
      <c r="P64"/>
    </row>
    <row r="65" spans="6:16" ht="12.75" customHeight="1">
      <c r="F65"/>
      <c r="G65"/>
      <c r="I65"/>
      <c r="N65"/>
      <c r="P65"/>
    </row>
    <row r="66" spans="6:16" ht="12.75" customHeight="1">
      <c r="F66"/>
      <c r="G66"/>
      <c r="I66"/>
      <c r="N66"/>
      <c r="P66"/>
    </row>
    <row r="67" spans="6:16" ht="12.75" customHeight="1">
      <c r="F67"/>
      <c r="G67"/>
      <c r="I67"/>
      <c r="N67"/>
      <c r="P67"/>
    </row>
    <row r="68" spans="6:16" ht="13.5" customHeight="1">
      <c r="F68"/>
      <c r="G68"/>
      <c r="I68"/>
      <c r="N68"/>
      <c r="P68"/>
    </row>
    <row r="69" spans="6:16" ht="12.75" customHeight="1">
      <c r="F69"/>
      <c r="G69"/>
      <c r="I69"/>
      <c r="N69"/>
      <c r="P69"/>
    </row>
    <row r="70" spans="6:16" ht="12.75" customHeight="1">
      <c r="F70"/>
      <c r="G70"/>
      <c r="I70"/>
      <c r="N70"/>
      <c r="P70"/>
    </row>
    <row r="71" spans="6:16" ht="12.75" customHeight="1">
      <c r="F71"/>
      <c r="G71"/>
      <c r="I71"/>
      <c r="N71"/>
      <c r="P71"/>
    </row>
    <row r="72" spans="6:16" ht="12.75" customHeight="1">
      <c r="F72"/>
      <c r="G72"/>
      <c r="I72"/>
      <c r="N72"/>
      <c r="P72"/>
    </row>
    <row r="73" spans="6:16" ht="13.5" customHeight="1">
      <c r="F73"/>
      <c r="G73"/>
      <c r="I73"/>
      <c r="N73"/>
      <c r="P73"/>
    </row>
    <row r="74" spans="6:16" ht="12.75" customHeight="1">
      <c r="F74"/>
      <c r="G74"/>
      <c r="I74"/>
      <c r="N74"/>
      <c r="P74"/>
    </row>
    <row r="75" spans="6:16" ht="12.75" customHeight="1">
      <c r="F75"/>
      <c r="G75"/>
      <c r="I75"/>
      <c r="N75"/>
      <c r="P75"/>
    </row>
    <row r="76" spans="6:16" ht="12.75" customHeight="1">
      <c r="F76"/>
      <c r="G76"/>
      <c r="I76"/>
      <c r="N76"/>
      <c r="P76"/>
    </row>
    <row r="77" spans="6:16" ht="12.75" customHeight="1">
      <c r="F77"/>
      <c r="G77"/>
      <c r="I77"/>
      <c r="N77"/>
      <c r="P77"/>
    </row>
    <row r="78" spans="6:16" ht="13.5" customHeight="1">
      <c r="F78"/>
      <c r="G78"/>
      <c r="I78"/>
      <c r="N78"/>
      <c r="P78"/>
    </row>
    <row r="79" spans="6:16" ht="12.75" customHeight="1">
      <c r="F79"/>
      <c r="G79"/>
      <c r="I79"/>
      <c r="N79"/>
      <c r="P79"/>
    </row>
    <row r="80" spans="6:16" ht="12.75" customHeight="1">
      <c r="F80"/>
      <c r="G80"/>
      <c r="I80"/>
      <c r="N80"/>
      <c r="P80"/>
    </row>
    <row r="81" spans="6:16" ht="12.75" customHeight="1">
      <c r="F81"/>
      <c r="G81"/>
      <c r="I81"/>
      <c r="N81"/>
      <c r="P81"/>
    </row>
    <row r="82" spans="6:16" ht="12.75" customHeight="1">
      <c r="F82"/>
      <c r="G82"/>
      <c r="I82"/>
      <c r="N82"/>
      <c r="P82"/>
    </row>
    <row r="83" spans="6:16" ht="13.5" customHeight="1">
      <c r="F83"/>
      <c r="G83"/>
      <c r="I83"/>
      <c r="N83"/>
      <c r="P83"/>
    </row>
    <row r="84" spans="6:16" ht="12.75" customHeight="1">
      <c r="F84"/>
      <c r="G84"/>
      <c r="I84"/>
      <c r="N84"/>
      <c r="P84"/>
    </row>
    <row r="85" spans="6:16" ht="12.75" customHeight="1">
      <c r="F85"/>
      <c r="G85"/>
      <c r="I85"/>
      <c r="N85"/>
      <c r="P85"/>
    </row>
    <row r="86" spans="6:16" ht="12.75" customHeight="1">
      <c r="F86"/>
      <c r="G86"/>
      <c r="I86"/>
      <c r="N86"/>
      <c r="P86"/>
    </row>
    <row r="87" spans="6:16" ht="12.75" customHeight="1">
      <c r="F87"/>
      <c r="G87"/>
      <c r="I87"/>
      <c r="N87"/>
      <c r="P87"/>
    </row>
    <row r="88" spans="6:16" ht="13.5" customHeight="1">
      <c r="F88"/>
      <c r="G88"/>
      <c r="I88"/>
      <c r="N88"/>
      <c r="P88"/>
    </row>
    <row r="89" spans="6:16" ht="12.75" customHeight="1">
      <c r="F89"/>
      <c r="G89"/>
      <c r="I89"/>
      <c r="N89"/>
      <c r="P89"/>
    </row>
    <row r="90" spans="6:16" ht="12.75" customHeight="1">
      <c r="F90"/>
      <c r="G90"/>
      <c r="I90"/>
      <c r="N90"/>
      <c r="P90"/>
    </row>
    <row r="91" spans="6:16" ht="12.75" customHeight="1">
      <c r="F91"/>
      <c r="G91"/>
      <c r="I91"/>
      <c r="N91"/>
      <c r="P91"/>
    </row>
    <row r="92" spans="6:16" ht="12.75" customHeight="1">
      <c r="F92"/>
      <c r="G92"/>
      <c r="I92"/>
      <c r="N92"/>
      <c r="P92"/>
    </row>
    <row r="93" spans="6:16" ht="13.5" customHeight="1">
      <c r="F93"/>
      <c r="G93"/>
      <c r="I93"/>
      <c r="N93"/>
      <c r="P93"/>
    </row>
    <row r="94" spans="6:16" ht="12.75" customHeight="1">
      <c r="F94"/>
      <c r="G94"/>
      <c r="I94"/>
      <c r="N94"/>
      <c r="P94"/>
    </row>
    <row r="95" spans="6:16" ht="12.75" customHeight="1">
      <c r="F95"/>
      <c r="G95"/>
      <c r="I95"/>
      <c r="N95"/>
      <c r="P95"/>
    </row>
    <row r="96" spans="6:16" ht="12.75" customHeight="1">
      <c r="F96"/>
      <c r="G96"/>
      <c r="I96"/>
      <c r="N96"/>
      <c r="P96"/>
    </row>
    <row r="97" spans="6:16" ht="12.75" customHeight="1">
      <c r="F97"/>
      <c r="G97"/>
      <c r="I97"/>
      <c r="N97"/>
      <c r="P97"/>
    </row>
    <row r="98" spans="6:16" ht="13.5" customHeight="1">
      <c r="F98"/>
      <c r="G98"/>
      <c r="I98"/>
      <c r="N98"/>
      <c r="P98"/>
    </row>
    <row r="99" spans="6:16" ht="12.75" customHeight="1">
      <c r="F99"/>
      <c r="G99"/>
      <c r="I99"/>
      <c r="N99"/>
      <c r="P99"/>
    </row>
    <row r="100" spans="6:16" ht="12.75" customHeight="1">
      <c r="F100"/>
      <c r="G100"/>
      <c r="I100"/>
      <c r="N100"/>
      <c r="P100"/>
    </row>
    <row r="101" spans="6:16" ht="12.75" customHeight="1">
      <c r="F101"/>
      <c r="G101"/>
      <c r="I101"/>
      <c r="N101"/>
      <c r="P101"/>
    </row>
    <row r="102" spans="6:16" ht="12.75" customHeight="1">
      <c r="F102"/>
      <c r="G102"/>
      <c r="I102"/>
      <c r="N102"/>
      <c r="P102"/>
    </row>
    <row r="103" spans="6:16" ht="13.5" customHeight="1">
      <c r="F103"/>
      <c r="G103"/>
      <c r="I103"/>
      <c r="N103"/>
      <c r="P103"/>
    </row>
    <row r="104" spans="6:16" s="6" customFormat="1" ht="12.75" customHeight="1"/>
    <row r="105" spans="6:16" s="6" customFormat="1" ht="12.75" customHeight="1"/>
    <row r="106" spans="6:16" s="6" customFormat="1" ht="12.75" customHeight="1"/>
    <row r="107" spans="6:16" s="6" customFormat="1" ht="12.75" customHeight="1"/>
    <row r="108" spans="6:16" s="6" customFormat="1" ht="13.5" customHeight="1"/>
  </sheetData>
  <autoFilter ref="A4:R48" xr:uid="{CF5DCD80-7F45-405C-8DC8-90C02E46DBC6}">
    <filterColumn colId="3" showButton="0"/>
    <filterColumn colId="4" showButton="0"/>
    <filterColumn colId="5" showButton="0"/>
    <filterColumn colId="8" showButton="0"/>
    <filterColumn colId="9" showButton="0"/>
    <filterColumn colId="10" showButton="0"/>
  </autoFilter>
  <mergeCells count="78">
    <mergeCell ref="A1:R1"/>
    <mergeCell ref="A2:R2"/>
    <mergeCell ref="A3:R3"/>
    <mergeCell ref="A4:A5"/>
    <mergeCell ref="B4:B5"/>
    <mergeCell ref="C4:C5"/>
    <mergeCell ref="D4:G4"/>
    <mergeCell ref="H4:H5"/>
    <mergeCell ref="I4:L4"/>
    <mergeCell ref="M4:M5"/>
    <mergeCell ref="N4:N5"/>
    <mergeCell ref="O4:O5"/>
    <mergeCell ref="P4:P5"/>
    <mergeCell ref="Q4:Q5"/>
    <mergeCell ref="R4:R5"/>
    <mergeCell ref="R6:R9"/>
    <mergeCell ref="A10:A13"/>
    <mergeCell ref="B10:B13"/>
    <mergeCell ref="H10:H13"/>
    <mergeCell ref="P10:P13"/>
    <mergeCell ref="Q10:Q13"/>
    <mergeCell ref="R10:R13"/>
    <mergeCell ref="A6:A9"/>
    <mergeCell ref="B6:B9"/>
    <mergeCell ref="H6:H9"/>
    <mergeCell ref="P6:P9"/>
    <mergeCell ref="Q6:Q9"/>
    <mergeCell ref="R18:R21"/>
    <mergeCell ref="A14:A17"/>
    <mergeCell ref="B14:B17"/>
    <mergeCell ref="H14:H17"/>
    <mergeCell ref="P14:P17"/>
    <mergeCell ref="Q14:Q17"/>
    <mergeCell ref="R14:R17"/>
    <mergeCell ref="A18:A21"/>
    <mergeCell ref="B18:B21"/>
    <mergeCell ref="H18:H21"/>
    <mergeCell ref="P18:P21"/>
    <mergeCell ref="Q18:Q21"/>
    <mergeCell ref="R26:R29"/>
    <mergeCell ref="A22:A25"/>
    <mergeCell ref="B22:B25"/>
    <mergeCell ref="H22:H25"/>
    <mergeCell ref="P22:P25"/>
    <mergeCell ref="Q22:Q25"/>
    <mergeCell ref="R22:R25"/>
    <mergeCell ref="A26:A29"/>
    <mergeCell ref="B26:B29"/>
    <mergeCell ref="H26:H29"/>
    <mergeCell ref="P26:P29"/>
    <mergeCell ref="Q26:Q29"/>
    <mergeCell ref="R34:R37"/>
    <mergeCell ref="A30:A33"/>
    <mergeCell ref="B30:B33"/>
    <mergeCell ref="H30:H33"/>
    <mergeCell ref="P30:P33"/>
    <mergeCell ref="Q30:Q33"/>
    <mergeCell ref="R30:R33"/>
    <mergeCell ref="A34:A37"/>
    <mergeCell ref="B34:B37"/>
    <mergeCell ref="H34:H37"/>
    <mergeCell ref="P34:P37"/>
    <mergeCell ref="Q34:Q37"/>
    <mergeCell ref="H42:H48"/>
    <mergeCell ref="B42:B48"/>
    <mergeCell ref="P42:P48"/>
    <mergeCell ref="A42:A48"/>
    <mergeCell ref="A38:A41"/>
    <mergeCell ref="B38:B41"/>
    <mergeCell ref="H38:H41"/>
    <mergeCell ref="P38:P41"/>
    <mergeCell ref="M50:O50"/>
    <mergeCell ref="M51:O51"/>
    <mergeCell ref="M52:O52"/>
    <mergeCell ref="Q38:Q41"/>
    <mergeCell ref="R38:R41"/>
    <mergeCell ref="Q42:Q48"/>
    <mergeCell ref="R42:R48"/>
  </mergeCells>
  <pageMargins left="0.39370078740157483" right="0.19685039370078741" top="0.19685039370078741" bottom="0.19685039370078741" header="0" footer="0"/>
  <pageSetup paperSize="8" scale="93" orientation="landscape" r:id="rId1"/>
  <rowBreaks count="1" manualBreakCount="1">
    <brk id="37" max="1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D5624-D2F5-40BF-8D3A-87B38F2D155E}">
  <dimension ref="B1:E45"/>
  <sheetViews>
    <sheetView workbookViewId="0">
      <selection activeCell="B3" sqref="B3:E44"/>
    </sheetView>
  </sheetViews>
  <sheetFormatPr defaultRowHeight="12.75"/>
  <cols>
    <col min="2" max="2" width="27.28515625" customWidth="1"/>
  </cols>
  <sheetData>
    <row r="1" spans="2:5" ht="13.5" thickBot="1">
      <c r="B1" s="52"/>
    </row>
    <row r="2" spans="2:5" ht="13.5" thickBot="1">
      <c r="B2" s="80" t="s">
        <v>71</v>
      </c>
      <c r="C2" s="84" t="s">
        <v>72</v>
      </c>
      <c r="D2" s="84" t="s">
        <v>73</v>
      </c>
      <c r="E2" s="87" t="s">
        <v>74</v>
      </c>
    </row>
    <row r="3" spans="2:5">
      <c r="B3" s="81"/>
      <c r="C3" s="85"/>
      <c r="D3" s="85"/>
      <c r="E3" s="88"/>
    </row>
    <row r="4" spans="2:5">
      <c r="B4" s="82"/>
      <c r="C4" s="72"/>
      <c r="D4" s="72"/>
      <c r="E4" s="89"/>
    </row>
    <row r="5" spans="2:5">
      <c r="B5" s="82"/>
      <c r="C5" s="72"/>
      <c r="D5" s="72"/>
      <c r="E5" s="89"/>
    </row>
    <row r="6" spans="2:5">
      <c r="B6" s="82"/>
      <c r="C6" s="72"/>
      <c r="D6" s="72"/>
      <c r="E6" s="89"/>
    </row>
    <row r="7" spans="2:5">
      <c r="B7" s="82"/>
      <c r="C7" s="72"/>
      <c r="D7" s="72"/>
      <c r="E7" s="89"/>
    </row>
    <row r="8" spans="2:5">
      <c r="B8" s="82"/>
      <c r="C8" s="72"/>
      <c r="D8" s="72"/>
      <c r="E8" s="89"/>
    </row>
    <row r="9" spans="2:5">
      <c r="B9" s="82"/>
      <c r="C9" s="72"/>
      <c r="D9" s="72"/>
      <c r="E9" s="89"/>
    </row>
    <row r="10" spans="2:5">
      <c r="B10" s="82"/>
      <c r="C10" s="72"/>
      <c r="D10" s="72"/>
      <c r="E10" s="89"/>
    </row>
    <row r="11" spans="2:5">
      <c r="B11" s="82"/>
      <c r="C11" s="72"/>
      <c r="D11" s="72"/>
      <c r="E11" s="89"/>
    </row>
    <row r="12" spans="2:5">
      <c r="B12" s="82"/>
      <c r="C12" s="72"/>
      <c r="D12" s="72"/>
      <c r="E12" s="89"/>
    </row>
    <row r="13" spans="2:5">
      <c r="B13" s="82"/>
      <c r="C13" s="72"/>
      <c r="D13" s="72"/>
      <c r="E13" s="89"/>
    </row>
    <row r="14" spans="2:5">
      <c r="B14" s="82"/>
      <c r="C14" s="72"/>
      <c r="D14" s="72"/>
      <c r="E14" s="89"/>
    </row>
    <row r="15" spans="2:5">
      <c r="B15" s="82"/>
      <c r="C15" s="72"/>
      <c r="D15" s="72"/>
      <c r="E15" s="89"/>
    </row>
    <row r="16" spans="2:5">
      <c r="B16" s="82"/>
      <c r="C16" s="72"/>
      <c r="D16" s="72"/>
      <c r="E16" s="89"/>
    </row>
    <row r="17" spans="2:5">
      <c r="B17" s="82"/>
      <c r="C17" s="72"/>
      <c r="D17" s="72"/>
      <c r="E17" s="89"/>
    </row>
    <row r="18" spans="2:5">
      <c r="B18" s="82"/>
      <c r="C18" s="72"/>
      <c r="D18" s="72"/>
      <c r="E18" s="89"/>
    </row>
    <row r="19" spans="2:5">
      <c r="B19" s="82"/>
      <c r="C19" s="72"/>
      <c r="D19" s="72"/>
      <c r="E19" s="89"/>
    </row>
    <row r="20" spans="2:5">
      <c r="B20" s="82"/>
      <c r="C20" s="72"/>
      <c r="D20" s="72"/>
      <c r="E20" s="89"/>
    </row>
    <row r="21" spans="2:5">
      <c r="B21" s="82"/>
      <c r="C21" s="72"/>
      <c r="D21" s="72"/>
      <c r="E21" s="89"/>
    </row>
    <row r="22" spans="2:5">
      <c r="B22" s="82"/>
      <c r="C22" s="72"/>
      <c r="D22" s="72"/>
      <c r="E22" s="89"/>
    </row>
    <row r="23" spans="2:5">
      <c r="B23" s="82"/>
      <c r="C23" s="72"/>
      <c r="D23" s="72"/>
      <c r="E23" s="89"/>
    </row>
    <row r="24" spans="2:5">
      <c r="B24" s="82"/>
      <c r="C24" s="72"/>
      <c r="D24" s="72"/>
      <c r="E24" s="89"/>
    </row>
    <row r="25" spans="2:5">
      <c r="B25" s="82"/>
      <c r="C25" s="72"/>
      <c r="D25" s="72"/>
      <c r="E25" s="89"/>
    </row>
    <row r="26" spans="2:5">
      <c r="B26" s="82"/>
      <c r="C26" s="72"/>
      <c r="D26" s="72"/>
      <c r="E26" s="89"/>
    </row>
    <row r="27" spans="2:5">
      <c r="B27" s="82"/>
      <c r="C27" s="72"/>
      <c r="D27" s="72"/>
      <c r="E27" s="89"/>
    </row>
    <row r="28" spans="2:5">
      <c r="B28" s="82"/>
      <c r="C28" s="72"/>
      <c r="D28" s="72"/>
      <c r="E28" s="89"/>
    </row>
    <row r="29" spans="2:5">
      <c r="B29" s="82"/>
      <c r="C29" s="72"/>
      <c r="D29" s="72"/>
      <c r="E29" s="89"/>
    </row>
    <row r="30" spans="2:5">
      <c r="B30" s="82"/>
      <c r="C30" s="72"/>
      <c r="D30" s="72"/>
      <c r="E30" s="89"/>
    </row>
    <row r="31" spans="2:5">
      <c r="B31" s="82"/>
      <c r="C31" s="72"/>
      <c r="D31" s="72"/>
      <c r="E31" s="89"/>
    </row>
    <row r="32" spans="2:5">
      <c r="B32" s="82"/>
      <c r="C32" s="72"/>
      <c r="D32" s="72"/>
      <c r="E32" s="89"/>
    </row>
    <row r="33" spans="2:5">
      <c r="B33" s="82"/>
      <c r="C33" s="72"/>
      <c r="D33" s="72"/>
      <c r="E33" s="89"/>
    </row>
    <row r="34" spans="2:5">
      <c r="B34" s="82"/>
      <c r="C34" s="72"/>
      <c r="D34" s="72"/>
      <c r="E34" s="89"/>
    </row>
    <row r="35" spans="2:5">
      <c r="B35" s="82"/>
      <c r="C35" s="72"/>
      <c r="D35" s="72"/>
      <c r="E35" s="89"/>
    </row>
    <row r="36" spans="2:5">
      <c r="B36" s="82"/>
      <c r="C36" s="72"/>
      <c r="D36" s="72"/>
      <c r="E36" s="89"/>
    </row>
    <row r="37" spans="2:5">
      <c r="B37" s="82"/>
      <c r="C37" s="72"/>
      <c r="D37" s="72"/>
      <c r="E37" s="89"/>
    </row>
    <row r="38" spans="2:5">
      <c r="B38" s="82"/>
      <c r="C38" s="72"/>
      <c r="D38" s="72"/>
      <c r="E38" s="89"/>
    </row>
    <row r="39" spans="2:5">
      <c r="B39" s="82"/>
      <c r="C39" s="72"/>
      <c r="D39" s="72"/>
      <c r="E39" s="89"/>
    </row>
    <row r="40" spans="2:5">
      <c r="B40" s="82"/>
      <c r="C40" s="72"/>
      <c r="D40" s="72"/>
      <c r="E40" s="89"/>
    </row>
    <row r="41" spans="2:5">
      <c r="B41" s="82"/>
      <c r="C41" s="72"/>
      <c r="D41" s="72"/>
      <c r="E41" s="89"/>
    </row>
    <row r="42" spans="2:5">
      <c r="B42" s="82"/>
      <c r="C42" s="72"/>
      <c r="D42" s="72"/>
      <c r="E42" s="89"/>
    </row>
    <row r="43" spans="2:5">
      <c r="B43" s="82"/>
      <c r="C43" s="72"/>
      <c r="D43" s="72"/>
      <c r="E43" s="89"/>
    </row>
    <row r="44" spans="2:5">
      <c r="B44" s="82"/>
      <c r="C44" s="72"/>
      <c r="D44" s="72"/>
      <c r="E44" s="89"/>
    </row>
    <row r="45" spans="2:5" ht="13.5" thickBot="1">
      <c r="B45" s="83"/>
      <c r="C45" s="86"/>
      <c r="D45" s="86"/>
      <c r="E45" s="90"/>
    </row>
  </sheetData>
  <sortState xmlns:xlrd2="http://schemas.microsoft.com/office/spreadsheetml/2017/richdata2" ref="B1:D45">
    <sortCondition ref="C1:C45"/>
    <sortCondition descending="1" ref="D1:D4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2B79E-6F28-41AC-8EA2-3D9961F67E99}">
  <dimension ref="B1:E11"/>
  <sheetViews>
    <sheetView workbookViewId="0">
      <selection activeCell="B3" sqref="B3:E11"/>
    </sheetView>
  </sheetViews>
  <sheetFormatPr defaultRowHeight="12.75"/>
  <cols>
    <col min="2" max="2" width="22.5703125" customWidth="1"/>
  </cols>
  <sheetData>
    <row r="1" spans="2:5" ht="13.5" thickBot="1"/>
    <row r="2" spans="2:5" ht="13.5" thickBot="1">
      <c r="B2" s="84" t="s">
        <v>75</v>
      </c>
      <c r="C2" s="84" t="s">
        <v>73</v>
      </c>
      <c r="D2" s="84" t="s">
        <v>76</v>
      </c>
      <c r="E2" s="84" t="s">
        <v>74</v>
      </c>
    </row>
    <row r="3" spans="2:5">
      <c r="B3" s="93"/>
      <c r="C3" s="91"/>
      <c r="D3" s="93"/>
      <c r="E3" s="93"/>
    </row>
    <row r="4" spans="2:5">
      <c r="B4" s="94"/>
      <c r="C4" s="6"/>
      <c r="D4" s="94"/>
      <c r="E4" s="94"/>
    </row>
    <row r="5" spans="2:5">
      <c r="B5" s="94"/>
      <c r="C5" s="6"/>
      <c r="D5" s="94"/>
      <c r="E5" s="94"/>
    </row>
    <row r="6" spans="2:5">
      <c r="B6" s="94"/>
      <c r="C6" s="6"/>
      <c r="D6" s="94"/>
      <c r="E6" s="94"/>
    </row>
    <row r="7" spans="2:5">
      <c r="B7" s="94"/>
      <c r="C7" s="6"/>
      <c r="D7" s="94"/>
      <c r="E7" s="94"/>
    </row>
    <row r="8" spans="2:5">
      <c r="B8" s="94"/>
      <c r="C8" s="6"/>
      <c r="D8" s="94"/>
      <c r="E8" s="94"/>
    </row>
    <row r="9" spans="2:5">
      <c r="B9" s="94"/>
      <c r="C9" s="6"/>
      <c r="D9" s="94"/>
      <c r="E9" s="94"/>
    </row>
    <row r="10" spans="2:5">
      <c r="B10" s="94"/>
      <c r="C10" s="6"/>
      <c r="D10" s="94"/>
      <c r="E10" s="94"/>
    </row>
    <row r="11" spans="2:5" ht="13.5" thickBot="1">
      <c r="B11" s="68"/>
      <c r="C11" s="92"/>
      <c r="D11" s="68"/>
      <c r="E11" s="68"/>
    </row>
  </sheetData>
  <sortState xmlns:xlrd2="http://schemas.microsoft.com/office/spreadsheetml/2017/richdata2" ref="B3:D47">
    <sortCondition ref="D3:D47"/>
    <sortCondition descending="1" ref="C3:C4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E4942-A3F4-49C1-A52C-CDC483CD9F69}">
  <dimension ref="B1:K55"/>
  <sheetViews>
    <sheetView workbookViewId="0">
      <selection activeCell="E1" sqref="E1"/>
    </sheetView>
  </sheetViews>
  <sheetFormatPr defaultRowHeight="12.75"/>
  <cols>
    <col min="2" max="2" width="33.5703125" customWidth="1"/>
    <col min="9" max="9" width="29.85546875" customWidth="1"/>
  </cols>
  <sheetData>
    <row r="1" spans="2:11" ht="13.5" thickBot="1"/>
    <row r="2" spans="2:11" ht="13.5" thickBot="1">
      <c r="B2" s="7" t="s">
        <v>17</v>
      </c>
      <c r="C2" s="65" t="s">
        <v>67</v>
      </c>
      <c r="D2" s="47">
        <v>9</v>
      </c>
      <c r="E2" s="48">
        <v>7979</v>
      </c>
      <c r="F2" s="59">
        <v>1</v>
      </c>
    </row>
    <row r="3" spans="2:11">
      <c r="B3" s="10" t="s">
        <v>39</v>
      </c>
      <c r="C3" s="61" t="s">
        <v>67</v>
      </c>
      <c r="D3" s="11">
        <v>1</v>
      </c>
      <c r="E3" s="12">
        <v>7750</v>
      </c>
      <c r="F3" s="58">
        <v>2</v>
      </c>
      <c r="H3" s="95"/>
      <c r="I3" s="75"/>
      <c r="J3" s="75"/>
      <c r="K3" s="76"/>
    </row>
    <row r="4" spans="2:11">
      <c r="B4" s="10" t="s">
        <v>26</v>
      </c>
      <c r="C4" s="62" t="s">
        <v>67</v>
      </c>
      <c r="D4" s="8">
        <v>7</v>
      </c>
      <c r="E4" s="9">
        <v>6260</v>
      </c>
      <c r="F4" s="57">
        <v>3</v>
      </c>
      <c r="H4" s="96"/>
      <c r="I4" s="73"/>
      <c r="J4" s="73"/>
      <c r="K4" s="77"/>
    </row>
    <row r="5" spans="2:11">
      <c r="B5" s="10" t="s">
        <v>70</v>
      </c>
      <c r="C5" s="61" t="s">
        <v>67</v>
      </c>
      <c r="D5" s="11">
        <v>4</v>
      </c>
      <c r="E5" s="12">
        <v>5700</v>
      </c>
      <c r="F5" s="58">
        <v>4</v>
      </c>
      <c r="H5" s="96"/>
      <c r="I5" s="73"/>
      <c r="J5" s="73"/>
      <c r="K5" s="77"/>
    </row>
    <row r="6" spans="2:11">
      <c r="B6" s="10" t="s">
        <v>46</v>
      </c>
      <c r="C6" s="62" t="s">
        <v>67</v>
      </c>
      <c r="D6" s="8">
        <v>5</v>
      </c>
      <c r="E6" s="9">
        <v>5670</v>
      </c>
      <c r="F6" s="57">
        <v>5</v>
      </c>
      <c r="H6" s="96"/>
      <c r="I6" s="73"/>
      <c r="J6" s="73"/>
      <c r="K6" s="77"/>
    </row>
    <row r="7" spans="2:11">
      <c r="B7" s="10" t="s">
        <v>82</v>
      </c>
      <c r="C7" s="61" t="s">
        <v>67</v>
      </c>
      <c r="D7" s="11">
        <v>6</v>
      </c>
      <c r="E7" s="12">
        <v>5470</v>
      </c>
      <c r="F7" s="58">
        <v>6</v>
      </c>
      <c r="H7" s="96"/>
      <c r="I7" s="73"/>
      <c r="J7" s="73"/>
      <c r="K7" s="77"/>
    </row>
    <row r="8" spans="2:11">
      <c r="B8" s="10" t="s">
        <v>54</v>
      </c>
      <c r="C8" s="61" t="s">
        <v>67</v>
      </c>
      <c r="D8" s="11">
        <v>8</v>
      </c>
      <c r="E8" s="12">
        <v>5400</v>
      </c>
      <c r="F8" s="58">
        <v>7</v>
      </c>
      <c r="H8" s="96"/>
      <c r="I8" s="73"/>
      <c r="J8" s="73"/>
      <c r="K8" s="77"/>
    </row>
    <row r="9" spans="2:11">
      <c r="B9" s="10" t="s">
        <v>58</v>
      </c>
      <c r="C9" s="61" t="s">
        <v>67</v>
      </c>
      <c r="D9" s="11">
        <v>11</v>
      </c>
      <c r="E9" s="12">
        <v>5330</v>
      </c>
      <c r="F9" s="58">
        <v>8</v>
      </c>
      <c r="H9" s="96"/>
      <c r="I9" s="73"/>
      <c r="J9" s="73"/>
      <c r="K9" s="77"/>
    </row>
    <row r="10" spans="2:11">
      <c r="B10" s="10" t="s">
        <v>31</v>
      </c>
      <c r="C10" s="61" t="s">
        <v>67</v>
      </c>
      <c r="D10" s="11">
        <v>2</v>
      </c>
      <c r="E10" s="12">
        <v>4850</v>
      </c>
      <c r="F10" s="58">
        <v>9</v>
      </c>
      <c r="H10" s="96"/>
      <c r="I10" s="73"/>
      <c r="J10" s="73"/>
      <c r="K10" s="77"/>
    </row>
    <row r="11" spans="2:11">
      <c r="B11" s="10" t="s">
        <v>85</v>
      </c>
      <c r="C11" s="61" t="s">
        <v>67</v>
      </c>
      <c r="D11" s="11">
        <v>3</v>
      </c>
      <c r="E11" s="12">
        <v>4310</v>
      </c>
      <c r="F11" s="58">
        <v>10.5</v>
      </c>
      <c r="H11" s="96"/>
      <c r="I11" s="73"/>
      <c r="J11" s="73"/>
      <c r="K11" s="77"/>
    </row>
    <row r="12" spans="2:11" ht="13.5" thickBot="1">
      <c r="B12" s="157" t="s">
        <v>63</v>
      </c>
      <c r="C12" s="158" t="s">
        <v>67</v>
      </c>
      <c r="D12" s="159">
        <v>10</v>
      </c>
      <c r="E12" s="160">
        <v>4310</v>
      </c>
      <c r="F12" s="161">
        <v>10.5</v>
      </c>
      <c r="H12" s="97"/>
      <c r="I12" s="78"/>
      <c r="J12" s="78"/>
      <c r="K12" s="79"/>
    </row>
    <row r="13" spans="2:11">
      <c r="B13" s="7" t="s">
        <v>45</v>
      </c>
      <c r="C13" s="65" t="s">
        <v>66</v>
      </c>
      <c r="D13" s="47">
        <v>20</v>
      </c>
      <c r="E13" s="48">
        <v>6800</v>
      </c>
      <c r="F13" s="59">
        <v>1</v>
      </c>
      <c r="H13" s="100"/>
      <c r="I13" s="101"/>
      <c r="J13" s="101"/>
      <c r="K13" s="102"/>
    </row>
    <row r="14" spans="2:11">
      <c r="B14" s="10" t="s">
        <v>38</v>
      </c>
      <c r="C14" s="62" t="s">
        <v>66</v>
      </c>
      <c r="D14" s="8">
        <v>14</v>
      </c>
      <c r="E14" s="9">
        <v>6140</v>
      </c>
      <c r="F14" s="57">
        <v>2</v>
      </c>
      <c r="H14" s="10"/>
      <c r="I14" s="73"/>
      <c r="J14" s="73"/>
      <c r="K14" s="77"/>
    </row>
    <row r="15" spans="2:11">
      <c r="B15" s="10" t="s">
        <v>28</v>
      </c>
      <c r="C15" s="62" t="s">
        <v>66</v>
      </c>
      <c r="D15" s="8">
        <v>22</v>
      </c>
      <c r="E15" s="9">
        <v>5640</v>
      </c>
      <c r="F15" s="57">
        <v>3</v>
      </c>
      <c r="H15" s="96"/>
      <c r="I15" s="73"/>
      <c r="J15" s="73"/>
      <c r="K15" s="77"/>
    </row>
    <row r="16" spans="2:11">
      <c r="B16" s="10" t="s">
        <v>60</v>
      </c>
      <c r="C16" s="62" t="s">
        <v>66</v>
      </c>
      <c r="D16" s="8">
        <v>19</v>
      </c>
      <c r="E16" s="9">
        <v>5600</v>
      </c>
      <c r="F16" s="57">
        <v>4</v>
      </c>
      <c r="H16" s="96"/>
      <c r="I16" s="73"/>
      <c r="J16" s="73"/>
      <c r="K16" s="77"/>
    </row>
    <row r="17" spans="2:11">
      <c r="B17" s="10" t="s">
        <v>42</v>
      </c>
      <c r="C17" s="61" t="s">
        <v>66</v>
      </c>
      <c r="D17" s="11">
        <v>17</v>
      </c>
      <c r="E17" s="12">
        <v>5100</v>
      </c>
      <c r="F17" s="58">
        <v>5</v>
      </c>
      <c r="H17" s="96"/>
      <c r="I17" s="73"/>
      <c r="J17" s="73"/>
      <c r="K17" s="77"/>
    </row>
    <row r="18" spans="2:11">
      <c r="B18" s="10" t="s">
        <v>59</v>
      </c>
      <c r="C18" s="62" t="s">
        <v>66</v>
      </c>
      <c r="D18" s="8">
        <v>21</v>
      </c>
      <c r="E18" s="9">
        <v>4410</v>
      </c>
      <c r="F18" s="57">
        <v>6</v>
      </c>
      <c r="H18" s="96"/>
      <c r="I18" s="73"/>
      <c r="J18" s="73"/>
      <c r="K18" s="77"/>
    </row>
    <row r="19" spans="2:11">
      <c r="B19" s="10" t="s">
        <v>83</v>
      </c>
      <c r="C19" s="61" t="s">
        <v>66</v>
      </c>
      <c r="D19" s="11">
        <v>13</v>
      </c>
      <c r="E19" s="12">
        <v>4230</v>
      </c>
      <c r="F19" s="58">
        <v>7</v>
      </c>
      <c r="H19" s="96"/>
      <c r="I19" s="73"/>
      <c r="J19" s="73"/>
      <c r="K19" s="77"/>
    </row>
    <row r="20" spans="2:11">
      <c r="B20" s="10" t="s">
        <v>18</v>
      </c>
      <c r="C20" s="62" t="s">
        <v>66</v>
      </c>
      <c r="D20" s="8">
        <v>12</v>
      </c>
      <c r="E20" s="9">
        <v>3980</v>
      </c>
      <c r="F20" s="57">
        <v>8</v>
      </c>
      <c r="H20" s="96"/>
      <c r="I20" s="73"/>
      <c r="J20" s="73"/>
      <c r="K20" s="77"/>
    </row>
    <row r="21" spans="2:11">
      <c r="B21" s="10" t="s">
        <v>53</v>
      </c>
      <c r="C21" s="62" t="s">
        <v>66</v>
      </c>
      <c r="D21" s="8">
        <v>18</v>
      </c>
      <c r="E21" s="9">
        <v>3950</v>
      </c>
      <c r="F21" s="57">
        <v>9</v>
      </c>
      <c r="H21" s="96"/>
      <c r="I21" s="73"/>
      <c r="J21" s="73"/>
      <c r="K21" s="77"/>
    </row>
    <row r="22" spans="2:11">
      <c r="B22" s="10" t="s">
        <v>34</v>
      </c>
      <c r="C22" s="62" t="s">
        <v>66</v>
      </c>
      <c r="D22" s="8">
        <v>16</v>
      </c>
      <c r="E22" s="9">
        <v>2390</v>
      </c>
      <c r="F22" s="57">
        <v>10</v>
      </c>
      <c r="H22" s="96"/>
      <c r="I22" s="73"/>
      <c r="J22" s="73"/>
      <c r="K22" s="77"/>
    </row>
    <row r="23" spans="2:11" ht="13.5" thickBot="1">
      <c r="B23" s="13" t="s">
        <v>86</v>
      </c>
      <c r="C23" s="66" t="s">
        <v>66</v>
      </c>
      <c r="D23" s="16">
        <v>15</v>
      </c>
      <c r="E23" s="17">
        <v>2000</v>
      </c>
      <c r="F23" s="60">
        <v>11</v>
      </c>
      <c r="H23" s="98"/>
      <c r="I23" s="74"/>
      <c r="J23" s="74"/>
      <c r="K23" s="103"/>
    </row>
    <row r="24" spans="2:11">
      <c r="B24" s="7" t="s">
        <v>47</v>
      </c>
      <c r="C24" s="65" t="s">
        <v>68</v>
      </c>
      <c r="D24" s="47">
        <v>32</v>
      </c>
      <c r="E24" s="48">
        <v>12510</v>
      </c>
      <c r="F24" s="59">
        <v>1</v>
      </c>
      <c r="H24" s="95"/>
      <c r="I24" s="75"/>
      <c r="J24" s="75"/>
      <c r="K24" s="76"/>
    </row>
    <row r="25" spans="2:11">
      <c r="B25" s="10" t="s">
        <v>41</v>
      </c>
      <c r="C25" s="62" t="s">
        <v>68</v>
      </c>
      <c r="D25" s="8">
        <v>26</v>
      </c>
      <c r="E25" s="9">
        <v>5050</v>
      </c>
      <c r="F25" s="57">
        <v>2</v>
      </c>
      <c r="H25" s="96"/>
      <c r="I25" s="73"/>
      <c r="J25" s="73"/>
      <c r="K25" s="77"/>
    </row>
    <row r="26" spans="2:11">
      <c r="B26" s="10" t="s">
        <v>27</v>
      </c>
      <c r="C26" s="62" t="s">
        <v>68</v>
      </c>
      <c r="D26" s="8">
        <v>24</v>
      </c>
      <c r="E26" s="9">
        <v>4630</v>
      </c>
      <c r="F26" s="57">
        <v>3</v>
      </c>
      <c r="H26" s="96"/>
      <c r="I26" s="73"/>
      <c r="J26" s="73"/>
      <c r="K26" s="77"/>
    </row>
    <row r="27" spans="2:11">
      <c r="B27" s="10" t="s">
        <v>61</v>
      </c>
      <c r="C27" s="62" t="s">
        <v>68</v>
      </c>
      <c r="D27" s="8">
        <v>25</v>
      </c>
      <c r="E27" s="9">
        <v>4450</v>
      </c>
      <c r="F27" s="57">
        <v>4</v>
      </c>
      <c r="H27" s="96"/>
      <c r="I27" s="73"/>
      <c r="J27" s="73"/>
      <c r="K27" s="77"/>
    </row>
    <row r="28" spans="2:11">
      <c r="B28" s="10" t="s">
        <v>24</v>
      </c>
      <c r="C28" s="61" t="s">
        <v>68</v>
      </c>
      <c r="D28" s="11">
        <v>23</v>
      </c>
      <c r="E28" s="9">
        <v>4360</v>
      </c>
      <c r="F28" s="58">
        <v>5</v>
      </c>
      <c r="H28" s="96"/>
      <c r="I28" s="73"/>
      <c r="J28" s="73"/>
      <c r="K28" s="77"/>
    </row>
    <row r="29" spans="2:11">
      <c r="B29" s="10" t="s">
        <v>33</v>
      </c>
      <c r="C29" s="61" t="s">
        <v>68</v>
      </c>
      <c r="D29" s="11">
        <v>28</v>
      </c>
      <c r="E29" s="12">
        <v>4230</v>
      </c>
      <c r="F29" s="58">
        <v>6</v>
      </c>
      <c r="H29" s="96"/>
      <c r="I29" s="73"/>
      <c r="J29" s="73"/>
      <c r="K29" s="77"/>
    </row>
    <row r="30" spans="2:11">
      <c r="B30" s="10" t="s">
        <v>56</v>
      </c>
      <c r="C30" s="62" t="s">
        <v>68</v>
      </c>
      <c r="D30" s="8">
        <v>27</v>
      </c>
      <c r="E30" s="9">
        <v>4160</v>
      </c>
      <c r="F30" s="57">
        <v>7</v>
      </c>
      <c r="H30" s="96"/>
      <c r="I30" s="73"/>
      <c r="J30" s="73"/>
      <c r="K30" s="77"/>
    </row>
    <row r="31" spans="2:11">
      <c r="B31" s="10" t="s">
        <v>37</v>
      </c>
      <c r="C31" s="61" t="s">
        <v>68</v>
      </c>
      <c r="D31" s="11">
        <v>30</v>
      </c>
      <c r="E31" s="12">
        <v>4060</v>
      </c>
      <c r="F31" s="58">
        <v>8</v>
      </c>
      <c r="H31" s="96"/>
      <c r="I31" s="73"/>
      <c r="J31" s="73"/>
      <c r="K31" s="77"/>
    </row>
    <row r="32" spans="2:11">
      <c r="B32" s="10" t="s">
        <v>30</v>
      </c>
      <c r="C32" s="62" t="s">
        <v>68</v>
      </c>
      <c r="D32" s="8">
        <v>31</v>
      </c>
      <c r="E32" s="9">
        <v>3230</v>
      </c>
      <c r="F32" s="57">
        <v>9</v>
      </c>
      <c r="H32" s="96"/>
      <c r="I32" s="73"/>
      <c r="J32" s="73"/>
      <c r="K32" s="77"/>
    </row>
    <row r="33" spans="2:11" ht="13.5" thickBot="1">
      <c r="B33" s="13" t="s">
        <v>51</v>
      </c>
      <c r="C33" s="66" t="s">
        <v>68</v>
      </c>
      <c r="D33" s="16">
        <v>29</v>
      </c>
      <c r="E33" s="17">
        <v>2760</v>
      </c>
      <c r="F33" s="60">
        <v>10</v>
      </c>
      <c r="H33" s="97"/>
      <c r="I33" s="78"/>
      <c r="J33" s="78"/>
      <c r="K33" s="79"/>
    </row>
    <row r="34" spans="2:11">
      <c r="B34" s="7" t="s">
        <v>16</v>
      </c>
      <c r="C34" s="67" t="s">
        <v>65</v>
      </c>
      <c r="D34" s="14">
        <v>33</v>
      </c>
      <c r="E34" s="15">
        <v>8520</v>
      </c>
      <c r="F34" s="56">
        <v>1</v>
      </c>
      <c r="H34" s="100"/>
      <c r="I34" s="101"/>
      <c r="J34" s="101"/>
      <c r="K34" s="102"/>
    </row>
    <row r="35" spans="2:11">
      <c r="B35" s="10" t="s">
        <v>48</v>
      </c>
      <c r="C35" s="61" t="s">
        <v>65</v>
      </c>
      <c r="D35" s="11">
        <v>35</v>
      </c>
      <c r="E35" s="12">
        <v>7540</v>
      </c>
      <c r="F35" s="58">
        <v>2</v>
      </c>
      <c r="H35" s="96"/>
      <c r="I35" s="73"/>
      <c r="J35" s="73"/>
      <c r="K35" s="77"/>
    </row>
    <row r="36" spans="2:11">
      <c r="B36" s="10" t="s">
        <v>20</v>
      </c>
      <c r="C36" s="61" t="s">
        <v>65</v>
      </c>
      <c r="D36" s="11">
        <v>34</v>
      </c>
      <c r="E36" s="12">
        <v>6040</v>
      </c>
      <c r="F36" s="58">
        <v>3</v>
      </c>
      <c r="H36" s="96"/>
      <c r="I36" s="73"/>
      <c r="J36" s="73"/>
      <c r="K36" s="77"/>
    </row>
    <row r="37" spans="2:11">
      <c r="B37" s="10" t="s">
        <v>55</v>
      </c>
      <c r="C37" s="61" t="s">
        <v>65</v>
      </c>
      <c r="D37" s="11">
        <v>42</v>
      </c>
      <c r="E37" s="12">
        <v>4710</v>
      </c>
      <c r="F37" s="58">
        <v>4</v>
      </c>
      <c r="H37" s="96"/>
      <c r="I37" s="73"/>
      <c r="J37" s="73"/>
      <c r="K37" s="77"/>
    </row>
    <row r="38" spans="2:11">
      <c r="B38" s="10" t="s">
        <v>19</v>
      </c>
      <c r="C38" s="61" t="s">
        <v>65</v>
      </c>
      <c r="D38" s="11">
        <v>37</v>
      </c>
      <c r="E38" s="12">
        <v>4490</v>
      </c>
      <c r="F38" s="58">
        <v>5</v>
      </c>
      <c r="H38" s="96"/>
      <c r="I38" s="73"/>
      <c r="J38" s="73"/>
      <c r="K38" s="77"/>
    </row>
    <row r="39" spans="2:11">
      <c r="B39" s="10" t="s">
        <v>62</v>
      </c>
      <c r="C39" s="61" t="s">
        <v>65</v>
      </c>
      <c r="D39" s="11">
        <v>41</v>
      </c>
      <c r="E39" s="12">
        <v>4420</v>
      </c>
      <c r="F39" s="58">
        <v>6</v>
      </c>
      <c r="H39" s="96"/>
      <c r="I39" s="73"/>
      <c r="J39" s="73"/>
      <c r="K39" s="77"/>
    </row>
    <row r="40" spans="2:11">
      <c r="B40" s="10" t="s">
        <v>35</v>
      </c>
      <c r="C40" s="62" t="s">
        <v>65</v>
      </c>
      <c r="D40" s="8">
        <v>38</v>
      </c>
      <c r="E40" s="9">
        <v>3910</v>
      </c>
      <c r="F40" s="57">
        <v>7</v>
      </c>
      <c r="H40" s="96"/>
      <c r="I40" s="73"/>
      <c r="J40" s="73"/>
      <c r="K40" s="77"/>
    </row>
    <row r="41" spans="2:11">
      <c r="B41" s="10" t="s">
        <v>43</v>
      </c>
      <c r="C41" s="62" t="s">
        <v>65</v>
      </c>
      <c r="D41" s="8">
        <v>36</v>
      </c>
      <c r="E41" s="9">
        <v>3430</v>
      </c>
      <c r="F41" s="57">
        <v>8</v>
      </c>
      <c r="H41" s="96"/>
      <c r="I41" s="73"/>
      <c r="J41" s="73"/>
      <c r="K41" s="77"/>
    </row>
    <row r="42" spans="2:11">
      <c r="B42" s="10" t="s">
        <v>84</v>
      </c>
      <c r="C42" s="62" t="s">
        <v>65</v>
      </c>
      <c r="D42" s="11">
        <v>40</v>
      </c>
      <c r="E42" s="12">
        <v>2970</v>
      </c>
      <c r="F42" s="58">
        <v>9</v>
      </c>
      <c r="H42" s="96"/>
      <c r="I42" s="73"/>
      <c r="J42" s="73"/>
      <c r="K42" s="77"/>
    </row>
    <row r="43" spans="2:11">
      <c r="B43" s="10" t="s">
        <v>50</v>
      </c>
      <c r="C43" s="62" t="s">
        <v>65</v>
      </c>
      <c r="D43" s="8">
        <v>39</v>
      </c>
      <c r="E43" s="9">
        <v>2380</v>
      </c>
      <c r="F43" s="57">
        <v>10</v>
      </c>
      <c r="H43" s="96"/>
      <c r="I43" s="73"/>
      <c r="J43" s="73"/>
      <c r="K43" s="77"/>
    </row>
    <row r="44" spans="2:11">
      <c r="B44" s="99"/>
      <c r="C44" s="73"/>
      <c r="D44" s="73"/>
      <c r="E44" s="73"/>
      <c r="F44" s="77"/>
      <c r="H44" s="99"/>
      <c r="I44" s="73"/>
      <c r="J44" s="73"/>
      <c r="K44" s="77"/>
    </row>
    <row r="45" spans="2:11" ht="13.5" thickBot="1">
      <c r="B45" s="68"/>
      <c r="C45" s="69"/>
      <c r="D45" s="70"/>
      <c r="E45" s="70"/>
      <c r="F45" s="71"/>
      <c r="H45" s="97"/>
      <c r="I45" s="78"/>
      <c r="J45" s="78"/>
      <c r="K45" s="79"/>
    </row>
    <row r="46" spans="2:11">
      <c r="B46" s="52"/>
      <c r="C46" s="52"/>
      <c r="D46" s="63"/>
      <c r="E46" s="64"/>
      <c r="F46" s="63"/>
      <c r="H46" s="53"/>
      <c r="I46" s="6"/>
    </row>
    <row r="47" spans="2:11">
      <c r="B47" s="52"/>
      <c r="C47" s="53"/>
      <c r="D47" s="54"/>
      <c r="E47" s="55"/>
      <c r="F47" s="54"/>
      <c r="H47" s="53"/>
      <c r="I47" s="6"/>
    </row>
    <row r="48" spans="2:11">
      <c r="B48" s="52"/>
      <c r="C48" s="52"/>
      <c r="D48" s="63"/>
      <c r="E48" s="64"/>
      <c r="F48" s="63"/>
      <c r="H48" s="53"/>
      <c r="I48" s="6"/>
    </row>
    <row r="49" spans="2:9">
      <c r="B49" s="52"/>
      <c r="C49" s="53"/>
      <c r="D49" s="54"/>
      <c r="E49" s="55"/>
      <c r="F49" s="54"/>
      <c r="H49" s="53"/>
      <c r="I49" s="6"/>
    </row>
    <row r="50" spans="2:9">
      <c r="B50" s="52"/>
      <c r="C50" s="52"/>
      <c r="D50" s="63"/>
      <c r="E50" s="64"/>
      <c r="F50" s="63"/>
      <c r="H50" s="53"/>
      <c r="I50" s="6"/>
    </row>
    <row r="51" spans="2:9">
      <c r="B51" s="52"/>
      <c r="C51" s="52"/>
      <c r="D51" s="63"/>
      <c r="E51" s="64"/>
      <c r="F51" s="63"/>
      <c r="H51" s="53"/>
      <c r="I51" s="6"/>
    </row>
    <row r="52" spans="2:9">
      <c r="B52" s="52"/>
      <c r="C52" s="53"/>
      <c r="D52" s="54"/>
      <c r="E52" s="55"/>
      <c r="F52" s="54"/>
      <c r="H52" s="53"/>
      <c r="I52" s="6"/>
    </row>
    <row r="53" spans="2:9">
      <c r="B53" s="52"/>
      <c r="C53" s="52"/>
      <c r="D53" s="63"/>
      <c r="E53" s="64"/>
      <c r="F53" s="63"/>
      <c r="H53" s="53"/>
      <c r="I53" s="6" t="s">
        <v>59</v>
      </c>
    </row>
    <row r="54" spans="2:9">
      <c r="B54" s="52"/>
      <c r="C54" s="53"/>
      <c r="D54" s="54"/>
      <c r="E54" s="55"/>
      <c r="F54" s="54"/>
    </row>
    <row r="55" spans="2:9">
      <c r="B55" s="52"/>
      <c r="C55" s="52"/>
      <c r="D55" s="54"/>
      <c r="E55" s="55"/>
      <c r="F55" s="63"/>
    </row>
  </sheetData>
  <sortState xmlns:xlrd2="http://schemas.microsoft.com/office/spreadsheetml/2017/richdata2" ref="B2:F44">
    <sortCondition ref="C2:C44"/>
    <sortCondition descending="1" ref="E2:E4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итоговый</vt:lpstr>
      <vt:lpstr>личка</vt:lpstr>
      <vt:lpstr>команды</vt:lpstr>
      <vt:lpstr>зона</vt:lpstr>
      <vt:lpstr>итоговый!Область_печати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37529</cp:lastModifiedBy>
  <cp:lastPrinted>2022-08-27T15:11:38Z</cp:lastPrinted>
  <dcterms:created xsi:type="dcterms:W3CDTF">2008-01-21T12:47:27Z</dcterms:created>
  <dcterms:modified xsi:type="dcterms:W3CDTF">2022-08-28T06:39:29Z</dcterms:modified>
</cp:coreProperties>
</file>